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ket1\Desktop\Kunj20\"/>
    </mc:Choice>
  </mc:AlternateContent>
  <bookViews>
    <workbookView xWindow="720" yWindow="525" windowWidth="20730" windowHeight="11760" activeTab="8"/>
  </bookViews>
  <sheets>
    <sheet name="JAN20" sheetId="8" r:id="rId1"/>
    <sheet name="FEb20" sheetId="15" r:id="rId2"/>
    <sheet name="Mar20" sheetId="17" r:id="rId3"/>
    <sheet name="Apr20" sheetId="16" r:id="rId4"/>
    <sheet name="MEI20" sheetId="18" r:id="rId5"/>
    <sheet name="Jun20" sheetId="19" r:id="rId6"/>
    <sheet name="Jul20" sheetId="21" r:id="rId7"/>
    <sheet name="Agust20" sheetId="22" r:id="rId8"/>
    <sheet name="Sept20" sheetId="23" r:id="rId9"/>
  </sheets>
  <definedNames>
    <definedName name="_xlnm.Print_Titles" localSheetId="7">Agust20!$5:$7</definedName>
    <definedName name="_xlnm.Print_Titles" localSheetId="3">'Apr20'!$5:$7</definedName>
    <definedName name="_xlnm.Print_Titles" localSheetId="1">'FEb20'!$5:$7</definedName>
    <definedName name="_xlnm.Print_Titles" localSheetId="0">'JAN20'!$5:$7</definedName>
    <definedName name="_xlnm.Print_Titles" localSheetId="6">'Jul20'!$5:$7</definedName>
    <definedName name="_xlnm.Print_Titles" localSheetId="5">'Jun20'!$5:$7</definedName>
    <definedName name="_xlnm.Print_Titles" localSheetId="2">'Mar20'!$5:$7</definedName>
    <definedName name="_xlnm.Print_Titles" localSheetId="4">'MEI20'!$5:$7</definedName>
    <definedName name="_xlnm.Print_Titles" localSheetId="8">Sept20!$5:$7</definedName>
  </definedNames>
  <calcPr calcId="162913" calcMode="manual"/>
</workbook>
</file>

<file path=xl/calcChain.xml><?xml version="1.0" encoding="utf-8"?>
<calcChain xmlns="http://schemas.openxmlformats.org/spreadsheetml/2006/main">
  <c r="M11" i="23" l="1"/>
  <c r="L11" i="23"/>
  <c r="K11" i="23"/>
  <c r="J11" i="23"/>
  <c r="I11" i="23"/>
  <c r="H11" i="23"/>
  <c r="G11" i="23"/>
  <c r="F11" i="23"/>
  <c r="E11" i="23"/>
  <c r="D11" i="23"/>
  <c r="O13" i="23"/>
  <c r="O11" i="23" s="1"/>
  <c r="N13" i="23"/>
  <c r="P13" i="23" s="1"/>
  <c r="P12" i="23"/>
  <c r="O12" i="23"/>
  <c r="N12" i="23"/>
  <c r="O10" i="23"/>
  <c r="P10" i="23" s="1"/>
  <c r="N10" i="23"/>
  <c r="M14" i="23"/>
  <c r="L14" i="23"/>
  <c r="K14" i="23"/>
  <c r="J14" i="23"/>
  <c r="I14" i="23"/>
  <c r="H14" i="23"/>
  <c r="G14" i="23"/>
  <c r="F14" i="23"/>
  <c r="E14" i="23"/>
  <c r="D14" i="23"/>
  <c r="O21" i="23"/>
  <c r="P21" i="23" s="1"/>
  <c r="N21" i="23"/>
  <c r="O20" i="23"/>
  <c r="N20" i="23"/>
  <c r="P20" i="23" s="1"/>
  <c r="O19" i="23"/>
  <c r="N19" i="23"/>
  <c r="P19" i="23" s="1"/>
  <c r="P18" i="23"/>
  <c r="O18" i="23"/>
  <c r="N18" i="23"/>
  <c r="O17" i="23"/>
  <c r="P17" i="23" s="1"/>
  <c r="N17" i="23"/>
  <c r="O16" i="23"/>
  <c r="O14" i="23" s="1"/>
  <c r="N16" i="23"/>
  <c r="P16" i="23" s="1"/>
  <c r="O15" i="23"/>
  <c r="N15" i="23"/>
  <c r="P15" i="23" s="1"/>
  <c r="P24" i="23"/>
  <c r="O24" i="23"/>
  <c r="N24" i="23"/>
  <c r="O23" i="23"/>
  <c r="N23" i="23"/>
  <c r="O22" i="23"/>
  <c r="P22" i="23" s="1"/>
  <c r="N22" i="23"/>
  <c r="P9" i="23"/>
  <c r="P9" i="8"/>
  <c r="P9" i="22"/>
  <c r="N11" i="23" l="1"/>
  <c r="P11" i="23" s="1"/>
  <c r="N14" i="23"/>
  <c r="P23" i="23"/>
  <c r="P14" i="23" s="1"/>
  <c r="M14" i="22"/>
  <c r="L14" i="22"/>
  <c r="K14" i="22"/>
  <c r="J14" i="22"/>
  <c r="I14" i="22"/>
  <c r="H14" i="22"/>
  <c r="G14" i="22"/>
  <c r="F14" i="22"/>
  <c r="E14" i="22"/>
  <c r="D14" i="22"/>
  <c r="P24" i="22"/>
  <c r="O24" i="22"/>
  <c r="N24" i="22"/>
  <c r="O22" i="22"/>
  <c r="P22" i="22" s="1"/>
  <c r="N22" i="22"/>
  <c r="N21" i="22"/>
  <c r="P21" i="22" s="1"/>
  <c r="P20" i="22"/>
  <c r="O20" i="22"/>
  <c r="N20" i="22"/>
  <c r="O19" i="22"/>
  <c r="P19" i="22" s="1"/>
  <c r="N19" i="22"/>
  <c r="O18" i="22"/>
  <c r="N18" i="22"/>
  <c r="P18" i="22" s="1"/>
  <c r="O15" i="22"/>
  <c r="N15" i="22"/>
  <c r="N14" i="22" s="1"/>
  <c r="P16" i="22"/>
  <c r="O16" i="22"/>
  <c r="N16" i="22"/>
  <c r="O17" i="22"/>
  <c r="O14" i="22" s="1"/>
  <c r="N17" i="22"/>
  <c r="O11" i="22"/>
  <c r="N11" i="22"/>
  <c r="P11" i="22" s="1"/>
  <c r="O12" i="22"/>
  <c r="N12" i="22"/>
  <c r="P12" i="22" s="1"/>
  <c r="P13" i="22"/>
  <c r="O13" i="22"/>
  <c r="N13" i="22"/>
  <c r="M11" i="22"/>
  <c r="L11" i="22"/>
  <c r="K11" i="22"/>
  <c r="J11" i="22"/>
  <c r="I11" i="22"/>
  <c r="H11" i="22"/>
  <c r="G11" i="22"/>
  <c r="F11" i="22"/>
  <c r="E11" i="22"/>
  <c r="D11" i="22"/>
  <c r="O10" i="22"/>
  <c r="N10" i="22"/>
  <c r="P10" i="22" s="1"/>
  <c r="P23" i="22"/>
  <c r="O23" i="22"/>
  <c r="N23" i="22"/>
  <c r="O21" i="22"/>
  <c r="P17" i="22" l="1"/>
  <c r="P15" i="22"/>
  <c r="P14" i="22" s="1"/>
  <c r="U12" i="19"/>
  <c r="O24" i="21"/>
  <c r="N24" i="21"/>
  <c r="O23" i="21"/>
  <c r="N23" i="21"/>
  <c r="O22" i="21"/>
  <c r="N22" i="21"/>
  <c r="O21" i="21"/>
  <c r="N21" i="21"/>
  <c r="O20" i="21"/>
  <c r="N20" i="21"/>
  <c r="O19" i="21"/>
  <c r="N19" i="21"/>
  <c r="O18" i="21"/>
  <c r="N18" i="21"/>
  <c r="O17" i="21"/>
  <c r="N17" i="21"/>
  <c r="O16" i="21"/>
  <c r="N16" i="21"/>
  <c r="O15" i="21"/>
  <c r="N15" i="21"/>
  <c r="M14" i="21"/>
  <c r="L14" i="21"/>
  <c r="K14" i="21"/>
  <c r="J14" i="21"/>
  <c r="I14" i="21"/>
  <c r="H14" i="21"/>
  <c r="G14" i="21"/>
  <c r="F14" i="21"/>
  <c r="E14" i="21"/>
  <c r="D14" i="21"/>
  <c r="O13" i="21"/>
  <c r="N13" i="21"/>
  <c r="O12" i="21"/>
  <c r="N12" i="21"/>
  <c r="M11" i="21"/>
  <c r="L11" i="21"/>
  <c r="K11" i="21"/>
  <c r="J11" i="21"/>
  <c r="I11" i="21"/>
  <c r="H11" i="21"/>
  <c r="G11" i="21"/>
  <c r="F11" i="21"/>
  <c r="E11" i="21"/>
  <c r="D11" i="21"/>
  <c r="O10" i="21"/>
  <c r="N10" i="21"/>
  <c r="P9" i="21"/>
  <c r="P13" i="21" l="1"/>
  <c r="P10" i="21"/>
  <c r="P16" i="21"/>
  <c r="P24" i="21"/>
  <c r="P23" i="21"/>
  <c r="P19" i="21"/>
  <c r="P18" i="21"/>
  <c r="O14" i="21"/>
  <c r="P15" i="21"/>
  <c r="P20" i="21"/>
  <c r="P22" i="21"/>
  <c r="N14" i="21"/>
  <c r="P21" i="21"/>
  <c r="N11" i="21"/>
  <c r="O11" i="21"/>
  <c r="P12" i="21"/>
  <c r="P17" i="21"/>
  <c r="O13" i="19"/>
  <c r="N13" i="19"/>
  <c r="P13" i="19" s="1"/>
  <c r="P20" i="19"/>
  <c r="O24" i="19"/>
  <c r="P24" i="19" s="1"/>
  <c r="O23" i="19"/>
  <c r="O22" i="19"/>
  <c r="O21" i="19"/>
  <c r="O20" i="19"/>
  <c r="O19" i="19"/>
  <c r="O18" i="19"/>
  <c r="O17" i="19"/>
  <c r="O16" i="19"/>
  <c r="P16" i="19" s="1"/>
  <c r="O15" i="19"/>
  <c r="O14" i="19" s="1"/>
  <c r="N24" i="19"/>
  <c r="N23" i="19"/>
  <c r="P23" i="19" s="1"/>
  <c r="N22" i="19"/>
  <c r="P22" i="19" s="1"/>
  <c r="N21" i="19"/>
  <c r="P21" i="19" s="1"/>
  <c r="N20" i="19"/>
  <c r="N19" i="19"/>
  <c r="P19" i="19" s="1"/>
  <c r="N18" i="19"/>
  <c r="P18" i="19" s="1"/>
  <c r="N17" i="19"/>
  <c r="P17" i="19" s="1"/>
  <c r="N16" i="19"/>
  <c r="N15" i="19"/>
  <c r="P15" i="19" s="1"/>
  <c r="M14" i="19"/>
  <c r="L14" i="19"/>
  <c r="K14" i="19"/>
  <c r="J14" i="19"/>
  <c r="I14" i="19"/>
  <c r="H14" i="19"/>
  <c r="G14" i="19"/>
  <c r="F14" i="19"/>
  <c r="E14" i="19"/>
  <c r="D14" i="19"/>
  <c r="M11" i="19"/>
  <c r="L11" i="19"/>
  <c r="K11" i="19"/>
  <c r="J11" i="19"/>
  <c r="I11" i="19"/>
  <c r="H11" i="19"/>
  <c r="F11" i="19"/>
  <c r="E11" i="19"/>
  <c r="D11" i="19"/>
  <c r="G11" i="19"/>
  <c r="O10" i="19"/>
  <c r="P10" i="19" s="1"/>
  <c r="N10" i="19"/>
  <c r="P14" i="21" l="1"/>
  <c r="P11" i="21"/>
  <c r="P14" i="19"/>
  <c r="N14" i="19"/>
  <c r="O12" i="19"/>
  <c r="N12" i="19"/>
  <c r="N11" i="19" s="1"/>
  <c r="P9" i="19"/>
  <c r="P12" i="19" l="1"/>
  <c r="O11" i="19"/>
  <c r="P11" i="19" s="1"/>
  <c r="O10" i="16"/>
  <c r="N10" i="16"/>
  <c r="P10" i="16" s="1"/>
  <c r="O10" i="17"/>
  <c r="N10" i="17"/>
  <c r="P10" i="17" s="1"/>
  <c r="O24" i="18" l="1"/>
  <c r="O23" i="18"/>
  <c r="O22" i="18"/>
  <c r="P22" i="18" s="1"/>
  <c r="O21" i="18"/>
  <c r="P21" i="18" s="1"/>
  <c r="O20" i="18"/>
  <c r="O19" i="18"/>
  <c r="O18" i="18"/>
  <c r="P18" i="18" s="1"/>
  <c r="O17" i="18"/>
  <c r="P17" i="18" s="1"/>
  <c r="O16" i="18"/>
  <c r="O15" i="18"/>
  <c r="N24" i="18"/>
  <c r="P24" i="18" s="1"/>
  <c r="N23" i="18"/>
  <c r="P23" i="18" s="1"/>
  <c r="N22" i="18"/>
  <c r="N21" i="18"/>
  <c r="N20" i="18"/>
  <c r="P20" i="18" s="1"/>
  <c r="N19" i="18"/>
  <c r="P19" i="18" s="1"/>
  <c r="N18" i="18"/>
  <c r="N17" i="18"/>
  <c r="N16" i="18"/>
  <c r="P16" i="18" s="1"/>
  <c r="N15" i="18"/>
  <c r="N14" i="18" s="1"/>
  <c r="M14" i="18"/>
  <c r="L14" i="18"/>
  <c r="K14" i="18"/>
  <c r="J14" i="18"/>
  <c r="I14" i="18"/>
  <c r="H14" i="18"/>
  <c r="G14" i="18"/>
  <c r="F14" i="18"/>
  <c r="E14" i="18"/>
  <c r="D14" i="18"/>
  <c r="O14" i="18" l="1"/>
  <c r="P15" i="18"/>
  <c r="P14" i="18" s="1"/>
  <c r="P12" i="18"/>
  <c r="O13" i="18"/>
  <c r="O11" i="18" s="1"/>
  <c r="O12" i="18"/>
  <c r="N13" i="18"/>
  <c r="N12" i="18"/>
  <c r="N11" i="18" s="1"/>
  <c r="M11" i="18"/>
  <c r="L11" i="18"/>
  <c r="K11" i="18"/>
  <c r="J11" i="18"/>
  <c r="I11" i="18"/>
  <c r="H11" i="18"/>
  <c r="G11" i="18"/>
  <c r="F11" i="18"/>
  <c r="E11" i="18"/>
  <c r="D11" i="18"/>
  <c r="P11" i="18" l="1"/>
  <c r="P13" i="18"/>
  <c r="O10" i="18"/>
  <c r="N10" i="18"/>
  <c r="P10" i="18" s="1"/>
  <c r="P9" i="18"/>
  <c r="E11" i="16" l="1"/>
  <c r="O13" i="16"/>
  <c r="O12" i="16"/>
  <c r="O11" i="16" s="1"/>
  <c r="N12" i="16"/>
  <c r="N11" i="16" s="1"/>
  <c r="N13" i="16"/>
  <c r="P13" i="16" s="1"/>
  <c r="D11" i="16"/>
  <c r="P12" i="16" l="1"/>
  <c r="P11" i="16" s="1"/>
  <c r="P14" i="16"/>
  <c r="O14" i="16"/>
  <c r="N15" i="16"/>
  <c r="N14" i="16"/>
  <c r="M14" i="16"/>
  <c r="L14" i="16"/>
  <c r="K14" i="16"/>
  <c r="J14" i="16"/>
  <c r="I14" i="16"/>
  <c r="H14" i="16"/>
  <c r="G14" i="16"/>
  <c r="F14" i="16"/>
  <c r="E14" i="16"/>
  <c r="M14" i="17" l="1"/>
  <c r="L14" i="17"/>
  <c r="K14" i="17"/>
  <c r="J14" i="17"/>
  <c r="I14" i="17"/>
  <c r="H14" i="17"/>
  <c r="G14" i="17"/>
  <c r="F14" i="17"/>
  <c r="E14" i="17"/>
  <c r="D14" i="17"/>
  <c r="O24" i="17"/>
  <c r="O23" i="17"/>
  <c r="O22" i="17"/>
  <c r="O21" i="17"/>
  <c r="O20" i="17"/>
  <c r="O19" i="17"/>
  <c r="O18" i="17"/>
  <c r="O17" i="17"/>
  <c r="O16" i="17"/>
  <c r="O15" i="17"/>
  <c r="O14" i="17" s="1"/>
  <c r="N24" i="17"/>
  <c r="P24" i="17" s="1"/>
  <c r="N23" i="17"/>
  <c r="P23" i="17" s="1"/>
  <c r="N22" i="17"/>
  <c r="P22" i="17" s="1"/>
  <c r="N21" i="17"/>
  <c r="P21" i="17" s="1"/>
  <c r="N20" i="17"/>
  <c r="P20" i="17" s="1"/>
  <c r="N19" i="17"/>
  <c r="P19" i="17" s="1"/>
  <c r="N18" i="17"/>
  <c r="P18" i="17" s="1"/>
  <c r="N17" i="17"/>
  <c r="P17" i="17" s="1"/>
  <c r="N16" i="17"/>
  <c r="P16" i="17" s="1"/>
  <c r="N15" i="17"/>
  <c r="N14" i="17" s="1"/>
  <c r="M11" i="17"/>
  <c r="L11" i="17"/>
  <c r="K11" i="17"/>
  <c r="J11" i="17"/>
  <c r="I11" i="17"/>
  <c r="H11" i="17"/>
  <c r="G11" i="17"/>
  <c r="F11" i="17"/>
  <c r="E11" i="17"/>
  <c r="D11" i="17"/>
  <c r="O13" i="17"/>
  <c r="O11" i="17" s="1"/>
  <c r="N13" i="17"/>
  <c r="P13" i="17" s="1"/>
  <c r="O12" i="17"/>
  <c r="P12" i="17" s="1"/>
  <c r="N12" i="17"/>
  <c r="N11" i="17" l="1"/>
  <c r="P11" i="17" s="1"/>
  <c r="P15" i="17"/>
  <c r="P14" i="17" s="1"/>
  <c r="P9" i="17"/>
  <c r="N24" i="15" l="1"/>
  <c r="P24" i="15" s="1"/>
  <c r="N23" i="15"/>
  <c r="P23" i="15" s="1"/>
  <c r="N22" i="15"/>
  <c r="N21" i="15"/>
  <c r="P21" i="15" s="1"/>
  <c r="N20" i="15"/>
  <c r="P20" i="15" s="1"/>
  <c r="N19" i="15"/>
  <c r="P19" i="15" s="1"/>
  <c r="N18" i="15"/>
  <c r="N17" i="15"/>
  <c r="P17" i="15" s="1"/>
  <c r="N16" i="15"/>
  <c r="P16" i="15" s="1"/>
  <c r="N15" i="15"/>
  <c r="P15" i="15" s="1"/>
  <c r="P14" i="15" s="1"/>
  <c r="N13" i="15"/>
  <c r="N12" i="15"/>
  <c r="O24" i="15"/>
  <c r="O23" i="15"/>
  <c r="O22" i="15"/>
  <c r="P22" i="15" s="1"/>
  <c r="O21" i="15"/>
  <c r="O20" i="15"/>
  <c r="O19" i="15"/>
  <c r="O18" i="15"/>
  <c r="P18" i="15" s="1"/>
  <c r="O17" i="15"/>
  <c r="O14" i="15" s="1"/>
  <c r="O16" i="15"/>
  <c r="O15" i="15"/>
  <c r="M14" i="15"/>
  <c r="L14" i="15"/>
  <c r="K14" i="15"/>
  <c r="J14" i="15"/>
  <c r="I14" i="15"/>
  <c r="H14" i="15"/>
  <c r="G14" i="15"/>
  <c r="F14" i="15"/>
  <c r="E14" i="15"/>
  <c r="D14" i="15"/>
  <c r="E11" i="15"/>
  <c r="D11" i="15"/>
  <c r="M11" i="15"/>
  <c r="L11" i="15"/>
  <c r="K11" i="15"/>
  <c r="J11" i="15"/>
  <c r="I11" i="15"/>
  <c r="H11" i="15"/>
  <c r="G11" i="15"/>
  <c r="F11" i="15"/>
  <c r="O13" i="15"/>
  <c r="O11" i="15" s="1"/>
  <c r="N11" i="15"/>
  <c r="O10" i="15"/>
  <c r="N10" i="15"/>
  <c r="P10" i="15" s="1"/>
  <c r="O24" i="16"/>
  <c r="N24" i="16"/>
  <c r="P24" i="16" s="1"/>
  <c r="O23" i="16"/>
  <c r="P23" i="16" s="1"/>
  <c r="N23" i="16"/>
  <c r="O22" i="16"/>
  <c r="N22" i="16"/>
  <c r="P22" i="16" s="1"/>
  <c r="O21" i="16"/>
  <c r="N21" i="16"/>
  <c r="O20" i="16"/>
  <c r="N20" i="16"/>
  <c r="P20" i="16" s="1"/>
  <c r="O19" i="16"/>
  <c r="P19" i="16" s="1"/>
  <c r="N19" i="16"/>
  <c r="O18" i="16"/>
  <c r="N18" i="16"/>
  <c r="P18" i="16" s="1"/>
  <c r="O17" i="16"/>
  <c r="N17" i="16"/>
  <c r="O16" i="16"/>
  <c r="P16" i="16" s="1"/>
  <c r="N16" i="16"/>
  <c r="O15" i="16"/>
  <c r="D14" i="16"/>
  <c r="M11" i="16"/>
  <c r="L11" i="16"/>
  <c r="K11" i="16"/>
  <c r="J11" i="16"/>
  <c r="I11" i="16"/>
  <c r="H11" i="16"/>
  <c r="G11" i="16"/>
  <c r="F11" i="16"/>
  <c r="P9" i="16"/>
  <c r="O12" i="15"/>
  <c r="P17" i="16" l="1"/>
  <c r="P21" i="16"/>
  <c r="N14" i="15"/>
  <c r="P13" i="15"/>
  <c r="P11" i="15" s="1"/>
  <c r="P12" i="15"/>
  <c r="P15" i="16"/>
  <c r="M14" i="8"/>
  <c r="L14" i="8"/>
  <c r="K14" i="8"/>
  <c r="J14" i="8"/>
  <c r="I14" i="8"/>
  <c r="H14" i="8"/>
  <c r="G14" i="8"/>
  <c r="F14" i="8"/>
  <c r="E14" i="8"/>
  <c r="D14" i="8"/>
  <c r="P24" i="8"/>
  <c r="O24" i="8"/>
  <c r="N24" i="8"/>
  <c r="O22" i="8"/>
  <c r="P22" i="8" s="1"/>
  <c r="N22" i="8"/>
  <c r="O21" i="8"/>
  <c r="N21" i="8"/>
  <c r="P21" i="8" s="1"/>
  <c r="O20" i="8"/>
  <c r="N20" i="8"/>
  <c r="P20" i="8" s="1"/>
  <c r="P19" i="8"/>
  <c r="O19" i="8"/>
  <c r="N19" i="8"/>
  <c r="O18" i="8"/>
  <c r="N18" i="8"/>
  <c r="P18" i="8" s="1"/>
  <c r="O17" i="8"/>
  <c r="N17" i="8"/>
  <c r="P17" i="8" s="1"/>
  <c r="O16" i="8"/>
  <c r="N16" i="8"/>
  <c r="O15" i="8"/>
  <c r="N15" i="8"/>
  <c r="P15" i="8" s="1"/>
  <c r="P16" i="8" l="1"/>
  <c r="N14" i="8"/>
  <c r="P23" i="8"/>
  <c r="O23" i="8"/>
  <c r="O14" i="8" s="1"/>
  <c r="N23" i="8"/>
  <c r="O10" i="8"/>
  <c r="P10" i="8" s="1"/>
  <c r="N10" i="8"/>
  <c r="O12" i="8"/>
  <c r="O13" i="8"/>
  <c r="P13" i="8" s="1"/>
  <c r="N13" i="8"/>
  <c r="N12" i="8"/>
  <c r="M11" i="8"/>
  <c r="L11" i="8"/>
  <c r="K11" i="8"/>
  <c r="J11" i="8"/>
  <c r="I11" i="8"/>
  <c r="H11" i="8"/>
  <c r="G11" i="8"/>
  <c r="F11" i="8"/>
  <c r="E11" i="8"/>
  <c r="D11" i="8"/>
  <c r="O11" i="8" l="1"/>
  <c r="P14" i="8"/>
  <c r="P12" i="8"/>
  <c r="P11" i="8" s="1"/>
  <c r="N11" i="8"/>
  <c r="P9" i="15"/>
</calcChain>
</file>

<file path=xl/sharedStrings.xml><?xml version="1.0" encoding="utf-8"?>
<sst xmlns="http://schemas.openxmlformats.org/spreadsheetml/2006/main" count="603" uniqueCount="62">
  <si>
    <t>LAPORAN KUNJUNGAN</t>
  </si>
  <si>
    <t>PUSKESMAS MELONG TENGAH</t>
  </si>
  <si>
    <t>NO</t>
  </si>
  <si>
    <t>KEGIATAN</t>
  </si>
  <si>
    <t>KUNJUNGAN</t>
  </si>
  <si>
    <t>SATUAN</t>
  </si>
  <si>
    <t>UMUM</t>
  </si>
  <si>
    <t>PBI</t>
  </si>
  <si>
    <t>PPU</t>
  </si>
  <si>
    <t>PBPU (Mandiri)</t>
  </si>
  <si>
    <t>Jamkesda</t>
  </si>
  <si>
    <t>JUMLAH</t>
  </si>
  <si>
    <t>JML TOTAL</t>
  </si>
  <si>
    <t>L</t>
  </si>
  <si>
    <t>P</t>
  </si>
  <si>
    <t>KUNJUNGAN PUSKESMAS</t>
  </si>
  <si>
    <t>Jml Penduduk. Wilayah Kerja PKM</t>
  </si>
  <si>
    <t>I</t>
  </si>
  <si>
    <t>Kontak Rate</t>
  </si>
  <si>
    <t>Orang</t>
  </si>
  <si>
    <t>II</t>
  </si>
  <si>
    <t>Jumlah Kunjungan</t>
  </si>
  <si>
    <t>Sehat</t>
  </si>
  <si>
    <t>Sakit</t>
  </si>
  <si>
    <t>III</t>
  </si>
  <si>
    <t>Total Rujukan</t>
  </si>
  <si>
    <t>Jml yg dirujuk ke : RS Cibabat</t>
  </si>
  <si>
    <t>Jml yg dirujuk ke : RS Mitra Kasih</t>
  </si>
  <si>
    <t>Jml yg dirujuk ke : RS MAL</t>
  </si>
  <si>
    <t>Jml yg dirujuk ke : RS Kasih Bunda</t>
  </si>
  <si>
    <t>Jml yg dirujuk ke : RS Dustira</t>
  </si>
  <si>
    <t>Jml yg dirujuk ke : RS Avisena</t>
  </si>
  <si>
    <t>Jml yg dirujuk ke : RSGMP UNJANI</t>
  </si>
  <si>
    <t>Jml yg dirujuk ke : RSHS Bandung</t>
  </si>
  <si>
    <t>Jml yg dirujuk ke : RSJ Cisarua</t>
  </si>
  <si>
    <t>Jml yg dirujuk ke RS lainnya</t>
  </si>
  <si>
    <t>Mengetahui</t>
  </si>
  <si>
    <t>Pelapor</t>
  </si>
  <si>
    <t>Kepala Puskesmas Melong Tengah</t>
  </si>
  <si>
    <t>Yohanes Wasono Andi R.Basuki</t>
  </si>
  <si>
    <t>NIP. 197701042010011003</t>
  </si>
  <si>
    <t>drg. Melinda</t>
  </si>
  <si>
    <t>NIP. 197810252006042019</t>
  </si>
  <si>
    <t>LAPORAN REKAPITULASI KUNJUNGAN</t>
  </si>
  <si>
    <t>Cimahi, 06 Februari 2020</t>
  </si>
  <si>
    <t>BULAN:  JANUARI        TAHUN : 2020</t>
  </si>
  <si>
    <t>BULAN: FEBRUARI        TAHUN : 2020</t>
  </si>
  <si>
    <t>Cimahi, 08 Maret 2020</t>
  </si>
  <si>
    <t>Cimahi, 06 April 2020</t>
  </si>
  <si>
    <t>BULAN:  MARET        TAHUN : 2020</t>
  </si>
  <si>
    <t>BULAN: APRIL        TAHUN : 2020</t>
  </si>
  <si>
    <t>Cimahi, 04 April 2020</t>
  </si>
  <si>
    <t>BULAN:  MEI        TAHUN : 2020</t>
  </si>
  <si>
    <t>Cimahi, 04  Juni 2020</t>
  </si>
  <si>
    <t>BULAN:  JUNI        TAHUN : 2020</t>
  </si>
  <si>
    <t>Cimahi, 04  Juli 2020</t>
  </si>
  <si>
    <t>Cimahi, 05 Agustus 2020</t>
  </si>
  <si>
    <t>BULAN:  JULI        TAHUN : 2020</t>
  </si>
  <si>
    <t>BULAN:  AGUSTUS        TAHUN : 2020</t>
  </si>
  <si>
    <t>Cimahi, 05 September 2020</t>
  </si>
  <si>
    <t>BULAN:  SEPTEMBER        TAHUN : 2020</t>
  </si>
  <si>
    <t>Cimahi, 01 Oktober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</si>
</sst>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\(#,##0\);_(* &quot;-&quot;_);_(@_)"/>
  </numFmts>
  <fonts count="14" x14ac:knownFonts="1">
    <font>
      <sz val="10"/>
      <name val="Arial"/>
      <charset val="1"/>
    </font>
    <font>
      <b/>
      <sz val="12"/>
      <color theme="1"/>
      <name val="Arial Narrow"/>
      <family val="2"/>
    </font>
    <font>
      <sz val="8"/>
      <color theme="1"/>
      <name val="Arial Narrow"/>
      <family val="2"/>
    </font>
    <font>
      <sz val="8"/>
      <name val="Arial Narrow"/>
      <family val="2"/>
    </font>
    <font>
      <b/>
      <sz val="9"/>
      <color theme="1"/>
      <name val="Arial Narrow"/>
      <family val="2"/>
    </font>
    <font>
      <sz val="9"/>
      <color theme="1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b/>
      <sz val="8"/>
      <color theme="1"/>
      <name val="Arial Narrow"/>
      <family val="2"/>
    </font>
    <font>
      <sz val="10"/>
      <name val="Arial Narrow"/>
      <family val="2"/>
    </font>
    <font>
      <sz val="10"/>
      <name val="Arial"/>
      <family val="2"/>
    </font>
    <font>
      <u/>
      <sz val="10"/>
      <name val="Arial Narrow"/>
      <family val="2"/>
    </font>
    <font>
      <u/>
      <sz val="10"/>
      <name val="Arial"/>
      <family val="2"/>
    </font>
    <font>
      <sz val="11"/>
      <color theme="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11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wrapText="1"/>
    </xf>
    <xf numFmtId="0" fontId="3" fillId="0" borderId="0" xfId="0" applyFont="1" applyBorder="1" applyAlignment="1">
      <alignment horizontal="right"/>
    </xf>
    <xf numFmtId="0" fontId="5" fillId="2" borderId="3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4" xfId="0" applyFont="1" applyBorder="1"/>
    <xf numFmtId="0" fontId="5" fillId="0" borderId="4" xfId="0" applyFont="1" applyBorder="1" applyAlignment="1">
      <alignment horizontal="center" vertical="center"/>
    </xf>
    <xf numFmtId="0" fontId="7" fillId="0" borderId="5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164" fontId="5" fillId="0" borderId="4" xfId="0" applyNumberFormat="1" applyFont="1" applyBorder="1" applyAlignment="1">
      <alignment vertical="center"/>
    </xf>
    <xf numFmtId="164" fontId="5" fillId="0" borderId="5" xfId="0" applyNumberFormat="1" applyFont="1" applyBorder="1" applyAlignment="1">
      <alignment vertical="center"/>
    </xf>
    <xf numFmtId="164" fontId="7" fillId="0" borderId="1" xfId="0" applyNumberFormat="1" applyFont="1" applyBorder="1"/>
    <xf numFmtId="0" fontId="7" fillId="0" borderId="1" xfId="0" applyFont="1" applyBorder="1" applyAlignment="1">
      <alignment horizontal="center" vertical="center"/>
    </xf>
    <xf numFmtId="164" fontId="7" fillId="0" borderId="7" xfId="0" applyNumberFormat="1" applyFont="1" applyBorder="1"/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164" fontId="7" fillId="3" borderId="1" xfId="0" applyNumberFormat="1" applyFont="1" applyFill="1" applyBorder="1"/>
    <xf numFmtId="0" fontId="7" fillId="0" borderId="7" xfId="0" applyFont="1" applyBorder="1" applyAlignment="1">
      <alignment horizontal="center" vertical="center"/>
    </xf>
    <xf numFmtId="164" fontId="5" fillId="0" borderId="7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top" wrapText="1"/>
    </xf>
    <xf numFmtId="164" fontId="7" fillId="3" borderId="7" xfId="0" applyNumberFormat="1" applyFont="1" applyFill="1" applyBorder="1"/>
    <xf numFmtId="0" fontId="4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top" wrapText="1"/>
    </xf>
    <xf numFmtId="164" fontId="5" fillId="2" borderId="3" xfId="0" applyNumberFormat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wrapText="1"/>
    </xf>
    <xf numFmtId="0" fontId="7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164" fontId="7" fillId="0" borderId="0" xfId="0" applyNumberFormat="1" applyFont="1" applyBorder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top"/>
    </xf>
    <xf numFmtId="0" fontId="9" fillId="0" borderId="0" xfId="0" applyFont="1" applyAlignment="1">
      <alignment vertical="top"/>
    </xf>
    <xf numFmtId="0" fontId="9" fillId="0" borderId="0" xfId="0" applyFont="1" applyAlignment="1"/>
    <xf numFmtId="0" fontId="10" fillId="0" borderId="0" xfId="0" applyFont="1" applyAlignment="1"/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2" fillId="0" borderId="0" xfId="0" applyFont="1" applyAlignment="1"/>
    <xf numFmtId="0" fontId="11" fillId="0" borderId="0" xfId="0" applyFont="1" applyAlignment="1">
      <alignment vertical="center"/>
    </xf>
    <xf numFmtId="0" fontId="11" fillId="0" borderId="0" xfId="0" applyFont="1"/>
    <xf numFmtId="0" fontId="0" fillId="0" borderId="0" xfId="0" applyAlignment="1">
      <alignment vertical="center"/>
    </xf>
    <xf numFmtId="0" fontId="10" fillId="0" borderId="0" xfId="0" applyFont="1" applyAlignment="1">
      <alignment horizontal="center"/>
    </xf>
    <xf numFmtId="164" fontId="5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/>
    </xf>
    <xf numFmtId="164" fontId="7" fillId="3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164" fontId="7" fillId="0" borderId="7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3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workbookViewId="0">
      <selection activeCell="J22" sqref="J22"/>
    </sheetView>
  </sheetViews>
  <sheetFormatPr defaultRowHeight="12.75" x14ac:dyDescent="0.2"/>
  <cols>
    <col min="1" max="1" width="2.85546875" style="57" customWidth="1"/>
    <col min="2" max="2" width="24.7109375" style="57" customWidth="1"/>
    <col min="3" max="3" width="7.5703125" style="58" customWidth="1"/>
    <col min="4" max="4" width="4.7109375" customWidth="1"/>
    <col min="5" max="7" width="4" customWidth="1"/>
    <col min="8" max="9" width="5.140625" customWidth="1"/>
    <col min="10" max="11" width="4" customWidth="1"/>
    <col min="12" max="12" width="4.85546875" customWidth="1"/>
    <col min="13" max="13" width="4.140625" customWidth="1"/>
    <col min="14" max="14" width="6.140625" customWidth="1"/>
    <col min="15" max="15" width="6.5703125" customWidth="1"/>
    <col min="16" max="16" width="8.42578125" customWidth="1"/>
  </cols>
  <sheetData>
    <row r="1" spans="1:16" ht="15.75" x14ac:dyDescent="0.2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</row>
    <row r="2" spans="1:16" ht="15.75" x14ac:dyDescent="0.25">
      <c r="A2" s="99" t="s">
        <v>1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</row>
    <row r="3" spans="1:16" ht="15.75" x14ac:dyDescent="0.2">
      <c r="A3" s="98" t="s">
        <v>45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</row>
    <row r="4" spans="1:16" ht="9" customHeight="1" x14ac:dyDescent="0.25">
      <c r="A4" s="1"/>
      <c r="B4" s="2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6" ht="13.5" x14ac:dyDescent="0.2">
      <c r="A5" s="100" t="s">
        <v>2</v>
      </c>
      <c r="B5" s="101" t="s">
        <v>3</v>
      </c>
      <c r="C5" s="5"/>
      <c r="D5" s="102" t="s">
        <v>4</v>
      </c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4"/>
    </row>
    <row r="6" spans="1:16" ht="27" customHeight="1" x14ac:dyDescent="0.25">
      <c r="A6" s="100"/>
      <c r="B6" s="101"/>
      <c r="C6" s="6" t="s">
        <v>5</v>
      </c>
      <c r="D6" s="105" t="s">
        <v>6</v>
      </c>
      <c r="E6" s="106"/>
      <c r="F6" s="107" t="s">
        <v>7</v>
      </c>
      <c r="G6" s="106"/>
      <c r="H6" s="107" t="s">
        <v>8</v>
      </c>
      <c r="I6" s="106"/>
      <c r="J6" s="108" t="s">
        <v>9</v>
      </c>
      <c r="K6" s="109"/>
      <c r="L6" s="107" t="s">
        <v>10</v>
      </c>
      <c r="M6" s="106"/>
      <c r="N6" s="110" t="s">
        <v>11</v>
      </c>
      <c r="O6" s="111"/>
      <c r="P6" s="112" t="s">
        <v>12</v>
      </c>
    </row>
    <row r="7" spans="1:16" ht="13.5" x14ac:dyDescent="0.25">
      <c r="A7" s="60"/>
      <c r="B7" s="61"/>
      <c r="C7" s="7"/>
      <c r="D7" s="62" t="s">
        <v>13</v>
      </c>
      <c r="E7" s="8" t="s">
        <v>14</v>
      </c>
      <c r="F7" s="8" t="s">
        <v>13</v>
      </c>
      <c r="G7" s="8" t="s">
        <v>14</v>
      </c>
      <c r="H7" s="8" t="s">
        <v>13</v>
      </c>
      <c r="I7" s="8" t="s">
        <v>14</v>
      </c>
      <c r="J7" s="8" t="s">
        <v>13</v>
      </c>
      <c r="K7" s="8" t="s">
        <v>14</v>
      </c>
      <c r="L7" s="60" t="s">
        <v>13</v>
      </c>
      <c r="M7" s="8" t="s">
        <v>14</v>
      </c>
      <c r="N7" s="8" t="s">
        <v>13</v>
      </c>
      <c r="O7" s="8" t="s">
        <v>14</v>
      </c>
      <c r="P7" s="113"/>
    </row>
    <row r="8" spans="1:16" ht="14.1" customHeight="1" x14ac:dyDescent="0.25">
      <c r="A8" s="9"/>
      <c r="B8" s="10" t="s">
        <v>15</v>
      </c>
      <c r="C8" s="11"/>
      <c r="D8" s="12"/>
      <c r="E8" s="12"/>
      <c r="F8" s="12"/>
      <c r="G8" s="12"/>
      <c r="H8" s="12"/>
      <c r="I8" s="12"/>
      <c r="J8" s="12"/>
      <c r="K8" s="12"/>
      <c r="L8" s="13"/>
      <c r="M8" s="12"/>
      <c r="N8" s="12"/>
      <c r="O8" s="12"/>
      <c r="P8" s="14"/>
    </row>
    <row r="9" spans="1:16" ht="14.1" customHeight="1" x14ac:dyDescent="0.25">
      <c r="A9" s="15"/>
      <c r="B9" s="16" t="s">
        <v>16</v>
      </c>
      <c r="C9" s="17"/>
      <c r="D9" s="114"/>
      <c r="E9" s="115"/>
      <c r="F9" s="116"/>
      <c r="G9" s="116"/>
      <c r="H9" s="116"/>
      <c r="I9" s="116"/>
      <c r="J9" s="116"/>
      <c r="K9" s="116"/>
      <c r="L9" s="116"/>
      <c r="M9" s="116"/>
      <c r="N9" s="18">
        <v>13798</v>
      </c>
      <c r="O9" s="19">
        <v>13724</v>
      </c>
      <c r="P9" s="20">
        <f>O9+N9</f>
        <v>27522</v>
      </c>
    </row>
    <row r="10" spans="1:16" ht="14.1" customHeight="1" x14ac:dyDescent="0.25">
      <c r="A10" s="9" t="s">
        <v>17</v>
      </c>
      <c r="B10" s="10" t="s">
        <v>18</v>
      </c>
      <c r="C10" s="11" t="s">
        <v>19</v>
      </c>
      <c r="D10" s="21">
        <v>98</v>
      </c>
      <c r="E10" s="21">
        <v>131</v>
      </c>
      <c r="F10" s="21">
        <v>16</v>
      </c>
      <c r="G10" s="21">
        <v>21</v>
      </c>
      <c r="H10" s="21">
        <v>4</v>
      </c>
      <c r="I10" s="21">
        <v>4</v>
      </c>
      <c r="J10" s="21">
        <v>21</v>
      </c>
      <c r="K10" s="21">
        <v>29</v>
      </c>
      <c r="L10" s="59">
        <v>6</v>
      </c>
      <c r="M10" s="21">
        <v>6</v>
      </c>
      <c r="N10" s="22">
        <f>D10+F10+H10+J10+L10</f>
        <v>145</v>
      </c>
      <c r="O10" s="22">
        <f>E10+G10+I10+K10+M10</f>
        <v>191</v>
      </c>
      <c r="P10" s="20">
        <f>N10+O10</f>
        <v>336</v>
      </c>
    </row>
    <row r="11" spans="1:16" ht="14.1" customHeight="1" x14ac:dyDescent="0.2">
      <c r="A11" s="23" t="s">
        <v>20</v>
      </c>
      <c r="B11" s="24" t="s">
        <v>21</v>
      </c>
      <c r="C11" s="25"/>
      <c r="D11" s="26">
        <f>D13+D12</f>
        <v>430</v>
      </c>
      <c r="E11" s="26">
        <f t="shared" ref="E11:P11" si="0">E12+E13</f>
        <v>650</v>
      </c>
      <c r="F11" s="26">
        <f t="shared" si="0"/>
        <v>214</v>
      </c>
      <c r="G11" s="26">
        <f t="shared" si="0"/>
        <v>457</v>
      </c>
      <c r="H11" s="26">
        <f t="shared" si="0"/>
        <v>67</v>
      </c>
      <c r="I11" s="26">
        <f t="shared" si="0"/>
        <v>71</v>
      </c>
      <c r="J11" s="26">
        <f t="shared" si="0"/>
        <v>277</v>
      </c>
      <c r="K11" s="26">
        <f t="shared" si="0"/>
        <v>408</v>
      </c>
      <c r="L11" s="66">
        <f t="shared" si="0"/>
        <v>6</v>
      </c>
      <c r="M11" s="26">
        <f t="shared" si="0"/>
        <v>6</v>
      </c>
      <c r="N11" s="66">
        <f t="shared" si="0"/>
        <v>994</v>
      </c>
      <c r="O11" s="66">
        <f t="shared" si="0"/>
        <v>1592</v>
      </c>
      <c r="P11" s="66">
        <f t="shared" si="0"/>
        <v>2586</v>
      </c>
    </row>
    <row r="12" spans="1:16" ht="14.1" customHeight="1" x14ac:dyDescent="0.25">
      <c r="A12" s="15"/>
      <c r="B12" s="16" t="s">
        <v>22</v>
      </c>
      <c r="C12" s="11" t="s">
        <v>19</v>
      </c>
      <c r="D12" s="28">
        <v>32</v>
      </c>
      <c r="E12" s="28">
        <v>31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9">
        <v>0</v>
      </c>
      <c r="M12" s="28">
        <v>0</v>
      </c>
      <c r="N12" s="22">
        <f>D12+F12+H12+J12+L12</f>
        <v>32</v>
      </c>
      <c r="O12" s="22">
        <f>E12+G12+I12+K12+M12</f>
        <v>31</v>
      </c>
      <c r="P12" s="20">
        <f t="shared" ref="P12:P23" si="1">N12+O12</f>
        <v>63</v>
      </c>
    </row>
    <row r="13" spans="1:16" ht="14.1" customHeight="1" x14ac:dyDescent="0.25">
      <c r="A13" s="15"/>
      <c r="B13" s="16" t="s">
        <v>23</v>
      </c>
      <c r="C13" s="11" t="s">
        <v>19</v>
      </c>
      <c r="D13" s="21">
        <v>398</v>
      </c>
      <c r="E13" s="21">
        <v>619</v>
      </c>
      <c r="F13" s="21">
        <v>214</v>
      </c>
      <c r="G13" s="21">
        <v>457</v>
      </c>
      <c r="H13" s="21">
        <v>67</v>
      </c>
      <c r="I13" s="21">
        <v>71</v>
      </c>
      <c r="J13" s="21">
        <v>277</v>
      </c>
      <c r="K13" s="21">
        <v>408</v>
      </c>
      <c r="L13" s="59">
        <v>6</v>
      </c>
      <c r="M13" s="21">
        <v>6</v>
      </c>
      <c r="N13" s="22">
        <f>D13+F13+H13+J13+L13</f>
        <v>962</v>
      </c>
      <c r="O13" s="22">
        <f>E13+G13+I13+K13+M13</f>
        <v>1561</v>
      </c>
      <c r="P13" s="20">
        <f t="shared" si="1"/>
        <v>2523</v>
      </c>
    </row>
    <row r="14" spans="1:16" ht="14.1" customHeight="1" x14ac:dyDescent="0.25">
      <c r="A14" s="23" t="s">
        <v>24</v>
      </c>
      <c r="B14" s="24" t="s">
        <v>25</v>
      </c>
      <c r="C14" s="30"/>
      <c r="D14" s="26">
        <f t="shared" ref="D14:O14" si="2">SUM(D15:D24)</f>
        <v>1</v>
      </c>
      <c r="E14" s="26">
        <f t="shared" si="2"/>
        <v>3</v>
      </c>
      <c r="F14" s="26">
        <f t="shared" si="2"/>
        <v>38</v>
      </c>
      <c r="G14" s="26">
        <f t="shared" si="2"/>
        <v>76</v>
      </c>
      <c r="H14" s="26">
        <f t="shared" si="2"/>
        <v>31</v>
      </c>
      <c r="I14" s="26">
        <f t="shared" si="2"/>
        <v>28</v>
      </c>
      <c r="J14" s="26">
        <f t="shared" si="2"/>
        <v>62</v>
      </c>
      <c r="K14" s="26">
        <f t="shared" si="2"/>
        <v>106</v>
      </c>
      <c r="L14" s="66">
        <f t="shared" si="2"/>
        <v>0</v>
      </c>
      <c r="M14" s="26">
        <f t="shared" si="2"/>
        <v>0</v>
      </c>
      <c r="N14" s="31">
        <f t="shared" si="2"/>
        <v>132</v>
      </c>
      <c r="O14" s="31">
        <f t="shared" si="2"/>
        <v>213</v>
      </c>
      <c r="P14" s="27">
        <f t="shared" ref="P14:P22" si="3">N14+O14</f>
        <v>345</v>
      </c>
    </row>
    <row r="15" spans="1:16" ht="14.1" customHeight="1" x14ac:dyDescent="0.25">
      <c r="A15" s="15"/>
      <c r="B15" s="32" t="s">
        <v>26</v>
      </c>
      <c r="C15" s="33" t="s">
        <v>19</v>
      </c>
      <c r="D15" s="21">
        <v>0</v>
      </c>
      <c r="E15" s="21">
        <v>0</v>
      </c>
      <c r="F15" s="21">
        <v>3</v>
      </c>
      <c r="G15" s="21">
        <v>4</v>
      </c>
      <c r="H15" s="21">
        <v>2</v>
      </c>
      <c r="I15" s="21">
        <v>3</v>
      </c>
      <c r="J15" s="21">
        <v>5</v>
      </c>
      <c r="K15" s="21">
        <v>4</v>
      </c>
      <c r="L15" s="34">
        <v>0</v>
      </c>
      <c r="M15" s="35">
        <v>0</v>
      </c>
      <c r="N15" s="22">
        <f>D15+F15+H15+J15+L15</f>
        <v>10</v>
      </c>
      <c r="O15" s="22">
        <f>E15+G15+I15+K15+M15</f>
        <v>11</v>
      </c>
      <c r="P15" s="20">
        <f t="shared" si="3"/>
        <v>21</v>
      </c>
    </row>
    <row r="16" spans="1:16" ht="14.1" customHeight="1" x14ac:dyDescent="0.25">
      <c r="A16" s="15"/>
      <c r="B16" s="32" t="s">
        <v>27</v>
      </c>
      <c r="C16" s="33" t="s">
        <v>19</v>
      </c>
      <c r="D16" s="21">
        <v>0</v>
      </c>
      <c r="E16" s="21">
        <v>0</v>
      </c>
      <c r="F16" s="21">
        <v>0</v>
      </c>
      <c r="G16" s="21">
        <v>0</v>
      </c>
      <c r="H16" s="21">
        <v>2</v>
      </c>
      <c r="I16" s="21">
        <v>2</v>
      </c>
      <c r="J16" s="21">
        <v>0</v>
      </c>
      <c r="K16" s="21">
        <v>2</v>
      </c>
      <c r="L16" s="34">
        <v>0</v>
      </c>
      <c r="M16" s="35">
        <v>0</v>
      </c>
      <c r="N16" s="22">
        <f>D16+F16+H16+J16+L16</f>
        <v>2</v>
      </c>
      <c r="O16" s="22">
        <f>E16+G16+I16+K16+M16</f>
        <v>4</v>
      </c>
      <c r="P16" s="20">
        <f t="shared" si="3"/>
        <v>6</v>
      </c>
    </row>
    <row r="17" spans="1:17" ht="14.1" customHeight="1" x14ac:dyDescent="0.25">
      <c r="A17" s="15"/>
      <c r="B17" s="32" t="s">
        <v>28</v>
      </c>
      <c r="C17" s="33" t="s">
        <v>19</v>
      </c>
      <c r="D17" s="21">
        <v>1</v>
      </c>
      <c r="E17" s="21">
        <v>0</v>
      </c>
      <c r="F17" s="21">
        <v>4</v>
      </c>
      <c r="G17" s="21">
        <v>11</v>
      </c>
      <c r="H17" s="21">
        <v>1</v>
      </c>
      <c r="I17" s="21">
        <v>2</v>
      </c>
      <c r="J17" s="21">
        <v>7</v>
      </c>
      <c r="K17" s="21">
        <v>11</v>
      </c>
      <c r="L17" s="34">
        <v>0</v>
      </c>
      <c r="M17" s="35">
        <v>0</v>
      </c>
      <c r="N17" s="22">
        <f t="shared" ref="N17:N22" si="4">D17+F17+H17+J17+L17</f>
        <v>13</v>
      </c>
      <c r="O17" s="22">
        <f>E17+G17+I17+K17</f>
        <v>24</v>
      </c>
      <c r="P17" s="20">
        <f t="shared" si="3"/>
        <v>37</v>
      </c>
    </row>
    <row r="18" spans="1:17" ht="14.1" customHeight="1" x14ac:dyDescent="0.25">
      <c r="A18" s="15"/>
      <c r="B18" s="32" t="s">
        <v>29</v>
      </c>
      <c r="C18" s="33" t="s">
        <v>19</v>
      </c>
      <c r="D18" s="21">
        <v>0</v>
      </c>
      <c r="E18" s="21">
        <v>0</v>
      </c>
      <c r="F18" s="21">
        <v>2</v>
      </c>
      <c r="G18" s="21">
        <v>4</v>
      </c>
      <c r="H18" s="21">
        <v>5</v>
      </c>
      <c r="I18" s="21">
        <v>3</v>
      </c>
      <c r="J18" s="21">
        <v>11</v>
      </c>
      <c r="K18" s="21">
        <v>14</v>
      </c>
      <c r="L18" s="34">
        <v>0</v>
      </c>
      <c r="M18" s="35">
        <v>0</v>
      </c>
      <c r="N18" s="22">
        <f t="shared" si="4"/>
        <v>18</v>
      </c>
      <c r="O18" s="22">
        <f t="shared" ref="O18:O24" si="5">E18+G18+I18+K18+M18</f>
        <v>21</v>
      </c>
      <c r="P18" s="20">
        <f t="shared" si="3"/>
        <v>39</v>
      </c>
    </row>
    <row r="19" spans="1:17" ht="14.1" customHeight="1" x14ac:dyDescent="0.25">
      <c r="A19" s="15"/>
      <c r="B19" s="32" t="s">
        <v>30</v>
      </c>
      <c r="C19" s="33" t="s">
        <v>19</v>
      </c>
      <c r="D19" s="21">
        <v>0</v>
      </c>
      <c r="E19" s="21">
        <v>0</v>
      </c>
      <c r="F19" s="21">
        <v>0</v>
      </c>
      <c r="G19" s="21">
        <v>4</v>
      </c>
      <c r="H19" s="21">
        <v>7</v>
      </c>
      <c r="I19" s="21">
        <v>6</v>
      </c>
      <c r="J19" s="21">
        <v>8</v>
      </c>
      <c r="K19" s="21">
        <v>2</v>
      </c>
      <c r="L19" s="34">
        <v>0</v>
      </c>
      <c r="M19" s="35">
        <v>0</v>
      </c>
      <c r="N19" s="22">
        <f t="shared" si="4"/>
        <v>15</v>
      </c>
      <c r="O19" s="22">
        <f t="shared" si="5"/>
        <v>12</v>
      </c>
      <c r="P19" s="20">
        <f t="shared" si="3"/>
        <v>27</v>
      </c>
    </row>
    <row r="20" spans="1:17" ht="14.1" customHeight="1" x14ac:dyDescent="0.25">
      <c r="A20" s="15"/>
      <c r="B20" s="32" t="s">
        <v>31</v>
      </c>
      <c r="C20" s="33" t="s">
        <v>19</v>
      </c>
      <c r="D20" s="21">
        <v>0</v>
      </c>
      <c r="E20" s="21">
        <v>2</v>
      </c>
      <c r="F20" s="21">
        <v>28</v>
      </c>
      <c r="G20" s="21">
        <v>52</v>
      </c>
      <c r="H20" s="21">
        <v>13</v>
      </c>
      <c r="I20" s="21">
        <v>12</v>
      </c>
      <c r="J20" s="21">
        <v>29</v>
      </c>
      <c r="K20" s="21">
        <v>73</v>
      </c>
      <c r="L20" s="34">
        <v>0</v>
      </c>
      <c r="M20" s="35">
        <v>0</v>
      </c>
      <c r="N20" s="22">
        <f t="shared" si="4"/>
        <v>70</v>
      </c>
      <c r="O20" s="22">
        <f t="shared" si="5"/>
        <v>139</v>
      </c>
      <c r="P20" s="20">
        <f t="shared" si="3"/>
        <v>209</v>
      </c>
    </row>
    <row r="21" spans="1:17" ht="14.1" customHeight="1" x14ac:dyDescent="0.25">
      <c r="A21" s="15"/>
      <c r="B21" s="32" t="s">
        <v>32</v>
      </c>
      <c r="C21" s="33" t="s">
        <v>19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34">
        <v>0</v>
      </c>
      <c r="M21" s="35">
        <v>0</v>
      </c>
      <c r="N21" s="22">
        <f t="shared" si="4"/>
        <v>0</v>
      </c>
      <c r="O21" s="22">
        <f t="shared" si="5"/>
        <v>0</v>
      </c>
      <c r="P21" s="20">
        <f t="shared" si="3"/>
        <v>0</v>
      </c>
    </row>
    <row r="22" spans="1:17" ht="14.1" customHeight="1" x14ac:dyDescent="0.25">
      <c r="A22" s="15"/>
      <c r="B22" s="32" t="s">
        <v>33</v>
      </c>
      <c r="C22" s="33" t="s">
        <v>19</v>
      </c>
      <c r="D22" s="21">
        <v>0</v>
      </c>
      <c r="E22" s="21">
        <v>0</v>
      </c>
      <c r="F22" s="21">
        <v>1</v>
      </c>
      <c r="G22" s="21">
        <v>1</v>
      </c>
      <c r="H22" s="21">
        <v>0</v>
      </c>
      <c r="I22" s="21">
        <v>0</v>
      </c>
      <c r="J22" s="21">
        <v>2</v>
      </c>
      <c r="K22" s="21">
        <v>0</v>
      </c>
      <c r="L22" s="36">
        <v>0</v>
      </c>
      <c r="M22" s="37">
        <v>0</v>
      </c>
      <c r="N22" s="20">
        <f t="shared" si="4"/>
        <v>3</v>
      </c>
      <c r="O22" s="20">
        <f t="shared" si="5"/>
        <v>1</v>
      </c>
      <c r="P22" s="20">
        <f t="shared" si="3"/>
        <v>4</v>
      </c>
    </row>
    <row r="23" spans="1:17" ht="14.1" customHeight="1" x14ac:dyDescent="0.25">
      <c r="A23" s="15"/>
      <c r="B23" s="32" t="s">
        <v>34</v>
      </c>
      <c r="C23" s="33" t="s">
        <v>19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36">
        <v>0</v>
      </c>
      <c r="M23" s="37">
        <v>0</v>
      </c>
      <c r="N23" s="20">
        <f t="shared" ref="N23" si="6">D23+F23+H23+J23+L23</f>
        <v>0</v>
      </c>
      <c r="O23" s="20">
        <f t="shared" si="5"/>
        <v>0</v>
      </c>
      <c r="P23" s="20">
        <f t="shared" si="1"/>
        <v>0</v>
      </c>
    </row>
    <row r="24" spans="1:17" ht="14.1" customHeight="1" x14ac:dyDescent="0.25">
      <c r="A24" s="15"/>
      <c r="B24" s="32" t="s">
        <v>35</v>
      </c>
      <c r="C24" s="33" t="s">
        <v>19</v>
      </c>
      <c r="D24" s="21">
        <v>0</v>
      </c>
      <c r="E24" s="21">
        <v>1</v>
      </c>
      <c r="F24" s="21">
        <v>0</v>
      </c>
      <c r="G24" s="21">
        <v>0</v>
      </c>
      <c r="H24" s="21">
        <v>1</v>
      </c>
      <c r="I24" s="21">
        <v>0</v>
      </c>
      <c r="J24" s="21">
        <v>0</v>
      </c>
      <c r="K24" s="21">
        <v>0</v>
      </c>
      <c r="L24" s="36">
        <v>0</v>
      </c>
      <c r="M24" s="37">
        <v>0</v>
      </c>
      <c r="N24" s="20">
        <f>D24+F24+H24+J24+L24</f>
        <v>1</v>
      </c>
      <c r="O24" s="20">
        <f t="shared" si="5"/>
        <v>1</v>
      </c>
      <c r="P24" s="20">
        <f>N24+O24</f>
        <v>2</v>
      </c>
    </row>
    <row r="25" spans="1:17" ht="14.1" customHeight="1" x14ac:dyDescent="0.25">
      <c r="A25" s="38"/>
      <c r="B25" s="39"/>
      <c r="C25" s="40"/>
      <c r="D25" s="41"/>
      <c r="E25" s="41"/>
      <c r="F25" s="41"/>
      <c r="G25" s="41"/>
      <c r="H25" s="41"/>
      <c r="I25" s="41"/>
      <c r="J25" s="42"/>
      <c r="K25" s="42"/>
      <c r="L25" s="41"/>
      <c r="M25" s="41"/>
      <c r="N25" s="43"/>
      <c r="O25" s="43"/>
      <c r="P25" s="43"/>
    </row>
    <row r="26" spans="1:17" x14ac:dyDescent="0.2">
      <c r="A26" s="44"/>
      <c r="B26" s="44"/>
      <c r="C26" s="45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</row>
    <row r="27" spans="1:17" x14ac:dyDescent="0.2">
      <c r="A27" s="44"/>
      <c r="B27" s="47"/>
      <c r="C27" s="48"/>
      <c r="D27" s="49"/>
      <c r="E27" s="49"/>
      <c r="F27" s="50"/>
      <c r="G27" s="50"/>
      <c r="H27" s="50"/>
      <c r="I27" s="50"/>
      <c r="J27" s="50"/>
      <c r="K27" s="46" t="s">
        <v>44</v>
      </c>
      <c r="L27" s="50"/>
      <c r="M27" s="50"/>
      <c r="N27" s="50"/>
      <c r="O27" s="50"/>
      <c r="P27" s="50"/>
    </row>
    <row r="28" spans="1:17" x14ac:dyDescent="0.2">
      <c r="A28" s="49"/>
      <c r="B28" s="44" t="s">
        <v>36</v>
      </c>
      <c r="C28" s="49"/>
      <c r="D28" s="49"/>
      <c r="E28" s="49"/>
      <c r="F28" s="46"/>
      <c r="G28" s="46"/>
      <c r="H28" s="46"/>
      <c r="I28" s="46"/>
      <c r="J28" s="46"/>
      <c r="K28" s="50" t="s">
        <v>37</v>
      </c>
      <c r="L28" s="46"/>
      <c r="M28" s="46"/>
      <c r="N28" s="46"/>
      <c r="O28" s="46"/>
      <c r="P28" s="46"/>
      <c r="Q28" s="51"/>
    </row>
    <row r="29" spans="1:17" x14ac:dyDescent="0.2">
      <c r="A29" s="44"/>
      <c r="B29" s="44" t="s">
        <v>38</v>
      </c>
      <c r="C29" s="48"/>
      <c r="D29" s="49"/>
      <c r="E29" s="49"/>
      <c r="F29" s="46"/>
      <c r="G29" s="46"/>
      <c r="H29" s="46"/>
      <c r="I29" s="46"/>
      <c r="J29" s="46"/>
      <c r="K29" s="46"/>
      <c r="L29" s="50"/>
      <c r="M29" s="50"/>
      <c r="N29" s="50"/>
      <c r="O29" s="50"/>
      <c r="P29" s="50"/>
    </row>
    <row r="30" spans="1:17" x14ac:dyDescent="0.2">
      <c r="A30" s="44"/>
      <c r="B30" s="44"/>
      <c r="C30" s="48"/>
      <c r="D30" s="49"/>
      <c r="E30" s="49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</row>
    <row r="31" spans="1:17" x14ac:dyDescent="0.2">
      <c r="A31" s="44"/>
      <c r="B31" s="44"/>
      <c r="C31" s="48"/>
      <c r="D31" s="49"/>
      <c r="E31" s="49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</row>
    <row r="32" spans="1:17" x14ac:dyDescent="0.2">
      <c r="A32" s="52"/>
      <c r="B32" s="44"/>
      <c r="C32" s="53"/>
      <c r="D32" s="48"/>
      <c r="E32" s="49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54"/>
    </row>
    <row r="33" spans="1:16" x14ac:dyDescent="0.2">
      <c r="A33" s="49"/>
      <c r="B33" s="44"/>
      <c r="C33" s="49"/>
      <c r="D33" s="49"/>
      <c r="E33" s="49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</row>
    <row r="34" spans="1:16" x14ac:dyDescent="0.2">
      <c r="A34" s="44"/>
      <c r="B34" s="55" t="s">
        <v>41</v>
      </c>
      <c r="C34" s="45"/>
      <c r="D34" s="46"/>
      <c r="E34" s="46"/>
      <c r="F34" s="46"/>
      <c r="G34" s="46"/>
      <c r="H34" s="46"/>
      <c r="I34" s="46"/>
      <c r="J34" s="46"/>
      <c r="K34" s="56" t="s">
        <v>39</v>
      </c>
      <c r="L34" s="46"/>
      <c r="M34" s="46"/>
      <c r="N34" s="46"/>
      <c r="O34" s="46"/>
      <c r="P34" s="46"/>
    </row>
    <row r="35" spans="1:16" x14ac:dyDescent="0.2">
      <c r="A35" s="44"/>
      <c r="B35" s="44" t="s">
        <v>42</v>
      </c>
      <c r="C35" s="45"/>
      <c r="D35" s="46"/>
      <c r="E35" s="46"/>
      <c r="F35" s="46"/>
      <c r="G35" s="46"/>
      <c r="H35" s="46"/>
      <c r="I35" s="46"/>
      <c r="J35" s="46"/>
      <c r="K35" s="46" t="s">
        <v>40</v>
      </c>
      <c r="L35" s="46"/>
      <c r="M35" s="46"/>
      <c r="N35" s="46"/>
      <c r="O35" s="46"/>
      <c r="P35" s="46"/>
    </row>
    <row r="36" spans="1:16" x14ac:dyDescent="0.2">
      <c r="A36" s="44"/>
      <c r="B36" s="44"/>
      <c r="C36" s="45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</row>
    <row r="37" spans="1:16" x14ac:dyDescent="0.2">
      <c r="A37" s="44"/>
      <c r="B37" s="44"/>
      <c r="C37" s="45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</row>
    <row r="38" spans="1:16" x14ac:dyDescent="0.2">
      <c r="A38" s="44"/>
      <c r="B38" s="44"/>
      <c r="C38" s="45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</row>
    <row r="39" spans="1:16" x14ac:dyDescent="0.2">
      <c r="A39" s="44"/>
      <c r="B39" s="44"/>
      <c r="C39" s="45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</row>
    <row r="40" spans="1:16" x14ac:dyDescent="0.2">
      <c r="A40" s="44"/>
      <c r="B40" s="44"/>
      <c r="C40" s="45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</row>
    <row r="41" spans="1:16" x14ac:dyDescent="0.2">
      <c r="A41" s="44"/>
      <c r="B41" s="44"/>
      <c r="C41" s="45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</row>
    <row r="42" spans="1:16" x14ac:dyDescent="0.2">
      <c r="A42" s="44"/>
      <c r="B42" s="44"/>
      <c r="C42" s="45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</row>
  </sheetData>
  <mergeCells count="18">
    <mergeCell ref="D9:E9"/>
    <mergeCell ref="F9:G9"/>
    <mergeCell ref="H9:I9"/>
    <mergeCell ref="J9:K9"/>
    <mergeCell ref="L9:M9"/>
    <mergeCell ref="A1:P1"/>
    <mergeCell ref="A2:P2"/>
    <mergeCell ref="A3:P3"/>
    <mergeCell ref="A5:A6"/>
    <mergeCell ref="B5:B6"/>
    <mergeCell ref="D5:P5"/>
    <mergeCell ref="D6:E6"/>
    <mergeCell ref="F6:G6"/>
    <mergeCell ref="H6:I6"/>
    <mergeCell ref="J6:K6"/>
    <mergeCell ref="L6:M6"/>
    <mergeCell ref="N6:O6"/>
    <mergeCell ref="P6:P7"/>
  </mergeCells>
  <printOptions horizontalCentered="1"/>
  <pageMargins left="0.34" right="0.26" top="0.75" bottom="0.5" header="0.3" footer="0.3"/>
  <pageSetup paperSize="5" scale="90" orientation="portrait" horizontalDpi="120" verticalDpi="7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workbookViewId="0">
      <selection activeCell="K28" sqref="K28"/>
    </sheetView>
  </sheetViews>
  <sheetFormatPr defaultRowHeight="12.75" x14ac:dyDescent="0.2"/>
  <cols>
    <col min="1" max="1" width="2.85546875" style="57" customWidth="1"/>
    <col min="2" max="2" width="24.7109375" style="57" customWidth="1"/>
    <col min="3" max="3" width="7.5703125" style="58" customWidth="1"/>
    <col min="4" max="4" width="4.7109375" customWidth="1"/>
    <col min="5" max="7" width="4" customWidth="1"/>
    <col min="8" max="9" width="5.140625" customWidth="1"/>
    <col min="10" max="11" width="4" customWidth="1"/>
    <col min="12" max="12" width="4.85546875" customWidth="1"/>
    <col min="13" max="13" width="4.140625" customWidth="1"/>
    <col min="14" max="14" width="6.140625" customWidth="1"/>
    <col min="15" max="15" width="6.5703125" customWidth="1"/>
    <col min="16" max="16" width="8.42578125" customWidth="1"/>
    <col min="19" max="19" width="5.7109375" customWidth="1"/>
  </cols>
  <sheetData>
    <row r="1" spans="1:16" ht="15.75" x14ac:dyDescent="0.2">
      <c r="A1" s="98" t="s">
        <v>43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</row>
    <row r="2" spans="1:16" ht="15.75" x14ac:dyDescent="0.25">
      <c r="A2" s="99" t="s">
        <v>1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</row>
    <row r="3" spans="1:16" ht="15.75" x14ac:dyDescent="0.2">
      <c r="A3" s="98" t="s">
        <v>46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</row>
    <row r="4" spans="1:16" ht="9" customHeight="1" x14ac:dyDescent="0.25">
      <c r="A4" s="1"/>
      <c r="B4" s="2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6" ht="13.5" x14ac:dyDescent="0.2">
      <c r="A5" s="100" t="s">
        <v>2</v>
      </c>
      <c r="B5" s="101" t="s">
        <v>3</v>
      </c>
      <c r="C5" s="5"/>
      <c r="D5" s="102" t="s">
        <v>4</v>
      </c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4"/>
    </row>
    <row r="6" spans="1:16" ht="27" customHeight="1" x14ac:dyDescent="0.25">
      <c r="A6" s="100"/>
      <c r="B6" s="101"/>
      <c r="C6" s="6" t="s">
        <v>5</v>
      </c>
      <c r="D6" s="105" t="s">
        <v>6</v>
      </c>
      <c r="E6" s="106"/>
      <c r="F6" s="107" t="s">
        <v>7</v>
      </c>
      <c r="G6" s="106"/>
      <c r="H6" s="107" t="s">
        <v>8</v>
      </c>
      <c r="I6" s="106"/>
      <c r="J6" s="108" t="s">
        <v>9</v>
      </c>
      <c r="K6" s="109"/>
      <c r="L6" s="107" t="s">
        <v>10</v>
      </c>
      <c r="M6" s="106"/>
      <c r="N6" s="110" t="s">
        <v>11</v>
      </c>
      <c r="O6" s="111"/>
      <c r="P6" s="112" t="s">
        <v>12</v>
      </c>
    </row>
    <row r="7" spans="1:16" ht="13.5" x14ac:dyDescent="0.25">
      <c r="A7" s="63"/>
      <c r="B7" s="64"/>
      <c r="C7" s="7"/>
      <c r="D7" s="65" t="s">
        <v>13</v>
      </c>
      <c r="E7" s="8" t="s">
        <v>14</v>
      </c>
      <c r="F7" s="8" t="s">
        <v>13</v>
      </c>
      <c r="G7" s="8" t="s">
        <v>14</v>
      </c>
      <c r="H7" s="8" t="s">
        <v>13</v>
      </c>
      <c r="I7" s="8" t="s">
        <v>14</v>
      </c>
      <c r="J7" s="8" t="s">
        <v>13</v>
      </c>
      <c r="K7" s="8" t="s">
        <v>14</v>
      </c>
      <c r="L7" s="63" t="s">
        <v>13</v>
      </c>
      <c r="M7" s="8" t="s">
        <v>14</v>
      </c>
      <c r="N7" s="8" t="s">
        <v>13</v>
      </c>
      <c r="O7" s="8" t="s">
        <v>14</v>
      </c>
      <c r="P7" s="113"/>
    </row>
    <row r="8" spans="1:16" ht="14.1" customHeight="1" x14ac:dyDescent="0.25">
      <c r="A8" s="9"/>
      <c r="B8" s="10" t="s">
        <v>15</v>
      </c>
      <c r="C8" s="11"/>
      <c r="D8" s="12"/>
      <c r="E8" s="12"/>
      <c r="F8" s="12"/>
      <c r="G8" s="12"/>
      <c r="H8" s="12"/>
      <c r="I8" s="12"/>
      <c r="J8" s="12"/>
      <c r="K8" s="12"/>
      <c r="L8" s="13"/>
      <c r="M8" s="12"/>
      <c r="N8" s="12"/>
      <c r="O8" s="12"/>
      <c r="P8" s="14"/>
    </row>
    <row r="9" spans="1:16" ht="14.1" customHeight="1" x14ac:dyDescent="0.25">
      <c r="A9" s="15"/>
      <c r="B9" s="16" t="s">
        <v>16</v>
      </c>
      <c r="C9" s="17"/>
      <c r="D9" s="114"/>
      <c r="E9" s="115"/>
      <c r="F9" s="116"/>
      <c r="G9" s="116"/>
      <c r="H9" s="116"/>
      <c r="I9" s="116"/>
      <c r="J9" s="116"/>
      <c r="K9" s="116"/>
      <c r="L9" s="116"/>
      <c r="M9" s="116"/>
      <c r="N9" s="18">
        <v>15815</v>
      </c>
      <c r="O9" s="19">
        <v>15492</v>
      </c>
      <c r="P9" s="20">
        <f>O9+N9</f>
        <v>31307</v>
      </c>
    </row>
    <row r="10" spans="1:16" ht="14.1" customHeight="1" x14ac:dyDescent="0.25">
      <c r="A10" s="9" t="s">
        <v>17</v>
      </c>
      <c r="B10" s="10" t="s">
        <v>18</v>
      </c>
      <c r="C10" s="11" t="s">
        <v>19</v>
      </c>
      <c r="D10" s="21">
        <v>97</v>
      </c>
      <c r="E10" s="21">
        <v>157</v>
      </c>
      <c r="F10" s="21">
        <v>10</v>
      </c>
      <c r="G10" s="21">
        <v>23</v>
      </c>
      <c r="H10" s="21">
        <v>5</v>
      </c>
      <c r="I10" s="21">
        <v>5</v>
      </c>
      <c r="J10" s="21">
        <v>25</v>
      </c>
      <c r="K10" s="21">
        <v>30</v>
      </c>
      <c r="L10" s="21">
        <v>0</v>
      </c>
      <c r="M10" s="21">
        <v>1</v>
      </c>
      <c r="N10" s="22">
        <f>D10+F10+H10+J10+L10</f>
        <v>137</v>
      </c>
      <c r="O10" s="22">
        <f>E10+G10+I10+K10+M10</f>
        <v>216</v>
      </c>
      <c r="P10" s="20">
        <f>N10+O10</f>
        <v>353</v>
      </c>
    </row>
    <row r="11" spans="1:16" ht="14.1" customHeight="1" x14ac:dyDescent="0.2">
      <c r="A11" s="23" t="s">
        <v>20</v>
      </c>
      <c r="B11" s="24" t="s">
        <v>21</v>
      </c>
      <c r="C11" s="25"/>
      <c r="D11" s="26">
        <f t="shared" ref="D11:P11" si="0">D12+D13</f>
        <v>391</v>
      </c>
      <c r="E11" s="26">
        <f t="shared" si="0"/>
        <v>661</v>
      </c>
      <c r="F11" s="26">
        <f t="shared" si="0"/>
        <v>234</v>
      </c>
      <c r="G11" s="26">
        <f t="shared" si="0"/>
        <v>449</v>
      </c>
      <c r="H11" s="26">
        <f t="shared" si="0"/>
        <v>47</v>
      </c>
      <c r="I11" s="26">
        <f t="shared" si="0"/>
        <v>64</v>
      </c>
      <c r="J11" s="26">
        <f t="shared" si="0"/>
        <v>277</v>
      </c>
      <c r="K11" s="26">
        <f t="shared" si="0"/>
        <v>398</v>
      </c>
      <c r="L11" s="26">
        <f t="shared" si="0"/>
        <v>5</v>
      </c>
      <c r="M11" s="26">
        <f t="shared" si="0"/>
        <v>4</v>
      </c>
      <c r="N11" s="66">
        <f t="shared" si="0"/>
        <v>954</v>
      </c>
      <c r="O11" s="66">
        <f t="shared" si="0"/>
        <v>1576</v>
      </c>
      <c r="P11" s="66">
        <f t="shared" si="0"/>
        <v>2530</v>
      </c>
    </row>
    <row r="12" spans="1:16" ht="14.1" customHeight="1" x14ac:dyDescent="0.25">
      <c r="A12" s="15"/>
      <c r="B12" s="16" t="s">
        <v>22</v>
      </c>
      <c r="C12" s="11" t="s">
        <v>19</v>
      </c>
      <c r="D12" s="21">
        <v>19</v>
      </c>
      <c r="E12" s="21">
        <v>18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2">
        <f>D12+F12+H12+J12+L12</f>
        <v>19</v>
      </c>
      <c r="O12" s="22">
        <f>E12+G12+I12+K12+M12</f>
        <v>18</v>
      </c>
      <c r="P12" s="20">
        <f>N12+O12</f>
        <v>37</v>
      </c>
    </row>
    <row r="13" spans="1:16" ht="14.1" customHeight="1" x14ac:dyDescent="0.25">
      <c r="A13" s="15"/>
      <c r="B13" s="16" t="s">
        <v>23</v>
      </c>
      <c r="C13" s="11" t="s">
        <v>19</v>
      </c>
      <c r="D13" s="21">
        <v>372</v>
      </c>
      <c r="E13" s="21">
        <v>643</v>
      </c>
      <c r="F13" s="21">
        <v>234</v>
      </c>
      <c r="G13" s="21">
        <v>449</v>
      </c>
      <c r="H13" s="21">
        <v>47</v>
      </c>
      <c r="I13" s="21">
        <v>64</v>
      </c>
      <c r="J13" s="21">
        <v>277</v>
      </c>
      <c r="K13" s="21">
        <v>398</v>
      </c>
      <c r="L13" s="21">
        <v>5</v>
      </c>
      <c r="M13" s="21">
        <v>4</v>
      </c>
      <c r="N13" s="22">
        <f>D13+F13+H13+J13+L13</f>
        <v>935</v>
      </c>
      <c r="O13" s="22">
        <f>E13+G13+I13+K13+M13</f>
        <v>1558</v>
      </c>
      <c r="P13" s="20">
        <f>N13+O13</f>
        <v>2493</v>
      </c>
    </row>
    <row r="14" spans="1:16" ht="14.1" customHeight="1" x14ac:dyDescent="0.2">
      <c r="A14" s="23" t="s">
        <v>24</v>
      </c>
      <c r="B14" s="24" t="s">
        <v>25</v>
      </c>
      <c r="C14" s="30"/>
      <c r="D14" s="26">
        <f t="shared" ref="D14:P14" si="1">SUM(D15:D24)</f>
        <v>1</v>
      </c>
      <c r="E14" s="26">
        <f t="shared" si="1"/>
        <v>3</v>
      </c>
      <c r="F14" s="26">
        <f t="shared" si="1"/>
        <v>26</v>
      </c>
      <c r="G14" s="26">
        <f t="shared" si="1"/>
        <v>49</v>
      </c>
      <c r="H14" s="26">
        <f t="shared" si="1"/>
        <v>21</v>
      </c>
      <c r="I14" s="26">
        <f t="shared" si="1"/>
        <v>18</v>
      </c>
      <c r="J14" s="26">
        <f t="shared" si="1"/>
        <v>65</v>
      </c>
      <c r="K14" s="26">
        <f t="shared" si="1"/>
        <v>97</v>
      </c>
      <c r="L14" s="26">
        <f t="shared" si="1"/>
        <v>0</v>
      </c>
      <c r="M14" s="26">
        <f t="shared" si="1"/>
        <v>0</v>
      </c>
      <c r="N14" s="66">
        <f t="shared" si="1"/>
        <v>113</v>
      </c>
      <c r="O14" s="66">
        <f t="shared" si="1"/>
        <v>167</v>
      </c>
      <c r="P14" s="66">
        <f t="shared" si="1"/>
        <v>280</v>
      </c>
    </row>
    <row r="15" spans="1:16" ht="14.1" customHeight="1" x14ac:dyDescent="0.25">
      <c r="A15" s="15"/>
      <c r="B15" s="32" t="s">
        <v>26</v>
      </c>
      <c r="C15" s="33" t="s">
        <v>19</v>
      </c>
      <c r="D15" s="21">
        <v>0</v>
      </c>
      <c r="E15" s="21">
        <v>0</v>
      </c>
      <c r="F15" s="21">
        <v>4</v>
      </c>
      <c r="G15" s="21">
        <v>1</v>
      </c>
      <c r="H15" s="21">
        <v>3</v>
      </c>
      <c r="I15" s="21">
        <v>2</v>
      </c>
      <c r="J15" s="21">
        <v>6</v>
      </c>
      <c r="K15" s="21">
        <v>9</v>
      </c>
      <c r="L15" s="21">
        <v>0</v>
      </c>
      <c r="M15" s="21">
        <v>0</v>
      </c>
      <c r="N15" s="22">
        <f t="shared" ref="N15:N24" si="2">D15+F15+H15+J15+L15</f>
        <v>13</v>
      </c>
      <c r="O15" s="22">
        <f t="shared" ref="O15:O24" si="3">E15+G15+I15+K15+M15</f>
        <v>12</v>
      </c>
      <c r="P15" s="20">
        <f t="shared" ref="P15:P24" si="4">N15+O15</f>
        <v>25</v>
      </c>
    </row>
    <row r="16" spans="1:16" ht="14.1" customHeight="1" x14ac:dyDescent="0.25">
      <c r="A16" s="15"/>
      <c r="B16" s="32" t="s">
        <v>27</v>
      </c>
      <c r="C16" s="33" t="s">
        <v>19</v>
      </c>
      <c r="D16" s="21">
        <v>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1</v>
      </c>
      <c r="L16" s="21">
        <v>0</v>
      </c>
      <c r="M16" s="21">
        <v>0</v>
      </c>
      <c r="N16" s="22">
        <f t="shared" si="2"/>
        <v>0</v>
      </c>
      <c r="O16" s="22">
        <f t="shared" si="3"/>
        <v>1</v>
      </c>
      <c r="P16" s="20">
        <f t="shared" si="4"/>
        <v>1</v>
      </c>
    </row>
    <row r="17" spans="1:17" ht="14.1" customHeight="1" x14ac:dyDescent="0.25">
      <c r="A17" s="15"/>
      <c r="B17" s="32" t="s">
        <v>28</v>
      </c>
      <c r="C17" s="33" t="s">
        <v>19</v>
      </c>
      <c r="D17" s="21">
        <v>0</v>
      </c>
      <c r="E17" s="21">
        <v>0</v>
      </c>
      <c r="F17" s="21">
        <v>2</v>
      </c>
      <c r="G17" s="21">
        <v>8</v>
      </c>
      <c r="H17" s="21">
        <v>0</v>
      </c>
      <c r="I17" s="21">
        <v>1</v>
      </c>
      <c r="J17" s="21">
        <v>5</v>
      </c>
      <c r="K17" s="21">
        <v>7</v>
      </c>
      <c r="L17" s="21">
        <v>0</v>
      </c>
      <c r="M17" s="21">
        <v>0</v>
      </c>
      <c r="N17" s="22">
        <f t="shared" si="2"/>
        <v>7</v>
      </c>
      <c r="O17" s="22">
        <f t="shared" si="3"/>
        <v>16</v>
      </c>
      <c r="P17" s="20">
        <f t="shared" si="4"/>
        <v>23</v>
      </c>
    </row>
    <row r="18" spans="1:17" ht="14.1" customHeight="1" x14ac:dyDescent="0.25">
      <c r="A18" s="15"/>
      <c r="B18" s="32" t="s">
        <v>29</v>
      </c>
      <c r="C18" s="33" t="s">
        <v>19</v>
      </c>
      <c r="D18" s="21">
        <v>0</v>
      </c>
      <c r="E18" s="21">
        <v>1</v>
      </c>
      <c r="F18" s="21">
        <v>3</v>
      </c>
      <c r="G18" s="21">
        <v>3</v>
      </c>
      <c r="H18" s="21">
        <v>2</v>
      </c>
      <c r="I18" s="21">
        <v>2</v>
      </c>
      <c r="J18" s="21">
        <v>8</v>
      </c>
      <c r="K18" s="21">
        <v>12</v>
      </c>
      <c r="L18" s="21">
        <v>0</v>
      </c>
      <c r="M18" s="21">
        <v>0</v>
      </c>
      <c r="N18" s="22">
        <f t="shared" si="2"/>
        <v>13</v>
      </c>
      <c r="O18" s="22">
        <f t="shared" si="3"/>
        <v>18</v>
      </c>
      <c r="P18" s="20">
        <f t="shared" si="4"/>
        <v>31</v>
      </c>
    </row>
    <row r="19" spans="1:17" ht="14.1" customHeight="1" x14ac:dyDescent="0.25">
      <c r="A19" s="15"/>
      <c r="B19" s="32" t="s">
        <v>30</v>
      </c>
      <c r="C19" s="33" t="s">
        <v>19</v>
      </c>
      <c r="D19" s="21">
        <v>0</v>
      </c>
      <c r="E19" s="21">
        <v>0</v>
      </c>
      <c r="F19" s="21">
        <v>1</v>
      </c>
      <c r="G19" s="21">
        <v>3</v>
      </c>
      <c r="H19" s="21">
        <v>3</v>
      </c>
      <c r="I19" s="21">
        <v>2</v>
      </c>
      <c r="J19" s="21">
        <v>2</v>
      </c>
      <c r="K19" s="21">
        <v>5</v>
      </c>
      <c r="L19" s="21">
        <v>0</v>
      </c>
      <c r="M19" s="21">
        <v>0</v>
      </c>
      <c r="N19" s="22">
        <f t="shared" si="2"/>
        <v>6</v>
      </c>
      <c r="O19" s="22">
        <f t="shared" si="3"/>
        <v>10</v>
      </c>
      <c r="P19" s="20">
        <f t="shared" si="4"/>
        <v>16</v>
      </c>
    </row>
    <row r="20" spans="1:17" ht="14.1" customHeight="1" x14ac:dyDescent="0.25">
      <c r="A20" s="15"/>
      <c r="B20" s="32" t="s">
        <v>31</v>
      </c>
      <c r="C20" s="33" t="s">
        <v>19</v>
      </c>
      <c r="D20" s="21">
        <v>0</v>
      </c>
      <c r="E20" s="21">
        <v>0</v>
      </c>
      <c r="F20" s="21">
        <v>16</v>
      </c>
      <c r="G20" s="21">
        <v>34</v>
      </c>
      <c r="H20" s="21">
        <v>12</v>
      </c>
      <c r="I20" s="21">
        <v>11</v>
      </c>
      <c r="J20" s="21">
        <v>44</v>
      </c>
      <c r="K20" s="21">
        <v>63</v>
      </c>
      <c r="L20" s="21">
        <v>0</v>
      </c>
      <c r="M20" s="21">
        <v>0</v>
      </c>
      <c r="N20" s="22">
        <f t="shared" si="2"/>
        <v>72</v>
      </c>
      <c r="O20" s="22">
        <f t="shared" si="3"/>
        <v>108</v>
      </c>
      <c r="P20" s="20">
        <f t="shared" si="4"/>
        <v>180</v>
      </c>
    </row>
    <row r="21" spans="1:17" ht="14.1" customHeight="1" x14ac:dyDescent="0.25">
      <c r="A21" s="15"/>
      <c r="B21" s="32" t="s">
        <v>32</v>
      </c>
      <c r="C21" s="33" t="s">
        <v>19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2">
        <f t="shared" si="2"/>
        <v>0</v>
      </c>
      <c r="O21" s="22">
        <f t="shared" si="3"/>
        <v>0</v>
      </c>
      <c r="P21" s="20">
        <f t="shared" si="4"/>
        <v>0</v>
      </c>
    </row>
    <row r="22" spans="1:17" ht="14.1" customHeight="1" x14ac:dyDescent="0.25">
      <c r="A22" s="15"/>
      <c r="B22" s="32" t="s">
        <v>33</v>
      </c>
      <c r="C22" s="33" t="s">
        <v>19</v>
      </c>
      <c r="D22" s="21">
        <v>0</v>
      </c>
      <c r="E22" s="21">
        <v>0</v>
      </c>
      <c r="F22" s="21">
        <v>0</v>
      </c>
      <c r="G22" s="21">
        <v>0</v>
      </c>
      <c r="H22" s="21">
        <v>1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2">
        <f t="shared" si="2"/>
        <v>1</v>
      </c>
      <c r="O22" s="22">
        <f t="shared" si="3"/>
        <v>0</v>
      </c>
      <c r="P22" s="20">
        <f t="shared" si="4"/>
        <v>1</v>
      </c>
    </row>
    <row r="23" spans="1:17" ht="14.1" customHeight="1" x14ac:dyDescent="0.25">
      <c r="A23" s="15"/>
      <c r="B23" s="32" t="s">
        <v>34</v>
      </c>
      <c r="C23" s="33" t="s">
        <v>19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2">
        <f t="shared" si="2"/>
        <v>0</v>
      </c>
      <c r="O23" s="22">
        <f t="shared" si="3"/>
        <v>0</v>
      </c>
      <c r="P23" s="20">
        <f t="shared" si="4"/>
        <v>0</v>
      </c>
    </row>
    <row r="24" spans="1:17" ht="14.1" customHeight="1" x14ac:dyDescent="0.25">
      <c r="A24" s="15"/>
      <c r="B24" s="32" t="s">
        <v>35</v>
      </c>
      <c r="C24" s="33" t="s">
        <v>19</v>
      </c>
      <c r="D24" s="21">
        <v>1</v>
      </c>
      <c r="E24" s="21">
        <v>2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2">
        <f t="shared" si="2"/>
        <v>1</v>
      </c>
      <c r="O24" s="22">
        <f t="shared" si="3"/>
        <v>2</v>
      </c>
      <c r="P24" s="20">
        <f t="shared" si="4"/>
        <v>3</v>
      </c>
    </row>
    <row r="25" spans="1:17" ht="14.1" customHeight="1" x14ac:dyDescent="0.25">
      <c r="A25" s="38"/>
      <c r="B25" s="39"/>
      <c r="C25" s="40"/>
      <c r="D25" s="41"/>
      <c r="E25" s="41"/>
      <c r="F25" s="41"/>
      <c r="G25" s="41"/>
      <c r="H25" s="41"/>
      <c r="I25" s="41"/>
      <c r="J25" s="42"/>
      <c r="K25" s="42"/>
      <c r="L25" s="41"/>
      <c r="M25" s="41"/>
      <c r="N25" s="43"/>
      <c r="O25" s="43"/>
      <c r="P25" s="43"/>
    </row>
    <row r="26" spans="1:17" x14ac:dyDescent="0.2">
      <c r="A26" s="44"/>
      <c r="B26" s="44"/>
      <c r="C26" s="45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</row>
    <row r="27" spans="1:17" x14ac:dyDescent="0.2">
      <c r="A27" s="44"/>
      <c r="B27" s="47"/>
      <c r="C27" s="48"/>
      <c r="D27" s="49"/>
      <c r="E27" s="49"/>
      <c r="F27" s="50"/>
      <c r="G27" s="50"/>
      <c r="H27" s="50"/>
      <c r="I27" s="50"/>
      <c r="J27" s="50"/>
      <c r="K27" s="46" t="s">
        <v>47</v>
      </c>
      <c r="L27" s="50"/>
      <c r="M27" s="50"/>
      <c r="N27" s="50"/>
      <c r="O27" s="50"/>
      <c r="P27" s="50"/>
    </row>
    <row r="28" spans="1:17" x14ac:dyDescent="0.2">
      <c r="A28" s="49"/>
      <c r="B28" s="44" t="s">
        <v>36</v>
      </c>
      <c r="C28" s="49"/>
      <c r="D28" s="49"/>
      <c r="E28" s="49"/>
      <c r="F28" s="46"/>
      <c r="G28" s="46"/>
      <c r="H28" s="46"/>
      <c r="I28" s="46"/>
      <c r="J28" s="46"/>
      <c r="K28" s="50" t="s">
        <v>37</v>
      </c>
      <c r="L28" s="46"/>
      <c r="M28" s="46"/>
      <c r="N28" s="46"/>
      <c r="O28" s="46"/>
      <c r="P28" s="46"/>
      <c r="Q28" s="51"/>
    </row>
    <row r="29" spans="1:17" x14ac:dyDescent="0.2">
      <c r="A29" s="44"/>
      <c r="B29" s="44" t="s">
        <v>38</v>
      </c>
      <c r="C29" s="48"/>
      <c r="D29" s="49"/>
      <c r="E29" s="49"/>
      <c r="F29" s="46"/>
      <c r="G29" s="46"/>
      <c r="H29" s="46"/>
      <c r="I29" s="46"/>
      <c r="J29" s="46"/>
      <c r="K29" s="46"/>
      <c r="L29" s="50"/>
      <c r="M29" s="50"/>
      <c r="N29" s="50"/>
      <c r="O29" s="50"/>
      <c r="P29" s="50"/>
    </row>
    <row r="30" spans="1:17" x14ac:dyDescent="0.2">
      <c r="A30" s="44"/>
      <c r="B30" s="44"/>
      <c r="C30" s="48"/>
      <c r="D30" s="49"/>
      <c r="E30" s="49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</row>
    <row r="31" spans="1:17" x14ac:dyDescent="0.2">
      <c r="A31" s="44"/>
      <c r="B31" s="44"/>
      <c r="C31" s="48"/>
      <c r="D31" s="49"/>
      <c r="E31" s="49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</row>
    <row r="32" spans="1:17" x14ac:dyDescent="0.2">
      <c r="A32" s="52"/>
      <c r="B32" s="44"/>
      <c r="C32" s="53"/>
      <c r="D32" s="48"/>
      <c r="E32" s="49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54"/>
    </row>
    <row r="33" spans="1:16" x14ac:dyDescent="0.2">
      <c r="A33" s="49"/>
      <c r="B33" s="44"/>
      <c r="C33" s="49"/>
      <c r="D33" s="49"/>
      <c r="E33" s="49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</row>
    <row r="34" spans="1:16" x14ac:dyDescent="0.2">
      <c r="A34" s="44"/>
      <c r="B34" s="55" t="s">
        <v>41</v>
      </c>
      <c r="C34" s="45"/>
      <c r="D34" s="46"/>
      <c r="E34" s="46"/>
      <c r="F34" s="46"/>
      <c r="G34" s="46"/>
      <c r="H34" s="46"/>
      <c r="I34" s="46"/>
      <c r="J34" s="46"/>
      <c r="K34" s="56" t="s">
        <v>39</v>
      </c>
      <c r="L34" s="46"/>
      <c r="M34" s="46"/>
      <c r="N34" s="46"/>
      <c r="O34" s="46"/>
      <c r="P34" s="46"/>
    </row>
    <row r="35" spans="1:16" x14ac:dyDescent="0.2">
      <c r="A35" s="44"/>
      <c r="B35" s="44" t="s">
        <v>42</v>
      </c>
      <c r="C35" s="45"/>
      <c r="D35" s="46"/>
      <c r="E35" s="46"/>
      <c r="F35" s="46"/>
      <c r="G35" s="46"/>
      <c r="H35" s="46"/>
      <c r="I35" s="46"/>
      <c r="J35" s="46"/>
      <c r="K35" s="46" t="s">
        <v>40</v>
      </c>
      <c r="L35" s="46"/>
      <c r="M35" s="46"/>
      <c r="N35" s="46"/>
      <c r="O35" s="46"/>
      <c r="P35" s="46"/>
    </row>
    <row r="36" spans="1:16" x14ac:dyDescent="0.2">
      <c r="A36" s="44"/>
      <c r="B36" s="44"/>
      <c r="C36" s="45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</row>
    <row r="37" spans="1:16" x14ac:dyDescent="0.2">
      <c r="A37" s="44"/>
      <c r="B37" s="44"/>
      <c r="C37" s="45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</row>
    <row r="38" spans="1:16" x14ac:dyDescent="0.2">
      <c r="A38" s="44"/>
      <c r="B38" s="44"/>
      <c r="C38" s="45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</row>
    <row r="39" spans="1:16" x14ac:dyDescent="0.2">
      <c r="A39" s="44"/>
      <c r="B39" s="44"/>
      <c r="C39" s="45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</row>
    <row r="40" spans="1:16" x14ac:dyDescent="0.2">
      <c r="A40" s="44"/>
      <c r="B40" s="44"/>
      <c r="C40" s="45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</row>
    <row r="41" spans="1:16" x14ac:dyDescent="0.2">
      <c r="A41" s="44"/>
      <c r="B41" s="44"/>
      <c r="C41" s="45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</row>
    <row r="42" spans="1:16" x14ac:dyDescent="0.2">
      <c r="A42" s="44"/>
      <c r="B42" s="44"/>
      <c r="C42" s="45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</row>
  </sheetData>
  <mergeCells count="18">
    <mergeCell ref="A1:P1"/>
    <mergeCell ref="A2:P2"/>
    <mergeCell ref="A3:P3"/>
    <mergeCell ref="A5:A6"/>
    <mergeCell ref="B5:B6"/>
    <mergeCell ref="D5:P5"/>
    <mergeCell ref="D6:E6"/>
    <mergeCell ref="F6:G6"/>
    <mergeCell ref="H6:I6"/>
    <mergeCell ref="J6:K6"/>
    <mergeCell ref="L6:M6"/>
    <mergeCell ref="N6:O6"/>
    <mergeCell ref="P6:P7"/>
    <mergeCell ref="D9:E9"/>
    <mergeCell ref="F9:G9"/>
    <mergeCell ref="H9:I9"/>
    <mergeCell ref="J9:K9"/>
    <mergeCell ref="L9:M9"/>
  </mergeCells>
  <printOptions horizontalCentered="1"/>
  <pageMargins left="0.34" right="0.26" top="0.75" bottom="0.5" header="0.3" footer="0.3"/>
  <pageSetup paperSize="5" scale="90" orientation="portrait" horizontalDpi="120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workbookViewId="0">
      <selection activeCell="P11" sqref="P11"/>
    </sheetView>
  </sheetViews>
  <sheetFormatPr defaultRowHeight="12.75" x14ac:dyDescent="0.2"/>
  <cols>
    <col min="1" max="1" width="2.85546875" style="57" customWidth="1"/>
    <col min="2" max="2" width="24.7109375" style="57" customWidth="1"/>
    <col min="3" max="3" width="7.5703125" style="58" customWidth="1"/>
    <col min="4" max="4" width="4.7109375" customWidth="1"/>
    <col min="5" max="7" width="4" customWidth="1"/>
    <col min="8" max="9" width="5.140625" customWidth="1"/>
    <col min="10" max="11" width="4" customWidth="1"/>
    <col min="12" max="12" width="4.85546875" customWidth="1"/>
    <col min="13" max="13" width="4.140625" customWidth="1"/>
    <col min="14" max="14" width="6.140625" customWidth="1"/>
    <col min="15" max="15" width="6.5703125" customWidth="1"/>
    <col min="16" max="16" width="8.42578125" customWidth="1"/>
  </cols>
  <sheetData>
    <row r="1" spans="1:16" ht="15.75" x14ac:dyDescent="0.2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</row>
    <row r="2" spans="1:16" ht="15.75" x14ac:dyDescent="0.25">
      <c r="A2" s="99" t="s">
        <v>1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</row>
    <row r="3" spans="1:16" ht="15.75" x14ac:dyDescent="0.2">
      <c r="A3" s="98" t="s">
        <v>49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</row>
    <row r="4" spans="1:16" ht="9" customHeight="1" x14ac:dyDescent="0.25">
      <c r="A4" s="1"/>
      <c r="B4" s="2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6" ht="13.5" x14ac:dyDescent="0.2">
      <c r="A5" s="100" t="s">
        <v>2</v>
      </c>
      <c r="B5" s="101" t="s">
        <v>3</v>
      </c>
      <c r="C5" s="5"/>
      <c r="D5" s="102" t="s">
        <v>4</v>
      </c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4"/>
    </row>
    <row r="6" spans="1:16" ht="27" customHeight="1" x14ac:dyDescent="0.25">
      <c r="A6" s="100"/>
      <c r="B6" s="101"/>
      <c r="C6" s="6" t="s">
        <v>5</v>
      </c>
      <c r="D6" s="105" t="s">
        <v>6</v>
      </c>
      <c r="E6" s="106"/>
      <c r="F6" s="107" t="s">
        <v>7</v>
      </c>
      <c r="G6" s="106"/>
      <c r="H6" s="107" t="s">
        <v>8</v>
      </c>
      <c r="I6" s="106"/>
      <c r="J6" s="108" t="s">
        <v>9</v>
      </c>
      <c r="K6" s="109"/>
      <c r="L6" s="107" t="s">
        <v>10</v>
      </c>
      <c r="M6" s="106"/>
      <c r="N6" s="110" t="s">
        <v>11</v>
      </c>
      <c r="O6" s="111"/>
      <c r="P6" s="112" t="s">
        <v>12</v>
      </c>
    </row>
    <row r="7" spans="1:16" ht="13.5" x14ac:dyDescent="0.25">
      <c r="A7" s="71"/>
      <c r="B7" s="72"/>
      <c r="C7" s="7"/>
      <c r="D7" s="73" t="s">
        <v>13</v>
      </c>
      <c r="E7" s="8" t="s">
        <v>14</v>
      </c>
      <c r="F7" s="8" t="s">
        <v>13</v>
      </c>
      <c r="G7" s="8" t="s">
        <v>14</v>
      </c>
      <c r="H7" s="8" t="s">
        <v>13</v>
      </c>
      <c r="I7" s="8" t="s">
        <v>14</v>
      </c>
      <c r="J7" s="8" t="s">
        <v>13</v>
      </c>
      <c r="K7" s="8" t="s">
        <v>14</v>
      </c>
      <c r="L7" s="71" t="s">
        <v>13</v>
      </c>
      <c r="M7" s="8" t="s">
        <v>14</v>
      </c>
      <c r="N7" s="8" t="s">
        <v>13</v>
      </c>
      <c r="O7" s="8" t="s">
        <v>14</v>
      </c>
      <c r="P7" s="113"/>
    </row>
    <row r="8" spans="1:16" ht="14.1" customHeight="1" x14ac:dyDescent="0.25">
      <c r="A8" s="9"/>
      <c r="B8" s="10" t="s">
        <v>15</v>
      </c>
      <c r="C8" s="11"/>
      <c r="D8" s="12"/>
      <c r="E8" s="12"/>
      <c r="F8" s="12"/>
      <c r="G8" s="12"/>
      <c r="H8" s="12"/>
      <c r="I8" s="12"/>
      <c r="J8" s="12"/>
      <c r="K8" s="12"/>
      <c r="L8" s="13"/>
      <c r="M8" s="12"/>
      <c r="N8" s="12"/>
      <c r="O8" s="12"/>
      <c r="P8" s="14"/>
    </row>
    <row r="9" spans="1:16" ht="14.1" customHeight="1" x14ac:dyDescent="0.25">
      <c r="A9" s="15"/>
      <c r="B9" s="16" t="s">
        <v>16</v>
      </c>
      <c r="C9" s="17"/>
      <c r="D9" s="114"/>
      <c r="E9" s="115"/>
      <c r="F9" s="116"/>
      <c r="G9" s="116"/>
      <c r="H9" s="116"/>
      <c r="I9" s="116"/>
      <c r="J9" s="116"/>
      <c r="K9" s="116"/>
      <c r="L9" s="116"/>
      <c r="M9" s="116"/>
      <c r="N9" s="18">
        <v>14380</v>
      </c>
      <c r="O9" s="19">
        <v>14526</v>
      </c>
      <c r="P9" s="20">
        <f>O9+N9</f>
        <v>28906</v>
      </c>
    </row>
    <row r="10" spans="1:16" ht="14.1" customHeight="1" x14ac:dyDescent="0.25">
      <c r="A10" s="9" t="s">
        <v>17</v>
      </c>
      <c r="B10" s="10" t="s">
        <v>18</v>
      </c>
      <c r="C10" s="11" t="s">
        <v>19</v>
      </c>
      <c r="D10" s="21">
        <v>103</v>
      </c>
      <c r="E10" s="21">
        <v>102</v>
      </c>
      <c r="F10" s="21">
        <v>17</v>
      </c>
      <c r="G10" s="21">
        <v>32</v>
      </c>
      <c r="H10" s="21">
        <v>4</v>
      </c>
      <c r="I10" s="21">
        <v>2</v>
      </c>
      <c r="J10" s="21">
        <v>16</v>
      </c>
      <c r="K10" s="21">
        <v>15</v>
      </c>
      <c r="L10" s="70">
        <v>0</v>
      </c>
      <c r="M10" s="21">
        <v>0</v>
      </c>
      <c r="N10" s="22">
        <f>D10+F10+H10+J10</f>
        <v>140</v>
      </c>
      <c r="O10" s="22">
        <f>E10+G10+I10+K10</f>
        <v>151</v>
      </c>
      <c r="P10" s="20">
        <f>N10+O10</f>
        <v>291</v>
      </c>
    </row>
    <row r="11" spans="1:16" ht="14.1" customHeight="1" x14ac:dyDescent="0.2">
      <c r="A11" s="23" t="s">
        <v>20</v>
      </c>
      <c r="B11" s="24" t="s">
        <v>21</v>
      </c>
      <c r="C11" s="25"/>
      <c r="D11" s="26">
        <f t="shared" ref="D11:O11" si="0">D13+D12</f>
        <v>412</v>
      </c>
      <c r="E11" s="26">
        <f t="shared" si="0"/>
        <v>568</v>
      </c>
      <c r="F11" s="26">
        <f t="shared" si="0"/>
        <v>268</v>
      </c>
      <c r="G11" s="26">
        <f t="shared" si="0"/>
        <v>494</v>
      </c>
      <c r="H11" s="26">
        <f t="shared" si="0"/>
        <v>49</v>
      </c>
      <c r="I11" s="26">
        <f t="shared" si="0"/>
        <v>61</v>
      </c>
      <c r="J11" s="26">
        <f t="shared" si="0"/>
        <v>261</v>
      </c>
      <c r="K11" s="26">
        <f t="shared" si="0"/>
        <v>324</v>
      </c>
      <c r="L11" s="66">
        <f t="shared" si="0"/>
        <v>1</v>
      </c>
      <c r="M11" s="26">
        <f t="shared" si="0"/>
        <v>2</v>
      </c>
      <c r="N11" s="66">
        <f t="shared" si="0"/>
        <v>991</v>
      </c>
      <c r="O11" s="66">
        <f t="shared" si="0"/>
        <v>1449</v>
      </c>
      <c r="P11" s="66">
        <f>N11+O11</f>
        <v>2440</v>
      </c>
    </row>
    <row r="12" spans="1:16" ht="14.1" customHeight="1" x14ac:dyDescent="0.25">
      <c r="A12" s="15"/>
      <c r="B12" s="16" t="s">
        <v>22</v>
      </c>
      <c r="C12" s="11" t="s">
        <v>19</v>
      </c>
      <c r="D12" s="28">
        <v>14</v>
      </c>
      <c r="E12" s="28">
        <v>13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9">
        <v>0</v>
      </c>
      <c r="M12" s="28">
        <v>0</v>
      </c>
      <c r="N12" s="22">
        <f>D12+F12+H12+J12+L12</f>
        <v>14</v>
      </c>
      <c r="O12" s="22">
        <f>E12+G12+I12+K12+M12</f>
        <v>13</v>
      </c>
      <c r="P12" s="77">
        <f>N12+O12</f>
        <v>27</v>
      </c>
    </row>
    <row r="13" spans="1:16" ht="14.1" customHeight="1" x14ac:dyDescent="0.2">
      <c r="A13" s="15"/>
      <c r="B13" s="16" t="s">
        <v>23</v>
      </c>
      <c r="C13" s="11" t="s">
        <v>19</v>
      </c>
      <c r="D13" s="75">
        <v>398</v>
      </c>
      <c r="E13" s="75">
        <v>555</v>
      </c>
      <c r="F13" s="75">
        <v>268</v>
      </c>
      <c r="G13" s="75">
        <v>494</v>
      </c>
      <c r="H13" s="21">
        <v>49</v>
      </c>
      <c r="I13" s="21">
        <v>61</v>
      </c>
      <c r="J13" s="21">
        <v>261</v>
      </c>
      <c r="K13" s="21">
        <v>324</v>
      </c>
      <c r="L13" s="74">
        <v>1</v>
      </c>
      <c r="M13" s="21">
        <v>2</v>
      </c>
      <c r="N13" s="76">
        <f>D13+F13+H13+J13+L13</f>
        <v>977</v>
      </c>
      <c r="O13" s="76">
        <f>E13+G13+I13+K13+M13</f>
        <v>1436</v>
      </c>
      <c r="P13" s="77">
        <f>N13+O13</f>
        <v>2413</v>
      </c>
    </row>
    <row r="14" spans="1:16" ht="14.1" customHeight="1" x14ac:dyDescent="0.2">
      <c r="A14" s="23" t="s">
        <v>24</v>
      </c>
      <c r="B14" s="24" t="s">
        <v>25</v>
      </c>
      <c r="C14" s="30"/>
      <c r="D14" s="26">
        <f t="shared" ref="D14:P14" si="1">SUM(D15:D24)</f>
        <v>0</v>
      </c>
      <c r="E14" s="26">
        <f t="shared" si="1"/>
        <v>5</v>
      </c>
      <c r="F14" s="26">
        <f t="shared" si="1"/>
        <v>34</v>
      </c>
      <c r="G14" s="26">
        <f t="shared" si="1"/>
        <v>68</v>
      </c>
      <c r="H14" s="26">
        <f t="shared" si="1"/>
        <v>11</v>
      </c>
      <c r="I14" s="26">
        <f t="shared" si="1"/>
        <v>17</v>
      </c>
      <c r="J14" s="26">
        <f t="shared" si="1"/>
        <v>52</v>
      </c>
      <c r="K14" s="26">
        <f t="shared" si="1"/>
        <v>67</v>
      </c>
      <c r="L14" s="66">
        <f t="shared" si="1"/>
        <v>0</v>
      </c>
      <c r="M14" s="26">
        <f t="shared" si="1"/>
        <v>2</v>
      </c>
      <c r="N14" s="66">
        <f t="shared" si="1"/>
        <v>97</v>
      </c>
      <c r="O14" s="66">
        <f t="shared" si="1"/>
        <v>159</v>
      </c>
      <c r="P14" s="66">
        <f t="shared" si="1"/>
        <v>256</v>
      </c>
    </row>
    <row r="15" spans="1:16" ht="14.1" customHeight="1" x14ac:dyDescent="0.25">
      <c r="A15" s="15"/>
      <c r="B15" s="32" t="s">
        <v>26</v>
      </c>
      <c r="C15" s="33" t="s">
        <v>19</v>
      </c>
      <c r="D15" s="21">
        <v>0</v>
      </c>
      <c r="E15" s="21">
        <v>0</v>
      </c>
      <c r="F15" s="21">
        <v>1</v>
      </c>
      <c r="G15" s="21">
        <v>1</v>
      </c>
      <c r="H15" s="21">
        <v>1</v>
      </c>
      <c r="I15" s="21">
        <v>3</v>
      </c>
      <c r="J15" s="21">
        <v>7</v>
      </c>
      <c r="K15" s="21">
        <v>4</v>
      </c>
      <c r="L15" s="34">
        <v>0</v>
      </c>
      <c r="M15" s="35">
        <v>0</v>
      </c>
      <c r="N15" s="22">
        <f t="shared" ref="N15:N24" si="2">D15+F15+H15+J15+L15</f>
        <v>9</v>
      </c>
      <c r="O15" s="22">
        <f t="shared" ref="O15:O24" si="3">E15+G15+I15+K15+M15</f>
        <v>8</v>
      </c>
      <c r="P15" s="20">
        <f t="shared" ref="P15:P24" si="4">N15+O15</f>
        <v>17</v>
      </c>
    </row>
    <row r="16" spans="1:16" ht="14.1" customHeight="1" x14ac:dyDescent="0.25">
      <c r="A16" s="15"/>
      <c r="B16" s="32" t="s">
        <v>27</v>
      </c>
      <c r="C16" s="33" t="s">
        <v>19</v>
      </c>
      <c r="D16" s="21">
        <v>0</v>
      </c>
      <c r="E16" s="21">
        <v>0</v>
      </c>
      <c r="F16" s="21">
        <v>0</v>
      </c>
      <c r="G16" s="21">
        <v>3</v>
      </c>
      <c r="H16" s="21">
        <v>0</v>
      </c>
      <c r="I16" s="21">
        <v>0</v>
      </c>
      <c r="J16" s="21">
        <v>0</v>
      </c>
      <c r="K16" s="21">
        <v>3</v>
      </c>
      <c r="L16" s="34">
        <v>0</v>
      </c>
      <c r="M16" s="35">
        <v>0</v>
      </c>
      <c r="N16" s="22">
        <f t="shared" si="2"/>
        <v>0</v>
      </c>
      <c r="O16" s="22">
        <f t="shared" si="3"/>
        <v>6</v>
      </c>
      <c r="P16" s="20">
        <f t="shared" si="4"/>
        <v>6</v>
      </c>
    </row>
    <row r="17" spans="1:17" ht="14.1" customHeight="1" x14ac:dyDescent="0.25">
      <c r="A17" s="15"/>
      <c r="B17" s="32" t="s">
        <v>28</v>
      </c>
      <c r="C17" s="33" t="s">
        <v>19</v>
      </c>
      <c r="D17" s="21">
        <v>0</v>
      </c>
      <c r="E17" s="21">
        <v>0</v>
      </c>
      <c r="F17" s="21">
        <v>7</v>
      </c>
      <c r="G17" s="21">
        <v>5</v>
      </c>
      <c r="H17" s="21">
        <v>0</v>
      </c>
      <c r="I17" s="21">
        <v>0</v>
      </c>
      <c r="J17" s="21">
        <v>4</v>
      </c>
      <c r="K17" s="21">
        <v>3</v>
      </c>
      <c r="L17" s="34">
        <v>0</v>
      </c>
      <c r="M17" s="35">
        <v>0</v>
      </c>
      <c r="N17" s="22">
        <f t="shared" si="2"/>
        <v>11</v>
      </c>
      <c r="O17" s="22">
        <f t="shared" si="3"/>
        <v>8</v>
      </c>
      <c r="P17" s="20">
        <f t="shared" si="4"/>
        <v>19</v>
      </c>
    </row>
    <row r="18" spans="1:17" ht="14.1" customHeight="1" x14ac:dyDescent="0.25">
      <c r="A18" s="15"/>
      <c r="B18" s="32" t="s">
        <v>29</v>
      </c>
      <c r="C18" s="33" t="s">
        <v>19</v>
      </c>
      <c r="D18" s="21">
        <v>0</v>
      </c>
      <c r="E18" s="21">
        <v>0</v>
      </c>
      <c r="F18" s="21">
        <v>4</v>
      </c>
      <c r="G18" s="21">
        <v>5</v>
      </c>
      <c r="H18" s="21">
        <v>3</v>
      </c>
      <c r="I18" s="21">
        <v>0</v>
      </c>
      <c r="J18" s="21">
        <v>7</v>
      </c>
      <c r="K18" s="21">
        <v>5</v>
      </c>
      <c r="L18" s="34">
        <v>0</v>
      </c>
      <c r="M18" s="35">
        <v>0</v>
      </c>
      <c r="N18" s="22">
        <f t="shared" si="2"/>
        <v>14</v>
      </c>
      <c r="O18" s="22">
        <f t="shared" si="3"/>
        <v>10</v>
      </c>
      <c r="P18" s="20">
        <f t="shared" si="4"/>
        <v>24</v>
      </c>
    </row>
    <row r="19" spans="1:17" ht="14.1" customHeight="1" x14ac:dyDescent="0.25">
      <c r="A19" s="15"/>
      <c r="B19" s="32" t="s">
        <v>30</v>
      </c>
      <c r="C19" s="33" t="s">
        <v>19</v>
      </c>
      <c r="D19" s="21">
        <v>0</v>
      </c>
      <c r="E19" s="21">
        <v>0</v>
      </c>
      <c r="F19" s="21">
        <v>2</v>
      </c>
      <c r="G19" s="21">
        <v>0</v>
      </c>
      <c r="H19" s="21">
        <v>3</v>
      </c>
      <c r="I19" s="21">
        <v>1</v>
      </c>
      <c r="J19" s="21">
        <v>2</v>
      </c>
      <c r="K19" s="21">
        <v>2</v>
      </c>
      <c r="L19" s="34">
        <v>0</v>
      </c>
      <c r="M19" s="35">
        <v>0</v>
      </c>
      <c r="N19" s="22">
        <f t="shared" si="2"/>
        <v>7</v>
      </c>
      <c r="O19" s="22">
        <f t="shared" si="3"/>
        <v>3</v>
      </c>
      <c r="P19" s="20">
        <f t="shared" si="4"/>
        <v>10</v>
      </c>
    </row>
    <row r="20" spans="1:17" ht="14.1" customHeight="1" x14ac:dyDescent="0.25">
      <c r="A20" s="15"/>
      <c r="B20" s="32" t="s">
        <v>31</v>
      </c>
      <c r="C20" s="33" t="s">
        <v>19</v>
      </c>
      <c r="D20" s="21">
        <v>0</v>
      </c>
      <c r="E20" s="21">
        <v>5</v>
      </c>
      <c r="F20" s="21">
        <v>20</v>
      </c>
      <c r="G20" s="21">
        <v>54</v>
      </c>
      <c r="H20" s="21">
        <v>4</v>
      </c>
      <c r="I20" s="21">
        <v>13</v>
      </c>
      <c r="J20" s="21">
        <v>31</v>
      </c>
      <c r="K20" s="21">
        <v>50</v>
      </c>
      <c r="L20" s="34">
        <v>0</v>
      </c>
      <c r="M20" s="35">
        <v>2</v>
      </c>
      <c r="N20" s="22">
        <f t="shared" si="2"/>
        <v>55</v>
      </c>
      <c r="O20" s="22">
        <f t="shared" si="3"/>
        <v>124</v>
      </c>
      <c r="P20" s="20">
        <f t="shared" si="4"/>
        <v>179</v>
      </c>
    </row>
    <row r="21" spans="1:17" ht="14.1" customHeight="1" x14ac:dyDescent="0.25">
      <c r="A21" s="15"/>
      <c r="B21" s="32" t="s">
        <v>32</v>
      </c>
      <c r="C21" s="33" t="s">
        <v>19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34">
        <v>0</v>
      </c>
      <c r="M21" s="35">
        <v>0</v>
      </c>
      <c r="N21" s="22">
        <f t="shared" si="2"/>
        <v>0</v>
      </c>
      <c r="O21" s="22">
        <f t="shared" si="3"/>
        <v>0</v>
      </c>
      <c r="P21" s="20">
        <f t="shared" si="4"/>
        <v>0</v>
      </c>
    </row>
    <row r="22" spans="1:17" ht="14.1" customHeight="1" x14ac:dyDescent="0.25">
      <c r="A22" s="15"/>
      <c r="B22" s="32" t="s">
        <v>33</v>
      </c>
      <c r="C22" s="33" t="s">
        <v>19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1</v>
      </c>
      <c r="K22" s="21">
        <v>0</v>
      </c>
      <c r="L22" s="36">
        <v>0</v>
      </c>
      <c r="M22" s="37">
        <v>0</v>
      </c>
      <c r="N22" s="22">
        <f t="shared" si="2"/>
        <v>1</v>
      </c>
      <c r="O22" s="22">
        <f t="shared" si="3"/>
        <v>0</v>
      </c>
      <c r="P22" s="20">
        <f t="shared" si="4"/>
        <v>1</v>
      </c>
    </row>
    <row r="23" spans="1:17" ht="14.1" customHeight="1" x14ac:dyDescent="0.25">
      <c r="A23" s="15"/>
      <c r="B23" s="32" t="s">
        <v>34</v>
      </c>
      <c r="C23" s="33" t="s">
        <v>19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36">
        <v>0</v>
      </c>
      <c r="M23" s="37">
        <v>0</v>
      </c>
      <c r="N23" s="22">
        <f t="shared" si="2"/>
        <v>0</v>
      </c>
      <c r="O23" s="22">
        <f t="shared" si="3"/>
        <v>0</v>
      </c>
      <c r="P23" s="20">
        <f t="shared" si="4"/>
        <v>0</v>
      </c>
    </row>
    <row r="24" spans="1:17" ht="14.1" customHeight="1" x14ac:dyDescent="0.25">
      <c r="A24" s="15"/>
      <c r="B24" s="32" t="s">
        <v>35</v>
      </c>
      <c r="C24" s="33" t="s">
        <v>19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36">
        <v>0</v>
      </c>
      <c r="M24" s="37">
        <v>0</v>
      </c>
      <c r="N24" s="22">
        <f t="shared" si="2"/>
        <v>0</v>
      </c>
      <c r="O24" s="22">
        <f t="shared" si="3"/>
        <v>0</v>
      </c>
      <c r="P24" s="20">
        <f t="shared" si="4"/>
        <v>0</v>
      </c>
    </row>
    <row r="25" spans="1:17" ht="14.1" customHeight="1" x14ac:dyDescent="0.25">
      <c r="A25" s="38"/>
      <c r="B25" s="39"/>
      <c r="C25" s="40"/>
      <c r="D25" s="41"/>
      <c r="E25" s="41"/>
      <c r="F25" s="41"/>
      <c r="G25" s="41"/>
      <c r="H25" s="41"/>
      <c r="I25" s="41"/>
      <c r="J25" s="42"/>
      <c r="K25" s="42"/>
      <c r="L25" s="41"/>
      <c r="M25" s="41"/>
      <c r="N25" s="43"/>
      <c r="O25" s="43"/>
      <c r="P25" s="43"/>
    </row>
    <row r="26" spans="1:17" x14ac:dyDescent="0.2">
      <c r="A26" s="44"/>
      <c r="B26" s="44"/>
      <c r="C26" s="45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</row>
    <row r="27" spans="1:17" x14ac:dyDescent="0.2">
      <c r="A27" s="44"/>
      <c r="B27" s="47"/>
      <c r="C27" s="48"/>
      <c r="D27" s="49"/>
      <c r="E27" s="49"/>
      <c r="F27" s="50"/>
      <c r="G27" s="50"/>
      <c r="H27" s="50"/>
      <c r="I27" s="50"/>
      <c r="J27" s="50"/>
      <c r="K27" s="46" t="s">
        <v>48</v>
      </c>
      <c r="L27" s="50"/>
      <c r="M27" s="50"/>
      <c r="N27" s="50"/>
      <c r="O27" s="50"/>
      <c r="P27" s="50"/>
    </row>
    <row r="28" spans="1:17" x14ac:dyDescent="0.2">
      <c r="A28" s="49"/>
      <c r="B28" s="44" t="s">
        <v>36</v>
      </c>
      <c r="C28" s="49"/>
      <c r="D28" s="49"/>
      <c r="E28" s="49"/>
      <c r="F28" s="46"/>
      <c r="G28" s="46"/>
      <c r="H28" s="46"/>
      <c r="I28" s="46"/>
      <c r="J28" s="46"/>
      <c r="K28" s="50" t="s">
        <v>37</v>
      </c>
      <c r="L28" s="46"/>
      <c r="M28" s="46"/>
      <c r="N28" s="46"/>
      <c r="O28" s="46"/>
      <c r="P28" s="46"/>
      <c r="Q28" s="51"/>
    </row>
    <row r="29" spans="1:17" x14ac:dyDescent="0.2">
      <c r="A29" s="44"/>
      <c r="B29" s="44" t="s">
        <v>38</v>
      </c>
      <c r="C29" s="48"/>
      <c r="D29" s="49"/>
      <c r="E29" s="49"/>
      <c r="F29" s="46"/>
      <c r="G29" s="46"/>
      <c r="H29" s="46"/>
      <c r="I29" s="46"/>
      <c r="J29" s="46"/>
      <c r="K29" s="46"/>
      <c r="L29" s="50"/>
      <c r="M29" s="50"/>
      <c r="N29" s="50"/>
      <c r="O29" s="50"/>
      <c r="P29" s="50"/>
    </row>
    <row r="30" spans="1:17" x14ac:dyDescent="0.2">
      <c r="A30" s="44"/>
      <c r="B30" s="44"/>
      <c r="C30" s="48"/>
      <c r="D30" s="49"/>
      <c r="E30" s="49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</row>
    <row r="31" spans="1:17" x14ac:dyDescent="0.2">
      <c r="A31" s="44"/>
      <c r="B31" s="44"/>
      <c r="C31" s="48"/>
      <c r="D31" s="49"/>
      <c r="E31" s="49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</row>
    <row r="32" spans="1:17" x14ac:dyDescent="0.2">
      <c r="A32" s="52"/>
      <c r="B32" s="44"/>
      <c r="C32" s="53"/>
      <c r="D32" s="48"/>
      <c r="E32" s="49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54"/>
    </row>
    <row r="33" spans="1:16" x14ac:dyDescent="0.2">
      <c r="A33" s="49"/>
      <c r="B33" s="44"/>
      <c r="C33" s="49"/>
      <c r="D33" s="49"/>
      <c r="E33" s="49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</row>
    <row r="34" spans="1:16" x14ac:dyDescent="0.2">
      <c r="A34" s="44"/>
      <c r="B34" s="55" t="s">
        <v>41</v>
      </c>
      <c r="C34" s="45"/>
      <c r="D34" s="46"/>
      <c r="E34" s="46"/>
      <c r="F34" s="46"/>
      <c r="G34" s="46"/>
      <c r="H34" s="46"/>
      <c r="I34" s="46"/>
      <c r="J34" s="46"/>
      <c r="K34" s="56" t="s">
        <v>39</v>
      </c>
      <c r="L34" s="46"/>
      <c r="M34" s="46"/>
      <c r="N34" s="46"/>
      <c r="O34" s="46"/>
      <c r="P34" s="46"/>
    </row>
    <row r="35" spans="1:16" x14ac:dyDescent="0.2">
      <c r="A35" s="44"/>
      <c r="B35" s="44" t="s">
        <v>42</v>
      </c>
      <c r="C35" s="45"/>
      <c r="D35" s="46"/>
      <c r="E35" s="46"/>
      <c r="F35" s="46"/>
      <c r="G35" s="46"/>
      <c r="H35" s="46"/>
      <c r="I35" s="46"/>
      <c r="J35" s="46"/>
      <c r="K35" s="46" t="s">
        <v>40</v>
      </c>
      <c r="L35" s="46"/>
      <c r="M35" s="46"/>
      <c r="N35" s="46"/>
      <c r="O35" s="46"/>
      <c r="P35" s="46"/>
    </row>
    <row r="36" spans="1:16" x14ac:dyDescent="0.2">
      <c r="A36" s="44"/>
      <c r="B36" s="44"/>
      <c r="C36" s="45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</row>
    <row r="37" spans="1:16" x14ac:dyDescent="0.2">
      <c r="A37" s="44"/>
      <c r="B37" s="44"/>
      <c r="C37" s="45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</row>
    <row r="38" spans="1:16" x14ac:dyDescent="0.2">
      <c r="A38" s="44"/>
      <c r="B38" s="44"/>
      <c r="C38" s="45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</row>
    <row r="39" spans="1:16" x14ac:dyDescent="0.2">
      <c r="A39" s="44"/>
      <c r="B39" s="44"/>
      <c r="C39" s="45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</row>
    <row r="40" spans="1:16" x14ac:dyDescent="0.2">
      <c r="A40" s="44"/>
      <c r="B40" s="44"/>
      <c r="C40" s="45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</row>
    <row r="41" spans="1:16" x14ac:dyDescent="0.2">
      <c r="A41" s="44"/>
      <c r="B41" s="44"/>
      <c r="C41" s="45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</row>
    <row r="42" spans="1:16" x14ac:dyDescent="0.2">
      <c r="A42" s="44"/>
      <c r="B42" s="44"/>
      <c r="C42" s="45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</row>
  </sheetData>
  <mergeCells count="18">
    <mergeCell ref="D9:E9"/>
    <mergeCell ref="F9:G9"/>
    <mergeCell ref="H9:I9"/>
    <mergeCell ref="J9:K9"/>
    <mergeCell ref="L9:M9"/>
    <mergeCell ref="A1:P1"/>
    <mergeCell ref="A2:P2"/>
    <mergeCell ref="A3:P3"/>
    <mergeCell ref="A5:A6"/>
    <mergeCell ref="B5:B6"/>
    <mergeCell ref="D5:P5"/>
    <mergeCell ref="D6:E6"/>
    <mergeCell ref="F6:G6"/>
    <mergeCell ref="H6:I6"/>
    <mergeCell ref="J6:K6"/>
    <mergeCell ref="L6:M6"/>
    <mergeCell ref="N6:O6"/>
    <mergeCell ref="P6:P7"/>
  </mergeCells>
  <printOptions horizontalCentered="1"/>
  <pageMargins left="0.34" right="0.26" top="0.75" bottom="0.5" header="0.3" footer="0.3"/>
  <pageSetup paperSize="5" scale="90" orientation="portrait" horizontalDpi="120" verticalDpi="7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workbookViewId="0">
      <selection activeCell="P11" sqref="P11"/>
    </sheetView>
  </sheetViews>
  <sheetFormatPr defaultRowHeight="12.75" x14ac:dyDescent="0.2"/>
  <cols>
    <col min="1" max="1" width="2.85546875" style="57" customWidth="1"/>
    <col min="2" max="2" width="24.7109375" style="57" customWidth="1"/>
    <col min="3" max="3" width="7.5703125" style="58" customWidth="1"/>
    <col min="4" max="4" width="4.7109375" customWidth="1"/>
    <col min="5" max="7" width="4" customWidth="1"/>
    <col min="8" max="9" width="5.140625" customWidth="1"/>
    <col min="10" max="11" width="4" customWidth="1"/>
    <col min="12" max="12" width="4.85546875" customWidth="1"/>
    <col min="13" max="13" width="4.140625" customWidth="1"/>
    <col min="14" max="14" width="6.140625" customWidth="1"/>
    <col min="15" max="15" width="6.5703125" customWidth="1"/>
    <col min="16" max="16" width="8.42578125" customWidth="1"/>
  </cols>
  <sheetData>
    <row r="1" spans="1:16" ht="15.75" x14ac:dyDescent="0.2">
      <c r="A1" s="98" t="s">
        <v>43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</row>
    <row r="2" spans="1:16" ht="15.75" x14ac:dyDescent="0.25">
      <c r="A2" s="99" t="s">
        <v>1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</row>
    <row r="3" spans="1:16" ht="15.75" x14ac:dyDescent="0.2">
      <c r="A3" s="98" t="s">
        <v>50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</row>
    <row r="4" spans="1:16" ht="9" customHeight="1" x14ac:dyDescent="0.25">
      <c r="A4" s="1"/>
      <c r="B4" s="2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6" ht="13.5" x14ac:dyDescent="0.2">
      <c r="A5" s="100" t="s">
        <v>2</v>
      </c>
      <c r="B5" s="101" t="s">
        <v>3</v>
      </c>
      <c r="C5" s="5"/>
      <c r="D5" s="102" t="s">
        <v>4</v>
      </c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4"/>
    </row>
    <row r="6" spans="1:16" ht="27" customHeight="1" x14ac:dyDescent="0.25">
      <c r="A6" s="100"/>
      <c r="B6" s="101"/>
      <c r="C6" s="6" t="s">
        <v>5</v>
      </c>
      <c r="D6" s="105" t="s">
        <v>6</v>
      </c>
      <c r="E6" s="106"/>
      <c r="F6" s="107" t="s">
        <v>7</v>
      </c>
      <c r="G6" s="106"/>
      <c r="H6" s="107" t="s">
        <v>8</v>
      </c>
      <c r="I6" s="106"/>
      <c r="J6" s="108" t="s">
        <v>9</v>
      </c>
      <c r="K6" s="109"/>
      <c r="L6" s="107" t="s">
        <v>10</v>
      </c>
      <c r="M6" s="106"/>
      <c r="N6" s="110" t="s">
        <v>11</v>
      </c>
      <c r="O6" s="111"/>
      <c r="P6" s="112" t="s">
        <v>12</v>
      </c>
    </row>
    <row r="7" spans="1:16" ht="13.5" x14ac:dyDescent="0.25">
      <c r="A7" s="67"/>
      <c r="B7" s="68"/>
      <c r="C7" s="7"/>
      <c r="D7" s="69" t="s">
        <v>13</v>
      </c>
      <c r="E7" s="8" t="s">
        <v>14</v>
      </c>
      <c r="F7" s="8" t="s">
        <v>13</v>
      </c>
      <c r="G7" s="8" t="s">
        <v>14</v>
      </c>
      <c r="H7" s="8" t="s">
        <v>13</v>
      </c>
      <c r="I7" s="8" t="s">
        <v>14</v>
      </c>
      <c r="J7" s="8" t="s">
        <v>13</v>
      </c>
      <c r="K7" s="8" t="s">
        <v>14</v>
      </c>
      <c r="L7" s="67" t="s">
        <v>13</v>
      </c>
      <c r="M7" s="8" t="s">
        <v>14</v>
      </c>
      <c r="N7" s="8" t="s">
        <v>13</v>
      </c>
      <c r="O7" s="8" t="s">
        <v>14</v>
      </c>
      <c r="P7" s="113"/>
    </row>
    <row r="8" spans="1:16" ht="14.1" customHeight="1" x14ac:dyDescent="0.25">
      <c r="A8" s="9"/>
      <c r="B8" s="10" t="s">
        <v>15</v>
      </c>
      <c r="C8" s="11"/>
      <c r="D8" s="12"/>
      <c r="E8" s="12"/>
      <c r="F8" s="12"/>
      <c r="G8" s="12"/>
      <c r="H8" s="12"/>
      <c r="I8" s="12"/>
      <c r="J8" s="12"/>
      <c r="K8" s="12"/>
      <c r="L8" s="13"/>
      <c r="M8" s="12"/>
      <c r="N8" s="12"/>
      <c r="O8" s="12"/>
      <c r="P8" s="14"/>
    </row>
    <row r="9" spans="1:16" ht="14.1" customHeight="1" x14ac:dyDescent="0.25">
      <c r="A9" s="15"/>
      <c r="B9" s="16" t="s">
        <v>16</v>
      </c>
      <c r="C9" s="17"/>
      <c r="D9" s="114"/>
      <c r="E9" s="115"/>
      <c r="F9" s="116"/>
      <c r="G9" s="116"/>
      <c r="H9" s="116"/>
      <c r="I9" s="116"/>
      <c r="J9" s="116"/>
      <c r="K9" s="116"/>
      <c r="L9" s="116"/>
      <c r="M9" s="116"/>
      <c r="N9" s="18">
        <v>15815</v>
      </c>
      <c r="O9" s="19">
        <v>15492</v>
      </c>
      <c r="P9" s="20">
        <f>O9+N9</f>
        <v>31307</v>
      </c>
    </row>
    <row r="10" spans="1:16" ht="14.1" customHeight="1" x14ac:dyDescent="0.25">
      <c r="A10" s="9" t="s">
        <v>17</v>
      </c>
      <c r="B10" s="10" t="s">
        <v>18</v>
      </c>
      <c r="C10" s="11" t="s">
        <v>19</v>
      </c>
      <c r="D10" s="21">
        <v>70</v>
      </c>
      <c r="E10" s="21">
        <v>99</v>
      </c>
      <c r="F10" s="21">
        <v>33</v>
      </c>
      <c r="G10" s="21">
        <v>47</v>
      </c>
      <c r="H10" s="21">
        <v>10</v>
      </c>
      <c r="I10" s="21">
        <v>9</v>
      </c>
      <c r="J10" s="21">
        <v>31</v>
      </c>
      <c r="K10" s="21">
        <v>49</v>
      </c>
      <c r="L10" s="21">
        <v>0</v>
      </c>
      <c r="M10" s="21">
        <v>0</v>
      </c>
      <c r="N10" s="22">
        <f>D10+F10+H10+J10+L10</f>
        <v>144</v>
      </c>
      <c r="O10" s="22">
        <f>E10+G10+I10+K10+M10</f>
        <v>204</v>
      </c>
      <c r="P10" s="20">
        <f>N10+O10</f>
        <v>348</v>
      </c>
    </row>
    <row r="11" spans="1:16" ht="14.1" customHeight="1" x14ac:dyDescent="0.2">
      <c r="A11" s="23" t="s">
        <v>20</v>
      </c>
      <c r="B11" s="24" t="s">
        <v>21</v>
      </c>
      <c r="C11" s="25"/>
      <c r="D11" s="26">
        <f>D12+D13</f>
        <v>124</v>
      </c>
      <c r="E11" s="26">
        <f>E12+E13</f>
        <v>203</v>
      </c>
      <c r="F11" s="26">
        <f t="shared" ref="F11:M11" si="0">F12+F13</f>
        <v>95</v>
      </c>
      <c r="G11" s="26">
        <f t="shared" si="0"/>
        <v>181</v>
      </c>
      <c r="H11" s="26">
        <f t="shared" si="0"/>
        <v>28</v>
      </c>
      <c r="I11" s="26">
        <f t="shared" si="0"/>
        <v>30</v>
      </c>
      <c r="J11" s="26">
        <f t="shared" si="0"/>
        <v>119</v>
      </c>
      <c r="K11" s="26">
        <f t="shared" si="0"/>
        <v>143</v>
      </c>
      <c r="L11" s="26">
        <f t="shared" si="0"/>
        <v>3</v>
      </c>
      <c r="M11" s="26">
        <f t="shared" si="0"/>
        <v>1</v>
      </c>
      <c r="N11" s="66">
        <f>N12+N13</f>
        <v>369</v>
      </c>
      <c r="O11" s="66">
        <f>O12+O13</f>
        <v>558</v>
      </c>
      <c r="P11" s="66">
        <f>P12+P13</f>
        <v>927</v>
      </c>
    </row>
    <row r="12" spans="1:16" ht="14.1" customHeight="1" x14ac:dyDescent="0.25">
      <c r="A12" s="15"/>
      <c r="B12" s="16" t="s">
        <v>22</v>
      </c>
      <c r="C12" s="11" t="s">
        <v>19</v>
      </c>
      <c r="D12" s="21">
        <v>8</v>
      </c>
      <c r="E12" s="21">
        <v>15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2">
        <f>D12+F12+H12+J12+L12</f>
        <v>8</v>
      </c>
      <c r="O12" s="22">
        <f>E12+G12+I12+K12+M12</f>
        <v>15</v>
      </c>
      <c r="P12" s="20">
        <f>N12+O12</f>
        <v>23</v>
      </c>
    </row>
    <row r="13" spans="1:16" ht="14.1" customHeight="1" x14ac:dyDescent="0.25">
      <c r="A13" s="15"/>
      <c r="B13" s="16" t="s">
        <v>23</v>
      </c>
      <c r="C13" s="11" t="s">
        <v>19</v>
      </c>
      <c r="D13" s="21">
        <v>116</v>
      </c>
      <c r="E13" s="21">
        <v>188</v>
      </c>
      <c r="F13" s="21">
        <v>95</v>
      </c>
      <c r="G13" s="21">
        <v>181</v>
      </c>
      <c r="H13" s="21">
        <v>28</v>
      </c>
      <c r="I13" s="21">
        <v>30</v>
      </c>
      <c r="J13" s="21">
        <v>119</v>
      </c>
      <c r="K13" s="21">
        <v>143</v>
      </c>
      <c r="L13" s="21">
        <v>3</v>
      </c>
      <c r="M13" s="21">
        <v>1</v>
      </c>
      <c r="N13" s="22">
        <f>D13+F13+H13+J13+L13</f>
        <v>361</v>
      </c>
      <c r="O13" s="22">
        <f>E13+G13+I13+K13+M13</f>
        <v>543</v>
      </c>
      <c r="P13" s="20">
        <f>N13+O13</f>
        <v>904</v>
      </c>
    </row>
    <row r="14" spans="1:16" ht="14.1" customHeight="1" x14ac:dyDescent="0.2">
      <c r="A14" s="23" t="s">
        <v>24</v>
      </c>
      <c r="B14" s="24" t="s">
        <v>25</v>
      </c>
      <c r="C14" s="30"/>
      <c r="D14" s="26">
        <f t="shared" ref="D14:P14" si="1">SUM(D15:D24)</f>
        <v>1</v>
      </c>
      <c r="E14" s="26">
        <f t="shared" si="1"/>
        <v>0</v>
      </c>
      <c r="F14" s="26">
        <f t="shared" si="1"/>
        <v>18</v>
      </c>
      <c r="G14" s="26">
        <f t="shared" si="1"/>
        <v>23</v>
      </c>
      <c r="H14" s="26">
        <f t="shared" si="1"/>
        <v>8</v>
      </c>
      <c r="I14" s="26">
        <f t="shared" si="1"/>
        <v>11</v>
      </c>
      <c r="J14" s="26">
        <f t="shared" si="1"/>
        <v>33</v>
      </c>
      <c r="K14" s="26">
        <f t="shared" si="1"/>
        <v>36</v>
      </c>
      <c r="L14" s="26">
        <f t="shared" si="1"/>
        <v>0</v>
      </c>
      <c r="M14" s="26">
        <f t="shared" si="1"/>
        <v>0</v>
      </c>
      <c r="N14" s="66">
        <f t="shared" si="1"/>
        <v>60</v>
      </c>
      <c r="O14" s="66">
        <f t="shared" si="1"/>
        <v>70</v>
      </c>
      <c r="P14" s="66">
        <f t="shared" si="1"/>
        <v>130</v>
      </c>
    </row>
    <row r="15" spans="1:16" ht="14.1" customHeight="1" x14ac:dyDescent="0.25">
      <c r="A15" s="15"/>
      <c r="B15" s="32" t="s">
        <v>26</v>
      </c>
      <c r="C15" s="33" t="s">
        <v>19</v>
      </c>
      <c r="D15" s="21">
        <v>0</v>
      </c>
      <c r="E15" s="21">
        <v>0</v>
      </c>
      <c r="F15" s="21">
        <v>0</v>
      </c>
      <c r="G15" s="21">
        <v>2</v>
      </c>
      <c r="H15" s="21">
        <v>0</v>
      </c>
      <c r="I15" s="21">
        <v>2</v>
      </c>
      <c r="J15" s="21">
        <v>1</v>
      </c>
      <c r="K15" s="21">
        <v>2</v>
      </c>
      <c r="L15" s="21">
        <v>0</v>
      </c>
      <c r="M15" s="21">
        <v>0</v>
      </c>
      <c r="N15" s="22">
        <f>D15+F15+H15+J15+L15</f>
        <v>1</v>
      </c>
      <c r="O15" s="22">
        <f>E15+G15+I15+K15+M15</f>
        <v>6</v>
      </c>
      <c r="P15" s="20">
        <f>N15+O15</f>
        <v>7</v>
      </c>
    </row>
    <row r="16" spans="1:16" ht="14.1" customHeight="1" x14ac:dyDescent="0.25">
      <c r="A16" s="15"/>
      <c r="B16" s="32" t="s">
        <v>27</v>
      </c>
      <c r="C16" s="33" t="s">
        <v>19</v>
      </c>
      <c r="D16" s="21">
        <v>0</v>
      </c>
      <c r="E16" s="21">
        <v>0</v>
      </c>
      <c r="F16" s="21">
        <v>0</v>
      </c>
      <c r="G16" s="21">
        <v>0</v>
      </c>
      <c r="H16" s="21">
        <v>0</v>
      </c>
      <c r="I16" s="21">
        <v>1</v>
      </c>
      <c r="J16" s="21">
        <v>0</v>
      </c>
      <c r="K16" s="21">
        <v>2</v>
      </c>
      <c r="L16" s="21">
        <v>0</v>
      </c>
      <c r="M16" s="21">
        <v>0</v>
      </c>
      <c r="N16" s="22">
        <f t="shared" ref="N16:O24" si="2">D16+F16+H16+J16+L16</f>
        <v>0</v>
      </c>
      <c r="O16" s="22">
        <f t="shared" si="2"/>
        <v>3</v>
      </c>
      <c r="P16" s="20">
        <f t="shared" ref="P16:P24" si="3">N16+O16</f>
        <v>3</v>
      </c>
    </row>
    <row r="17" spans="1:17" ht="14.1" customHeight="1" x14ac:dyDescent="0.25">
      <c r="A17" s="15"/>
      <c r="B17" s="32" t="s">
        <v>28</v>
      </c>
      <c r="C17" s="33" t="s">
        <v>19</v>
      </c>
      <c r="D17" s="21">
        <v>0</v>
      </c>
      <c r="E17" s="21">
        <v>0</v>
      </c>
      <c r="F17" s="21">
        <v>4</v>
      </c>
      <c r="G17" s="21">
        <v>3</v>
      </c>
      <c r="H17" s="21">
        <v>1</v>
      </c>
      <c r="I17" s="21">
        <v>0</v>
      </c>
      <c r="J17" s="21">
        <v>2</v>
      </c>
      <c r="K17" s="21">
        <v>5</v>
      </c>
      <c r="L17" s="21">
        <v>0</v>
      </c>
      <c r="M17" s="21">
        <v>0</v>
      </c>
      <c r="N17" s="22">
        <f t="shared" si="2"/>
        <v>7</v>
      </c>
      <c r="O17" s="22">
        <f t="shared" si="2"/>
        <v>8</v>
      </c>
      <c r="P17" s="20">
        <f t="shared" si="3"/>
        <v>15</v>
      </c>
    </row>
    <row r="18" spans="1:17" ht="14.1" customHeight="1" x14ac:dyDescent="0.25">
      <c r="A18" s="15"/>
      <c r="B18" s="32" t="s">
        <v>29</v>
      </c>
      <c r="C18" s="33" t="s">
        <v>19</v>
      </c>
      <c r="D18" s="21">
        <v>0</v>
      </c>
      <c r="E18" s="21">
        <v>0</v>
      </c>
      <c r="F18" s="21">
        <v>1</v>
      </c>
      <c r="G18" s="21">
        <v>3</v>
      </c>
      <c r="H18" s="21">
        <v>2</v>
      </c>
      <c r="I18" s="21">
        <v>0</v>
      </c>
      <c r="J18" s="21">
        <v>8</v>
      </c>
      <c r="K18" s="21">
        <v>6</v>
      </c>
      <c r="L18" s="21">
        <v>0</v>
      </c>
      <c r="M18" s="21">
        <v>0</v>
      </c>
      <c r="N18" s="22">
        <f t="shared" si="2"/>
        <v>11</v>
      </c>
      <c r="O18" s="22">
        <f t="shared" si="2"/>
        <v>9</v>
      </c>
      <c r="P18" s="20">
        <f t="shared" si="3"/>
        <v>20</v>
      </c>
    </row>
    <row r="19" spans="1:17" ht="14.1" customHeight="1" x14ac:dyDescent="0.25">
      <c r="A19" s="15"/>
      <c r="B19" s="32" t="s">
        <v>30</v>
      </c>
      <c r="C19" s="33" t="s">
        <v>19</v>
      </c>
      <c r="D19" s="21">
        <v>0</v>
      </c>
      <c r="E19" s="21">
        <v>0</v>
      </c>
      <c r="F19" s="21">
        <v>0</v>
      </c>
      <c r="G19" s="21">
        <v>0</v>
      </c>
      <c r="H19" s="21">
        <v>2</v>
      </c>
      <c r="I19" s="21">
        <v>1</v>
      </c>
      <c r="J19" s="21">
        <v>0</v>
      </c>
      <c r="K19" s="21">
        <v>1</v>
      </c>
      <c r="L19" s="21">
        <v>0</v>
      </c>
      <c r="M19" s="21">
        <v>0</v>
      </c>
      <c r="N19" s="22">
        <f t="shared" si="2"/>
        <v>2</v>
      </c>
      <c r="O19" s="22">
        <f t="shared" si="2"/>
        <v>2</v>
      </c>
      <c r="P19" s="20">
        <f t="shared" si="3"/>
        <v>4</v>
      </c>
    </row>
    <row r="20" spans="1:17" ht="14.1" customHeight="1" x14ac:dyDescent="0.25">
      <c r="A20" s="15"/>
      <c r="B20" s="32" t="s">
        <v>31</v>
      </c>
      <c r="C20" s="33" t="s">
        <v>19</v>
      </c>
      <c r="D20" s="21">
        <v>1</v>
      </c>
      <c r="E20" s="21">
        <v>0</v>
      </c>
      <c r="F20" s="21">
        <v>13</v>
      </c>
      <c r="G20" s="21">
        <v>14</v>
      </c>
      <c r="H20" s="21">
        <v>3</v>
      </c>
      <c r="I20" s="21">
        <v>7</v>
      </c>
      <c r="J20" s="21">
        <v>19</v>
      </c>
      <c r="K20" s="21">
        <v>20</v>
      </c>
      <c r="L20" s="21">
        <v>0</v>
      </c>
      <c r="M20" s="21">
        <v>0</v>
      </c>
      <c r="N20" s="22">
        <f t="shared" si="2"/>
        <v>36</v>
      </c>
      <c r="O20" s="22">
        <f t="shared" si="2"/>
        <v>41</v>
      </c>
      <c r="P20" s="20">
        <f t="shared" si="3"/>
        <v>77</v>
      </c>
    </row>
    <row r="21" spans="1:17" ht="14.1" customHeight="1" x14ac:dyDescent="0.25">
      <c r="A21" s="15"/>
      <c r="B21" s="32" t="s">
        <v>32</v>
      </c>
      <c r="C21" s="33" t="s">
        <v>19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2">
        <f t="shared" si="2"/>
        <v>0</v>
      </c>
      <c r="O21" s="22">
        <f t="shared" si="2"/>
        <v>0</v>
      </c>
      <c r="P21" s="20">
        <f t="shared" si="3"/>
        <v>0</v>
      </c>
    </row>
    <row r="22" spans="1:17" ht="14.1" customHeight="1" x14ac:dyDescent="0.25">
      <c r="A22" s="15"/>
      <c r="B22" s="32" t="s">
        <v>33</v>
      </c>
      <c r="C22" s="33" t="s">
        <v>19</v>
      </c>
      <c r="D22" s="21">
        <v>0</v>
      </c>
      <c r="E22" s="21">
        <v>0</v>
      </c>
      <c r="F22" s="21">
        <v>0</v>
      </c>
      <c r="G22" s="21">
        <v>1</v>
      </c>
      <c r="H22" s="21">
        <v>0</v>
      </c>
      <c r="I22" s="21">
        <v>0</v>
      </c>
      <c r="J22" s="21">
        <v>2</v>
      </c>
      <c r="K22" s="21">
        <v>0</v>
      </c>
      <c r="L22" s="21">
        <v>0</v>
      </c>
      <c r="M22" s="21">
        <v>0</v>
      </c>
      <c r="N22" s="22">
        <f t="shared" si="2"/>
        <v>2</v>
      </c>
      <c r="O22" s="22">
        <f t="shared" si="2"/>
        <v>1</v>
      </c>
      <c r="P22" s="20">
        <f t="shared" si="3"/>
        <v>3</v>
      </c>
    </row>
    <row r="23" spans="1:17" ht="14.1" customHeight="1" x14ac:dyDescent="0.25">
      <c r="A23" s="15"/>
      <c r="B23" s="32" t="s">
        <v>34</v>
      </c>
      <c r="C23" s="33" t="s">
        <v>19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2">
        <f t="shared" si="2"/>
        <v>0</v>
      </c>
      <c r="O23" s="22">
        <f t="shared" si="2"/>
        <v>0</v>
      </c>
      <c r="P23" s="20">
        <f t="shared" si="3"/>
        <v>0</v>
      </c>
    </row>
    <row r="24" spans="1:17" ht="14.1" customHeight="1" x14ac:dyDescent="0.25">
      <c r="A24" s="15"/>
      <c r="B24" s="32" t="s">
        <v>35</v>
      </c>
      <c r="C24" s="33" t="s">
        <v>19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1</v>
      </c>
      <c r="K24" s="21">
        <v>0</v>
      </c>
      <c r="L24" s="21">
        <v>0</v>
      </c>
      <c r="M24" s="21">
        <v>0</v>
      </c>
      <c r="N24" s="22">
        <f t="shared" si="2"/>
        <v>1</v>
      </c>
      <c r="O24" s="22">
        <f t="shared" si="2"/>
        <v>0</v>
      </c>
      <c r="P24" s="20">
        <f t="shared" si="3"/>
        <v>1</v>
      </c>
    </row>
    <row r="25" spans="1:17" ht="14.1" customHeight="1" x14ac:dyDescent="0.25">
      <c r="A25" s="38"/>
      <c r="B25" s="39"/>
      <c r="C25" s="40"/>
      <c r="D25" s="41"/>
      <c r="E25" s="41"/>
      <c r="F25" s="41"/>
      <c r="G25" s="41"/>
      <c r="H25" s="41"/>
      <c r="I25" s="41"/>
      <c r="J25" s="42"/>
      <c r="K25" s="42"/>
      <c r="L25" s="41"/>
      <c r="M25" s="41"/>
      <c r="N25" s="43"/>
      <c r="O25" s="43"/>
      <c r="P25" s="43"/>
    </row>
    <row r="26" spans="1:17" x14ac:dyDescent="0.2">
      <c r="A26" s="44"/>
      <c r="B26" s="44"/>
      <c r="C26" s="45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</row>
    <row r="27" spans="1:17" x14ac:dyDescent="0.2">
      <c r="A27" s="44"/>
      <c r="B27" s="47"/>
      <c r="C27" s="48"/>
      <c r="D27" s="49"/>
      <c r="E27" s="49"/>
      <c r="F27" s="50"/>
      <c r="G27" s="50"/>
      <c r="H27" s="50"/>
      <c r="I27" s="50"/>
      <c r="J27" s="50"/>
      <c r="K27" s="46" t="s">
        <v>51</v>
      </c>
      <c r="L27" s="50"/>
      <c r="M27" s="50"/>
      <c r="N27" s="50"/>
      <c r="O27" s="50"/>
      <c r="P27" s="50"/>
    </row>
    <row r="28" spans="1:17" x14ac:dyDescent="0.2">
      <c r="A28" s="49"/>
      <c r="B28" s="44" t="s">
        <v>36</v>
      </c>
      <c r="C28" s="49"/>
      <c r="D28" s="49"/>
      <c r="E28" s="49"/>
      <c r="F28" s="46"/>
      <c r="G28" s="46"/>
      <c r="H28" s="46"/>
      <c r="I28" s="46"/>
      <c r="J28" s="46"/>
      <c r="K28" s="50" t="s">
        <v>37</v>
      </c>
      <c r="L28" s="46"/>
      <c r="M28" s="46"/>
      <c r="N28" s="46"/>
      <c r="O28" s="46"/>
      <c r="P28" s="46"/>
      <c r="Q28" s="51"/>
    </row>
    <row r="29" spans="1:17" x14ac:dyDescent="0.2">
      <c r="A29" s="44"/>
      <c r="B29" s="44" t="s">
        <v>38</v>
      </c>
      <c r="C29" s="48"/>
      <c r="D29" s="49"/>
      <c r="E29" s="49"/>
      <c r="F29" s="46"/>
      <c r="G29" s="46"/>
      <c r="H29" s="46"/>
      <c r="I29" s="46"/>
      <c r="J29" s="46"/>
      <c r="K29" s="46"/>
      <c r="L29" s="50"/>
      <c r="M29" s="50"/>
      <c r="N29" s="50"/>
      <c r="O29" s="50"/>
      <c r="P29" s="50"/>
    </row>
    <row r="30" spans="1:17" x14ac:dyDescent="0.2">
      <c r="A30" s="44"/>
      <c r="B30" s="44"/>
      <c r="C30" s="48"/>
      <c r="D30" s="49"/>
      <c r="E30" s="49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</row>
    <row r="31" spans="1:17" x14ac:dyDescent="0.2">
      <c r="A31" s="44"/>
      <c r="B31" s="44"/>
      <c r="C31" s="48"/>
      <c r="D31" s="49"/>
      <c r="E31" s="49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</row>
    <row r="32" spans="1:17" x14ac:dyDescent="0.2">
      <c r="A32" s="52"/>
      <c r="B32" s="44"/>
      <c r="C32" s="53"/>
      <c r="D32" s="48"/>
      <c r="E32" s="49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54"/>
    </row>
    <row r="33" spans="1:16" x14ac:dyDescent="0.2">
      <c r="A33" s="49"/>
      <c r="B33" s="44"/>
      <c r="C33" s="49"/>
      <c r="D33" s="49"/>
      <c r="E33" s="49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</row>
    <row r="34" spans="1:16" x14ac:dyDescent="0.2">
      <c r="A34" s="44"/>
      <c r="B34" s="55" t="s">
        <v>41</v>
      </c>
      <c r="C34" s="45"/>
      <c r="D34" s="46"/>
      <c r="E34" s="46"/>
      <c r="F34" s="46"/>
      <c r="G34" s="46"/>
      <c r="H34" s="46"/>
      <c r="I34" s="46"/>
      <c r="J34" s="46"/>
      <c r="K34" s="56" t="s">
        <v>39</v>
      </c>
      <c r="L34" s="46"/>
      <c r="M34" s="46"/>
      <c r="N34" s="46"/>
      <c r="O34" s="46"/>
      <c r="P34" s="46"/>
    </row>
    <row r="35" spans="1:16" x14ac:dyDescent="0.2">
      <c r="A35" s="44"/>
      <c r="B35" s="44" t="s">
        <v>42</v>
      </c>
      <c r="C35" s="45"/>
      <c r="D35" s="46"/>
      <c r="E35" s="46"/>
      <c r="F35" s="46"/>
      <c r="G35" s="46"/>
      <c r="H35" s="46"/>
      <c r="I35" s="46"/>
      <c r="J35" s="46"/>
      <c r="K35" s="46" t="s">
        <v>40</v>
      </c>
      <c r="L35" s="46"/>
      <c r="M35" s="46"/>
      <c r="N35" s="46"/>
      <c r="O35" s="46"/>
      <c r="P35" s="46"/>
    </row>
    <row r="36" spans="1:16" x14ac:dyDescent="0.2">
      <c r="A36" s="44"/>
      <c r="B36" s="44"/>
      <c r="C36" s="45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</row>
    <row r="37" spans="1:16" x14ac:dyDescent="0.2">
      <c r="A37" s="44"/>
      <c r="B37" s="44"/>
      <c r="C37" s="45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</row>
    <row r="38" spans="1:16" x14ac:dyDescent="0.2">
      <c r="A38" s="44"/>
      <c r="B38" s="44"/>
      <c r="C38" s="45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</row>
    <row r="39" spans="1:16" x14ac:dyDescent="0.2">
      <c r="A39" s="44"/>
      <c r="B39" s="44"/>
      <c r="C39" s="45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</row>
    <row r="40" spans="1:16" x14ac:dyDescent="0.2">
      <c r="A40" s="44"/>
      <c r="B40" s="44"/>
      <c r="C40" s="45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</row>
    <row r="41" spans="1:16" x14ac:dyDescent="0.2">
      <c r="A41" s="44"/>
      <c r="B41" s="44"/>
      <c r="C41" s="45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</row>
    <row r="42" spans="1:16" x14ac:dyDescent="0.2">
      <c r="A42" s="44"/>
      <c r="B42" s="44"/>
      <c r="C42" s="45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</row>
  </sheetData>
  <mergeCells count="18">
    <mergeCell ref="A1:P1"/>
    <mergeCell ref="A2:P2"/>
    <mergeCell ref="A3:P3"/>
    <mergeCell ref="A5:A6"/>
    <mergeCell ref="B5:B6"/>
    <mergeCell ref="D5:P5"/>
    <mergeCell ref="D6:E6"/>
    <mergeCell ref="F6:G6"/>
    <mergeCell ref="H6:I6"/>
    <mergeCell ref="J6:K6"/>
    <mergeCell ref="L6:M6"/>
    <mergeCell ref="N6:O6"/>
    <mergeCell ref="P6:P7"/>
    <mergeCell ref="D9:E9"/>
    <mergeCell ref="F9:G9"/>
    <mergeCell ref="H9:I9"/>
    <mergeCell ref="J9:K9"/>
    <mergeCell ref="L9:M9"/>
  </mergeCells>
  <printOptions horizontalCentered="1"/>
  <pageMargins left="0.34" right="0.26" top="0.75" bottom="0.5" header="0.3" footer="0.3"/>
  <pageSetup paperSize="5" scale="90" orientation="portrait" horizontalDpi="120" verticalDpi="7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workbookViewId="0">
      <selection activeCell="P15" sqref="P15"/>
    </sheetView>
  </sheetViews>
  <sheetFormatPr defaultRowHeight="12.75" x14ac:dyDescent="0.2"/>
  <cols>
    <col min="1" max="1" width="2.85546875" style="57" customWidth="1"/>
    <col min="2" max="2" width="24.7109375" style="57" customWidth="1"/>
    <col min="3" max="3" width="7.5703125" style="58" customWidth="1"/>
    <col min="4" max="4" width="4.7109375" customWidth="1"/>
    <col min="5" max="7" width="4" customWidth="1"/>
    <col min="8" max="9" width="5.140625" customWidth="1"/>
    <col min="10" max="11" width="4" customWidth="1"/>
    <col min="12" max="12" width="4.85546875" customWidth="1"/>
    <col min="13" max="13" width="4.140625" customWidth="1"/>
    <col min="14" max="14" width="6.140625" customWidth="1"/>
    <col min="15" max="15" width="6.5703125" customWidth="1"/>
    <col min="16" max="16" width="8.42578125" customWidth="1"/>
  </cols>
  <sheetData>
    <row r="1" spans="1:16" ht="15.75" x14ac:dyDescent="0.2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</row>
    <row r="2" spans="1:16" ht="15.75" x14ac:dyDescent="0.25">
      <c r="A2" s="99" t="s">
        <v>1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</row>
    <row r="3" spans="1:16" ht="15.75" x14ac:dyDescent="0.2">
      <c r="A3" s="98" t="s">
        <v>52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</row>
    <row r="4" spans="1:16" ht="9" customHeight="1" x14ac:dyDescent="0.25">
      <c r="A4" s="1"/>
      <c r="B4" s="2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6" ht="13.5" x14ac:dyDescent="0.2">
      <c r="A5" s="100" t="s">
        <v>2</v>
      </c>
      <c r="B5" s="101" t="s">
        <v>3</v>
      </c>
      <c r="C5" s="5"/>
      <c r="D5" s="102" t="s">
        <v>4</v>
      </c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4"/>
    </row>
    <row r="6" spans="1:16" ht="27" customHeight="1" x14ac:dyDescent="0.25">
      <c r="A6" s="100"/>
      <c r="B6" s="101"/>
      <c r="C6" s="6" t="s">
        <v>5</v>
      </c>
      <c r="D6" s="105" t="s">
        <v>6</v>
      </c>
      <c r="E6" s="106"/>
      <c r="F6" s="107" t="s">
        <v>7</v>
      </c>
      <c r="G6" s="106"/>
      <c r="H6" s="107" t="s">
        <v>8</v>
      </c>
      <c r="I6" s="106"/>
      <c r="J6" s="108" t="s">
        <v>9</v>
      </c>
      <c r="K6" s="109"/>
      <c r="L6" s="107" t="s">
        <v>10</v>
      </c>
      <c r="M6" s="106"/>
      <c r="N6" s="110" t="s">
        <v>11</v>
      </c>
      <c r="O6" s="111"/>
      <c r="P6" s="112" t="s">
        <v>12</v>
      </c>
    </row>
    <row r="7" spans="1:16" ht="13.5" x14ac:dyDescent="0.25">
      <c r="A7" s="78"/>
      <c r="B7" s="79"/>
      <c r="C7" s="7"/>
      <c r="D7" s="80" t="s">
        <v>13</v>
      </c>
      <c r="E7" s="8" t="s">
        <v>14</v>
      </c>
      <c r="F7" s="8" t="s">
        <v>13</v>
      </c>
      <c r="G7" s="8" t="s">
        <v>14</v>
      </c>
      <c r="H7" s="8" t="s">
        <v>13</v>
      </c>
      <c r="I7" s="8" t="s">
        <v>14</v>
      </c>
      <c r="J7" s="8" t="s">
        <v>13</v>
      </c>
      <c r="K7" s="8" t="s">
        <v>14</v>
      </c>
      <c r="L7" s="78" t="s">
        <v>13</v>
      </c>
      <c r="M7" s="8" t="s">
        <v>14</v>
      </c>
      <c r="N7" s="8" t="s">
        <v>13</v>
      </c>
      <c r="O7" s="8" t="s">
        <v>14</v>
      </c>
      <c r="P7" s="113"/>
    </row>
    <row r="8" spans="1:16" ht="14.1" customHeight="1" x14ac:dyDescent="0.25">
      <c r="A8" s="9"/>
      <c r="B8" s="10" t="s">
        <v>15</v>
      </c>
      <c r="C8" s="11"/>
      <c r="D8" s="12"/>
      <c r="E8" s="12"/>
      <c r="F8" s="12"/>
      <c r="G8" s="12"/>
      <c r="H8" s="12"/>
      <c r="I8" s="12"/>
      <c r="J8" s="12"/>
      <c r="K8" s="12"/>
      <c r="L8" s="13"/>
      <c r="M8" s="12"/>
      <c r="N8" s="12"/>
      <c r="O8" s="12"/>
      <c r="P8" s="14"/>
    </row>
    <row r="9" spans="1:16" ht="14.1" customHeight="1" x14ac:dyDescent="0.25">
      <c r="A9" s="15"/>
      <c r="B9" s="16" t="s">
        <v>16</v>
      </c>
      <c r="C9" s="17"/>
      <c r="D9" s="114"/>
      <c r="E9" s="115"/>
      <c r="F9" s="116"/>
      <c r="G9" s="116"/>
      <c r="H9" s="116"/>
      <c r="I9" s="116"/>
      <c r="J9" s="116"/>
      <c r="K9" s="116"/>
      <c r="L9" s="116"/>
      <c r="M9" s="116"/>
      <c r="N9" s="18">
        <v>14380</v>
      </c>
      <c r="O9" s="19">
        <v>14526</v>
      </c>
      <c r="P9" s="20">
        <f>O9+N9</f>
        <v>28906</v>
      </c>
    </row>
    <row r="10" spans="1:16" ht="14.1" customHeight="1" x14ac:dyDescent="0.25">
      <c r="A10" s="9" t="s">
        <v>17</v>
      </c>
      <c r="B10" s="10" t="s">
        <v>18</v>
      </c>
      <c r="C10" s="11" t="s">
        <v>19</v>
      </c>
      <c r="D10" s="21">
        <v>29</v>
      </c>
      <c r="E10" s="21">
        <v>45</v>
      </c>
      <c r="F10" s="21">
        <v>2</v>
      </c>
      <c r="G10" s="21">
        <v>7</v>
      </c>
      <c r="H10" s="21">
        <v>2</v>
      </c>
      <c r="I10" s="21">
        <v>1</v>
      </c>
      <c r="J10" s="21">
        <v>8</v>
      </c>
      <c r="K10" s="21">
        <v>6</v>
      </c>
      <c r="L10" s="81">
        <v>0</v>
      </c>
      <c r="M10" s="21">
        <v>1</v>
      </c>
      <c r="N10" s="22">
        <f>D10+F10+H10+J10+L10</f>
        <v>41</v>
      </c>
      <c r="O10" s="22">
        <f>E10+G10+I10+K10+M10</f>
        <v>60</v>
      </c>
      <c r="P10" s="20">
        <f>N10+O10</f>
        <v>101</v>
      </c>
    </row>
    <row r="11" spans="1:16" ht="14.1" customHeight="1" x14ac:dyDescent="0.2">
      <c r="A11" s="23" t="s">
        <v>20</v>
      </c>
      <c r="B11" s="24" t="s">
        <v>21</v>
      </c>
      <c r="C11" s="25"/>
      <c r="D11" s="26">
        <f t="shared" ref="D11:O11" si="0">D13+D12</f>
        <v>116</v>
      </c>
      <c r="E11" s="26">
        <f t="shared" si="0"/>
        <v>176</v>
      </c>
      <c r="F11" s="26">
        <f t="shared" si="0"/>
        <v>83</v>
      </c>
      <c r="G11" s="26">
        <f t="shared" si="0"/>
        <v>169</v>
      </c>
      <c r="H11" s="26">
        <f t="shared" si="0"/>
        <v>41</v>
      </c>
      <c r="I11" s="26">
        <f t="shared" si="0"/>
        <v>22</v>
      </c>
      <c r="J11" s="26">
        <f t="shared" si="0"/>
        <v>101</v>
      </c>
      <c r="K11" s="26">
        <f t="shared" si="0"/>
        <v>125</v>
      </c>
      <c r="L11" s="66">
        <f t="shared" si="0"/>
        <v>4</v>
      </c>
      <c r="M11" s="26">
        <f t="shared" si="0"/>
        <v>1</v>
      </c>
      <c r="N11" s="66">
        <f t="shared" si="0"/>
        <v>345</v>
      </c>
      <c r="O11" s="66">
        <f t="shared" si="0"/>
        <v>493</v>
      </c>
      <c r="P11" s="66">
        <f>N11+O11</f>
        <v>838</v>
      </c>
    </row>
    <row r="12" spans="1:16" ht="14.1" customHeight="1" x14ac:dyDescent="0.25">
      <c r="A12" s="15"/>
      <c r="B12" s="16" t="s">
        <v>22</v>
      </c>
      <c r="C12" s="11" t="s">
        <v>19</v>
      </c>
      <c r="D12" s="28">
        <v>17</v>
      </c>
      <c r="E12" s="28">
        <v>21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9">
        <v>0</v>
      </c>
      <c r="M12" s="28">
        <v>0</v>
      </c>
      <c r="N12" s="22">
        <f>D12+F12+H12+J12+L12</f>
        <v>17</v>
      </c>
      <c r="O12" s="22">
        <f>E12+G12+I12+K12+M12</f>
        <v>21</v>
      </c>
      <c r="P12" s="20">
        <f>N12+O12</f>
        <v>38</v>
      </c>
    </row>
    <row r="13" spans="1:16" ht="14.1" customHeight="1" x14ac:dyDescent="0.25">
      <c r="A13" s="15"/>
      <c r="B13" s="16" t="s">
        <v>23</v>
      </c>
      <c r="C13" s="11" t="s">
        <v>19</v>
      </c>
      <c r="D13" s="21">
        <v>99</v>
      </c>
      <c r="E13" s="21">
        <v>155</v>
      </c>
      <c r="F13" s="21">
        <v>83</v>
      </c>
      <c r="G13" s="21">
        <v>169</v>
      </c>
      <c r="H13" s="21">
        <v>41</v>
      </c>
      <c r="I13" s="21">
        <v>22</v>
      </c>
      <c r="J13" s="21">
        <v>101</v>
      </c>
      <c r="K13" s="21">
        <v>125</v>
      </c>
      <c r="L13" s="81">
        <v>4</v>
      </c>
      <c r="M13" s="21">
        <v>1</v>
      </c>
      <c r="N13" s="22">
        <f>D13+F13+H13+J13+L13</f>
        <v>328</v>
      </c>
      <c r="O13" s="22">
        <f>E13+G13+I13+K13+M13</f>
        <v>472</v>
      </c>
      <c r="P13" s="20">
        <f>N13+O13</f>
        <v>800</v>
      </c>
    </row>
    <row r="14" spans="1:16" ht="14.1" customHeight="1" x14ac:dyDescent="0.2">
      <c r="A14" s="23" t="s">
        <v>24</v>
      </c>
      <c r="B14" s="24" t="s">
        <v>25</v>
      </c>
      <c r="C14" s="30"/>
      <c r="D14" s="26">
        <f t="shared" ref="D14:P14" si="1">SUM(D15:D24)</f>
        <v>0</v>
      </c>
      <c r="E14" s="26">
        <f t="shared" si="1"/>
        <v>0</v>
      </c>
      <c r="F14" s="26">
        <f t="shared" si="1"/>
        <v>15</v>
      </c>
      <c r="G14" s="26">
        <f t="shared" si="1"/>
        <v>25</v>
      </c>
      <c r="H14" s="26">
        <f t="shared" si="1"/>
        <v>14</v>
      </c>
      <c r="I14" s="26">
        <f t="shared" si="1"/>
        <v>6</v>
      </c>
      <c r="J14" s="26">
        <f t="shared" si="1"/>
        <v>28</v>
      </c>
      <c r="K14" s="26">
        <f t="shared" si="1"/>
        <v>41</v>
      </c>
      <c r="L14" s="66">
        <f t="shared" si="1"/>
        <v>0</v>
      </c>
      <c r="M14" s="26">
        <f t="shared" si="1"/>
        <v>0</v>
      </c>
      <c r="N14" s="66">
        <f t="shared" si="1"/>
        <v>57</v>
      </c>
      <c r="O14" s="66">
        <f t="shared" si="1"/>
        <v>72</v>
      </c>
      <c r="P14" s="66">
        <f t="shared" si="1"/>
        <v>129</v>
      </c>
    </row>
    <row r="15" spans="1:16" ht="14.1" customHeight="1" x14ac:dyDescent="0.25">
      <c r="A15" s="15"/>
      <c r="B15" s="32" t="s">
        <v>26</v>
      </c>
      <c r="C15" s="33" t="s">
        <v>19</v>
      </c>
      <c r="D15" s="21">
        <v>0</v>
      </c>
      <c r="E15" s="21">
        <v>0</v>
      </c>
      <c r="F15" s="21">
        <v>3</v>
      </c>
      <c r="G15" s="21">
        <v>0</v>
      </c>
      <c r="H15" s="21">
        <v>1</v>
      </c>
      <c r="I15" s="21">
        <v>1</v>
      </c>
      <c r="J15" s="21">
        <v>3</v>
      </c>
      <c r="K15" s="21">
        <v>3</v>
      </c>
      <c r="L15" s="34">
        <v>0</v>
      </c>
      <c r="M15" s="35">
        <v>0</v>
      </c>
      <c r="N15" s="22">
        <f t="shared" ref="N15:N24" si="2">D15+F15+H15+J15+L15</f>
        <v>7</v>
      </c>
      <c r="O15" s="22">
        <f t="shared" ref="O15:O24" si="3">E15+G15+I15+K15+M15</f>
        <v>4</v>
      </c>
      <c r="P15" s="20">
        <f t="shared" ref="P15:P24" si="4">N15+O15</f>
        <v>11</v>
      </c>
    </row>
    <row r="16" spans="1:16" ht="14.1" customHeight="1" x14ac:dyDescent="0.25">
      <c r="A16" s="15"/>
      <c r="B16" s="32" t="s">
        <v>27</v>
      </c>
      <c r="C16" s="33" t="s">
        <v>19</v>
      </c>
      <c r="D16" s="21">
        <v>0</v>
      </c>
      <c r="E16" s="21">
        <v>0</v>
      </c>
      <c r="F16" s="21">
        <v>0</v>
      </c>
      <c r="G16" s="21">
        <v>0</v>
      </c>
      <c r="H16" s="21">
        <v>0</v>
      </c>
      <c r="I16" s="21">
        <v>1</v>
      </c>
      <c r="J16" s="21">
        <v>1</v>
      </c>
      <c r="K16" s="21">
        <v>1</v>
      </c>
      <c r="L16" s="34">
        <v>0</v>
      </c>
      <c r="M16" s="35">
        <v>0</v>
      </c>
      <c r="N16" s="22">
        <f t="shared" si="2"/>
        <v>1</v>
      </c>
      <c r="O16" s="22">
        <f t="shared" si="3"/>
        <v>2</v>
      </c>
      <c r="P16" s="20">
        <f t="shared" si="4"/>
        <v>3</v>
      </c>
    </row>
    <row r="17" spans="1:17" ht="14.1" customHeight="1" x14ac:dyDescent="0.25">
      <c r="A17" s="15"/>
      <c r="B17" s="32" t="s">
        <v>28</v>
      </c>
      <c r="C17" s="33" t="s">
        <v>19</v>
      </c>
      <c r="D17" s="21">
        <v>0</v>
      </c>
      <c r="E17" s="21">
        <v>0</v>
      </c>
      <c r="F17" s="21">
        <v>0</v>
      </c>
      <c r="G17" s="21">
        <v>2</v>
      </c>
      <c r="H17" s="21">
        <v>0</v>
      </c>
      <c r="I17" s="21">
        <v>1</v>
      </c>
      <c r="J17" s="21">
        <v>3</v>
      </c>
      <c r="K17" s="21">
        <v>2</v>
      </c>
      <c r="L17" s="34">
        <v>0</v>
      </c>
      <c r="M17" s="35">
        <v>0</v>
      </c>
      <c r="N17" s="22">
        <f t="shared" si="2"/>
        <v>3</v>
      </c>
      <c r="O17" s="22">
        <f t="shared" si="3"/>
        <v>5</v>
      </c>
      <c r="P17" s="20">
        <f t="shared" si="4"/>
        <v>8</v>
      </c>
    </row>
    <row r="18" spans="1:17" ht="14.1" customHeight="1" x14ac:dyDescent="0.25">
      <c r="A18" s="15"/>
      <c r="B18" s="32" t="s">
        <v>29</v>
      </c>
      <c r="C18" s="33" t="s">
        <v>19</v>
      </c>
      <c r="D18" s="21">
        <v>0</v>
      </c>
      <c r="E18" s="21">
        <v>0</v>
      </c>
      <c r="F18" s="21">
        <v>1</v>
      </c>
      <c r="G18" s="21">
        <v>2</v>
      </c>
      <c r="H18" s="21">
        <v>5</v>
      </c>
      <c r="I18" s="21">
        <v>0</v>
      </c>
      <c r="J18" s="21">
        <v>2</v>
      </c>
      <c r="K18" s="21">
        <v>8</v>
      </c>
      <c r="L18" s="34">
        <v>0</v>
      </c>
      <c r="M18" s="35">
        <v>0</v>
      </c>
      <c r="N18" s="22">
        <f t="shared" si="2"/>
        <v>8</v>
      </c>
      <c r="O18" s="22">
        <f t="shared" si="3"/>
        <v>10</v>
      </c>
      <c r="P18" s="20">
        <f t="shared" si="4"/>
        <v>18</v>
      </c>
    </row>
    <row r="19" spans="1:17" ht="14.1" customHeight="1" x14ac:dyDescent="0.25">
      <c r="A19" s="15"/>
      <c r="B19" s="32" t="s">
        <v>30</v>
      </c>
      <c r="C19" s="33" t="s">
        <v>19</v>
      </c>
      <c r="D19" s="21">
        <v>0</v>
      </c>
      <c r="E19" s="21">
        <v>0</v>
      </c>
      <c r="F19" s="21">
        <v>1</v>
      </c>
      <c r="G19" s="21">
        <v>1</v>
      </c>
      <c r="H19" s="21">
        <v>2</v>
      </c>
      <c r="I19" s="21">
        <v>0</v>
      </c>
      <c r="J19" s="21">
        <v>5</v>
      </c>
      <c r="K19" s="21">
        <v>3</v>
      </c>
      <c r="L19" s="34">
        <v>0</v>
      </c>
      <c r="M19" s="35">
        <v>0</v>
      </c>
      <c r="N19" s="22">
        <f t="shared" si="2"/>
        <v>8</v>
      </c>
      <c r="O19" s="22">
        <f t="shared" si="3"/>
        <v>4</v>
      </c>
      <c r="P19" s="20">
        <f t="shared" si="4"/>
        <v>12</v>
      </c>
    </row>
    <row r="20" spans="1:17" ht="14.1" customHeight="1" x14ac:dyDescent="0.25">
      <c r="A20" s="15"/>
      <c r="B20" s="32" t="s">
        <v>31</v>
      </c>
      <c r="C20" s="33" t="s">
        <v>19</v>
      </c>
      <c r="D20" s="21">
        <v>0</v>
      </c>
      <c r="E20" s="21">
        <v>0</v>
      </c>
      <c r="F20" s="21">
        <v>10</v>
      </c>
      <c r="G20" s="21">
        <v>20</v>
      </c>
      <c r="H20" s="21">
        <v>6</v>
      </c>
      <c r="I20" s="21">
        <v>3</v>
      </c>
      <c r="J20" s="21">
        <v>14</v>
      </c>
      <c r="K20" s="21">
        <v>24</v>
      </c>
      <c r="L20" s="34">
        <v>0</v>
      </c>
      <c r="M20" s="35">
        <v>0</v>
      </c>
      <c r="N20" s="22">
        <f t="shared" si="2"/>
        <v>30</v>
      </c>
      <c r="O20" s="22">
        <f t="shared" si="3"/>
        <v>47</v>
      </c>
      <c r="P20" s="20">
        <f t="shared" si="4"/>
        <v>77</v>
      </c>
    </row>
    <row r="21" spans="1:17" ht="14.1" customHeight="1" x14ac:dyDescent="0.25">
      <c r="A21" s="15"/>
      <c r="B21" s="32" t="s">
        <v>32</v>
      </c>
      <c r="C21" s="33" t="s">
        <v>19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34">
        <v>0</v>
      </c>
      <c r="M21" s="35">
        <v>0</v>
      </c>
      <c r="N21" s="22">
        <f t="shared" si="2"/>
        <v>0</v>
      </c>
      <c r="O21" s="22">
        <f t="shared" si="3"/>
        <v>0</v>
      </c>
      <c r="P21" s="20">
        <f t="shared" si="4"/>
        <v>0</v>
      </c>
    </row>
    <row r="22" spans="1:17" ht="14.1" customHeight="1" x14ac:dyDescent="0.25">
      <c r="A22" s="15"/>
      <c r="B22" s="32" t="s">
        <v>33</v>
      </c>
      <c r="C22" s="33" t="s">
        <v>19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36">
        <v>0</v>
      </c>
      <c r="M22" s="37">
        <v>0</v>
      </c>
      <c r="N22" s="22">
        <f t="shared" si="2"/>
        <v>0</v>
      </c>
      <c r="O22" s="22">
        <f t="shared" si="3"/>
        <v>0</v>
      </c>
      <c r="P22" s="20">
        <f t="shared" si="4"/>
        <v>0</v>
      </c>
    </row>
    <row r="23" spans="1:17" ht="14.1" customHeight="1" x14ac:dyDescent="0.25">
      <c r="A23" s="15"/>
      <c r="B23" s="32" t="s">
        <v>34</v>
      </c>
      <c r="C23" s="33" t="s">
        <v>19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36">
        <v>0</v>
      </c>
      <c r="M23" s="37">
        <v>0</v>
      </c>
      <c r="N23" s="22">
        <f t="shared" si="2"/>
        <v>0</v>
      </c>
      <c r="O23" s="22">
        <f t="shared" si="3"/>
        <v>0</v>
      </c>
      <c r="P23" s="20">
        <f t="shared" si="4"/>
        <v>0</v>
      </c>
    </row>
    <row r="24" spans="1:17" ht="14.1" customHeight="1" x14ac:dyDescent="0.25">
      <c r="A24" s="15"/>
      <c r="B24" s="32" t="s">
        <v>35</v>
      </c>
      <c r="C24" s="33" t="s">
        <v>19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36">
        <v>0</v>
      </c>
      <c r="M24" s="37">
        <v>0</v>
      </c>
      <c r="N24" s="22">
        <f t="shared" si="2"/>
        <v>0</v>
      </c>
      <c r="O24" s="22">
        <f t="shared" si="3"/>
        <v>0</v>
      </c>
      <c r="P24" s="20">
        <f t="shared" si="4"/>
        <v>0</v>
      </c>
    </row>
    <row r="25" spans="1:17" ht="14.1" customHeight="1" x14ac:dyDescent="0.25">
      <c r="A25" s="38"/>
      <c r="B25" s="39"/>
      <c r="C25" s="40"/>
      <c r="D25" s="41"/>
      <c r="E25" s="41"/>
      <c r="F25" s="41"/>
      <c r="G25" s="41"/>
      <c r="H25" s="41"/>
      <c r="I25" s="41"/>
      <c r="J25" s="42"/>
      <c r="K25" s="42"/>
      <c r="L25" s="41"/>
      <c r="M25" s="41"/>
      <c r="N25" s="43"/>
      <c r="O25" s="43"/>
      <c r="P25" s="43"/>
    </row>
    <row r="26" spans="1:17" x14ac:dyDescent="0.2">
      <c r="A26" s="44"/>
      <c r="B26" s="44"/>
      <c r="C26" s="45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</row>
    <row r="27" spans="1:17" x14ac:dyDescent="0.2">
      <c r="A27" s="44"/>
      <c r="B27" s="47"/>
      <c r="C27" s="48"/>
      <c r="D27" s="49"/>
      <c r="E27" s="49"/>
      <c r="F27" s="50"/>
      <c r="G27" s="50"/>
      <c r="H27" s="50"/>
      <c r="I27" s="50"/>
      <c r="J27" s="50"/>
      <c r="K27" s="46" t="s">
        <v>53</v>
      </c>
      <c r="L27" s="50"/>
      <c r="M27" s="50"/>
      <c r="N27" s="50"/>
      <c r="O27" s="50"/>
      <c r="P27" s="50"/>
    </row>
    <row r="28" spans="1:17" x14ac:dyDescent="0.2">
      <c r="A28" s="49"/>
      <c r="B28" s="44" t="s">
        <v>36</v>
      </c>
      <c r="C28" s="49"/>
      <c r="D28" s="49"/>
      <c r="E28" s="49"/>
      <c r="F28" s="46"/>
      <c r="G28" s="46"/>
      <c r="H28" s="46"/>
      <c r="I28" s="46"/>
      <c r="J28" s="46"/>
      <c r="K28" s="50" t="s">
        <v>37</v>
      </c>
      <c r="L28" s="46"/>
      <c r="M28" s="46"/>
      <c r="N28" s="46"/>
      <c r="O28" s="46"/>
      <c r="P28" s="46"/>
      <c r="Q28" s="51"/>
    </row>
    <row r="29" spans="1:17" x14ac:dyDescent="0.2">
      <c r="A29" s="44"/>
      <c r="B29" s="44" t="s">
        <v>38</v>
      </c>
      <c r="C29" s="48"/>
      <c r="D29" s="49"/>
      <c r="E29" s="49"/>
      <c r="F29" s="46"/>
      <c r="G29" s="46"/>
      <c r="H29" s="46"/>
      <c r="I29" s="46"/>
      <c r="J29" s="46"/>
      <c r="K29" s="46"/>
      <c r="L29" s="50"/>
      <c r="M29" s="50"/>
      <c r="N29" s="50"/>
      <c r="O29" s="50"/>
      <c r="P29" s="50"/>
    </row>
    <row r="30" spans="1:17" x14ac:dyDescent="0.2">
      <c r="A30" s="44"/>
      <c r="B30" s="44"/>
      <c r="C30" s="48"/>
      <c r="D30" s="49"/>
      <c r="E30" s="49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</row>
    <row r="31" spans="1:17" x14ac:dyDescent="0.2">
      <c r="A31" s="44"/>
      <c r="B31" s="44"/>
      <c r="C31" s="48"/>
      <c r="D31" s="49"/>
      <c r="E31" s="49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</row>
    <row r="32" spans="1:17" x14ac:dyDescent="0.2">
      <c r="A32" s="52"/>
      <c r="B32" s="44"/>
      <c r="C32" s="53"/>
      <c r="D32" s="48"/>
      <c r="E32" s="49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54"/>
    </row>
    <row r="33" spans="1:16" x14ac:dyDescent="0.2">
      <c r="A33" s="49"/>
      <c r="B33" s="44"/>
      <c r="C33" s="49"/>
      <c r="D33" s="49"/>
      <c r="E33" s="49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</row>
    <row r="34" spans="1:16" x14ac:dyDescent="0.2">
      <c r="A34" s="44"/>
      <c r="B34" s="55" t="s">
        <v>41</v>
      </c>
      <c r="C34" s="45"/>
      <c r="D34" s="46"/>
      <c r="E34" s="46"/>
      <c r="F34" s="46"/>
      <c r="G34" s="46"/>
      <c r="H34" s="46"/>
      <c r="I34" s="46"/>
      <c r="J34" s="46"/>
      <c r="K34" s="56" t="s">
        <v>39</v>
      </c>
      <c r="L34" s="46"/>
      <c r="M34" s="46"/>
      <c r="N34" s="46"/>
      <c r="O34" s="46"/>
      <c r="P34" s="46"/>
    </row>
    <row r="35" spans="1:16" x14ac:dyDescent="0.2">
      <c r="A35" s="44"/>
      <c r="B35" s="44" t="s">
        <v>42</v>
      </c>
      <c r="C35" s="45"/>
      <c r="D35" s="46"/>
      <c r="E35" s="46"/>
      <c r="F35" s="46"/>
      <c r="G35" s="46"/>
      <c r="H35" s="46"/>
      <c r="I35" s="46"/>
      <c r="J35" s="46"/>
      <c r="K35" s="46" t="s">
        <v>40</v>
      </c>
      <c r="L35" s="46"/>
      <c r="M35" s="46"/>
      <c r="N35" s="46"/>
      <c r="O35" s="46"/>
      <c r="P35" s="46"/>
    </row>
    <row r="36" spans="1:16" x14ac:dyDescent="0.2">
      <c r="A36" s="44"/>
      <c r="B36" s="44"/>
      <c r="C36" s="45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</row>
    <row r="37" spans="1:16" x14ac:dyDescent="0.2">
      <c r="A37" s="44"/>
      <c r="B37" s="44"/>
      <c r="C37" s="45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</row>
    <row r="38" spans="1:16" x14ac:dyDescent="0.2">
      <c r="A38" s="44"/>
      <c r="B38" s="44"/>
      <c r="C38" s="45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</row>
    <row r="39" spans="1:16" x14ac:dyDescent="0.2">
      <c r="A39" s="44"/>
      <c r="B39" s="44"/>
      <c r="C39" s="45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</row>
    <row r="40" spans="1:16" x14ac:dyDescent="0.2">
      <c r="A40" s="44"/>
      <c r="B40" s="44"/>
      <c r="C40" s="45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</row>
    <row r="41" spans="1:16" x14ac:dyDescent="0.2">
      <c r="A41" s="44"/>
      <c r="B41" s="44"/>
      <c r="C41" s="45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</row>
    <row r="42" spans="1:16" x14ac:dyDescent="0.2">
      <c r="A42" s="44"/>
      <c r="B42" s="44"/>
      <c r="C42" s="45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</row>
  </sheetData>
  <mergeCells count="18">
    <mergeCell ref="A1:P1"/>
    <mergeCell ref="A2:P2"/>
    <mergeCell ref="A3:P3"/>
    <mergeCell ref="A5:A6"/>
    <mergeCell ref="B5:B6"/>
    <mergeCell ref="D5:P5"/>
    <mergeCell ref="D6:E6"/>
    <mergeCell ref="F6:G6"/>
    <mergeCell ref="H6:I6"/>
    <mergeCell ref="J6:K6"/>
    <mergeCell ref="L6:M6"/>
    <mergeCell ref="N6:O6"/>
    <mergeCell ref="P6:P7"/>
    <mergeCell ref="D9:E9"/>
    <mergeCell ref="F9:G9"/>
    <mergeCell ref="H9:I9"/>
    <mergeCell ref="J9:K9"/>
    <mergeCell ref="L9:M9"/>
  </mergeCells>
  <printOptions horizontalCentered="1"/>
  <pageMargins left="0.34" right="0.26" top="0.75" bottom="0.5" header="0.3" footer="0.3"/>
  <pageSetup paperSize="5" scale="90" orientation="portrait" horizontalDpi="120" verticalDpi="7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workbookViewId="0">
      <selection activeCell="D14" sqref="D14"/>
    </sheetView>
  </sheetViews>
  <sheetFormatPr defaultRowHeight="12.75" x14ac:dyDescent="0.2"/>
  <cols>
    <col min="1" max="1" width="2.85546875" style="57" customWidth="1"/>
    <col min="2" max="2" width="24.7109375" style="57" customWidth="1"/>
    <col min="3" max="3" width="7.5703125" style="58" customWidth="1"/>
    <col min="4" max="4" width="4.7109375" customWidth="1"/>
    <col min="5" max="7" width="4" customWidth="1"/>
    <col min="8" max="9" width="5.140625" customWidth="1"/>
    <col min="10" max="11" width="4" customWidth="1"/>
    <col min="12" max="12" width="4.85546875" customWidth="1"/>
    <col min="13" max="13" width="4.140625" customWidth="1"/>
    <col min="14" max="14" width="6.140625" customWidth="1"/>
    <col min="15" max="15" width="6.5703125" customWidth="1"/>
    <col min="16" max="16" width="8.42578125" customWidth="1"/>
  </cols>
  <sheetData>
    <row r="1" spans="1:21" ht="15.75" x14ac:dyDescent="0.2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</row>
    <row r="2" spans="1:21" ht="15.75" x14ac:dyDescent="0.25">
      <c r="A2" s="99" t="s">
        <v>1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</row>
    <row r="3" spans="1:21" ht="15.75" x14ac:dyDescent="0.2">
      <c r="A3" s="98" t="s">
        <v>54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</row>
    <row r="4" spans="1:21" ht="9" customHeight="1" x14ac:dyDescent="0.25">
      <c r="A4" s="1"/>
      <c r="B4" s="2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21" ht="13.5" x14ac:dyDescent="0.2">
      <c r="A5" s="100" t="s">
        <v>2</v>
      </c>
      <c r="B5" s="101" t="s">
        <v>3</v>
      </c>
      <c r="C5" s="5"/>
      <c r="D5" s="102" t="s">
        <v>4</v>
      </c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4"/>
    </row>
    <row r="6" spans="1:21" ht="27" customHeight="1" x14ac:dyDescent="0.25">
      <c r="A6" s="100"/>
      <c r="B6" s="101"/>
      <c r="C6" s="6" t="s">
        <v>5</v>
      </c>
      <c r="D6" s="105" t="s">
        <v>6</v>
      </c>
      <c r="E6" s="106"/>
      <c r="F6" s="107" t="s">
        <v>7</v>
      </c>
      <c r="G6" s="106"/>
      <c r="H6" s="107" t="s">
        <v>8</v>
      </c>
      <c r="I6" s="106"/>
      <c r="J6" s="108" t="s">
        <v>9</v>
      </c>
      <c r="K6" s="109"/>
      <c r="L6" s="107" t="s">
        <v>10</v>
      </c>
      <c r="M6" s="106"/>
      <c r="N6" s="110" t="s">
        <v>11</v>
      </c>
      <c r="O6" s="111"/>
      <c r="P6" s="112" t="s">
        <v>12</v>
      </c>
    </row>
    <row r="7" spans="1:21" ht="13.5" x14ac:dyDescent="0.25">
      <c r="A7" s="83"/>
      <c r="B7" s="84"/>
      <c r="C7" s="7"/>
      <c r="D7" s="85" t="s">
        <v>13</v>
      </c>
      <c r="E7" s="8" t="s">
        <v>14</v>
      </c>
      <c r="F7" s="8" t="s">
        <v>13</v>
      </c>
      <c r="G7" s="8" t="s">
        <v>14</v>
      </c>
      <c r="H7" s="8" t="s">
        <v>13</v>
      </c>
      <c r="I7" s="8" t="s">
        <v>14</v>
      </c>
      <c r="J7" s="8" t="s">
        <v>13</v>
      </c>
      <c r="K7" s="8" t="s">
        <v>14</v>
      </c>
      <c r="L7" s="83" t="s">
        <v>13</v>
      </c>
      <c r="M7" s="8" t="s">
        <v>14</v>
      </c>
      <c r="N7" s="8" t="s">
        <v>13</v>
      </c>
      <c r="O7" s="8" t="s">
        <v>14</v>
      </c>
      <c r="P7" s="113"/>
    </row>
    <row r="8" spans="1:21" ht="14.1" customHeight="1" x14ac:dyDescent="0.25">
      <c r="A8" s="9"/>
      <c r="B8" s="10" t="s">
        <v>15</v>
      </c>
      <c r="C8" s="11"/>
      <c r="D8" s="12"/>
      <c r="E8" s="12"/>
      <c r="F8" s="12"/>
      <c r="G8" s="12"/>
      <c r="H8" s="12"/>
      <c r="I8" s="12"/>
      <c r="J8" s="12"/>
      <c r="K8" s="12"/>
      <c r="L8" s="13"/>
      <c r="M8" s="12"/>
      <c r="N8" s="12"/>
      <c r="O8" s="12"/>
      <c r="P8" s="14"/>
    </row>
    <row r="9" spans="1:21" ht="14.1" customHeight="1" x14ac:dyDescent="0.25">
      <c r="A9" s="15"/>
      <c r="B9" s="16" t="s">
        <v>16</v>
      </c>
      <c r="C9" s="17"/>
      <c r="D9" s="114"/>
      <c r="E9" s="115"/>
      <c r="F9" s="116"/>
      <c r="G9" s="116"/>
      <c r="H9" s="116"/>
      <c r="I9" s="116"/>
      <c r="J9" s="116"/>
      <c r="K9" s="116"/>
      <c r="L9" s="116"/>
      <c r="M9" s="116"/>
      <c r="N9" s="18">
        <v>14380</v>
      </c>
      <c r="O9" s="19">
        <v>14526</v>
      </c>
      <c r="P9" s="20">
        <f>O9+N9</f>
        <v>28906</v>
      </c>
    </row>
    <row r="10" spans="1:21" ht="14.1" customHeight="1" x14ac:dyDescent="0.25">
      <c r="A10" s="9" t="s">
        <v>17</v>
      </c>
      <c r="B10" s="10" t="s">
        <v>18</v>
      </c>
      <c r="C10" s="11" t="s">
        <v>19</v>
      </c>
      <c r="D10" s="21">
        <v>69</v>
      </c>
      <c r="E10" s="21">
        <v>85</v>
      </c>
      <c r="F10" s="21">
        <v>10</v>
      </c>
      <c r="G10" s="21">
        <v>17</v>
      </c>
      <c r="H10" s="21">
        <v>4</v>
      </c>
      <c r="I10" s="21">
        <v>2</v>
      </c>
      <c r="J10" s="21">
        <v>7</v>
      </c>
      <c r="K10" s="21">
        <v>11</v>
      </c>
      <c r="L10" s="82">
        <v>0</v>
      </c>
      <c r="M10" s="21">
        <v>0</v>
      </c>
      <c r="N10" s="22">
        <f>D10+F10+H10+J10+L10</f>
        <v>90</v>
      </c>
      <c r="O10" s="22">
        <f>E10+G10+I10+K10+M10</f>
        <v>115</v>
      </c>
      <c r="P10" s="20">
        <f>N10+O10</f>
        <v>205</v>
      </c>
    </row>
    <row r="11" spans="1:21" ht="14.1" customHeight="1" x14ac:dyDescent="0.2">
      <c r="A11" s="23" t="s">
        <v>20</v>
      </c>
      <c r="B11" s="24" t="s">
        <v>21</v>
      </c>
      <c r="C11" s="25"/>
      <c r="D11" s="26">
        <f t="shared" ref="D11:O11" si="0">D13+D12</f>
        <v>195</v>
      </c>
      <c r="E11" s="26">
        <f t="shared" si="0"/>
        <v>301</v>
      </c>
      <c r="F11" s="26">
        <f t="shared" si="0"/>
        <v>138</v>
      </c>
      <c r="G11" s="26">
        <f t="shared" si="0"/>
        <v>293</v>
      </c>
      <c r="H11" s="26">
        <f t="shared" si="0"/>
        <v>39</v>
      </c>
      <c r="I11" s="26">
        <f t="shared" si="0"/>
        <v>36</v>
      </c>
      <c r="J11" s="26">
        <f t="shared" si="0"/>
        <v>156</v>
      </c>
      <c r="K11" s="26">
        <f t="shared" si="0"/>
        <v>196</v>
      </c>
      <c r="L11" s="66">
        <f t="shared" si="0"/>
        <v>3</v>
      </c>
      <c r="M11" s="26">
        <f t="shared" si="0"/>
        <v>3</v>
      </c>
      <c r="N11" s="66">
        <f t="shared" si="0"/>
        <v>531</v>
      </c>
      <c r="O11" s="66">
        <f t="shared" si="0"/>
        <v>829</v>
      </c>
      <c r="P11" s="66">
        <f>N11+O11</f>
        <v>1360</v>
      </c>
    </row>
    <row r="12" spans="1:21" ht="14.1" customHeight="1" x14ac:dyDescent="0.25">
      <c r="A12" s="15"/>
      <c r="B12" s="16" t="s">
        <v>22</v>
      </c>
      <c r="C12" s="11" t="s">
        <v>19</v>
      </c>
      <c r="D12" s="28">
        <v>71</v>
      </c>
      <c r="E12" s="28">
        <v>55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9">
        <v>0</v>
      </c>
      <c r="M12" s="28">
        <v>0</v>
      </c>
      <c r="N12" s="22">
        <f>D12+F12+H12+J12+L12</f>
        <v>71</v>
      </c>
      <c r="O12" s="22">
        <f>E12+G12+I12+K12+M12</f>
        <v>55</v>
      </c>
      <c r="P12" s="20">
        <f>N12+O12</f>
        <v>126</v>
      </c>
      <c r="U12">
        <f>196+301</f>
        <v>497</v>
      </c>
    </row>
    <row r="13" spans="1:21" ht="14.1" customHeight="1" x14ac:dyDescent="0.25">
      <c r="A13" s="15"/>
      <c r="B13" s="16" t="s">
        <v>23</v>
      </c>
      <c r="C13" s="11" t="s">
        <v>19</v>
      </c>
      <c r="D13" s="21">
        <v>124</v>
      </c>
      <c r="E13" s="21">
        <v>246</v>
      </c>
      <c r="F13" s="21">
        <v>138</v>
      </c>
      <c r="G13" s="21">
        <v>293</v>
      </c>
      <c r="H13" s="21">
        <v>39</v>
      </c>
      <c r="I13" s="21">
        <v>36</v>
      </c>
      <c r="J13" s="21">
        <v>156</v>
      </c>
      <c r="K13" s="21">
        <v>196</v>
      </c>
      <c r="L13" s="82">
        <v>3</v>
      </c>
      <c r="M13" s="21">
        <v>3</v>
      </c>
      <c r="N13" s="22">
        <f>D13+F13+H13+J13+L13</f>
        <v>460</v>
      </c>
      <c r="O13" s="22">
        <f>E13+G13+I13+K13+M13</f>
        <v>774</v>
      </c>
      <c r="P13" s="20">
        <f>N13+O13</f>
        <v>1234</v>
      </c>
    </row>
    <row r="14" spans="1:21" ht="14.1" customHeight="1" x14ac:dyDescent="0.2">
      <c r="A14" s="23" t="s">
        <v>24</v>
      </c>
      <c r="B14" s="24" t="s">
        <v>25</v>
      </c>
      <c r="C14" s="30"/>
      <c r="D14" s="26">
        <f t="shared" ref="D14:P14" si="1">SUM(D15:D24)</f>
        <v>2</v>
      </c>
      <c r="E14" s="26">
        <f t="shared" si="1"/>
        <v>4</v>
      </c>
      <c r="F14" s="26">
        <f t="shared" si="1"/>
        <v>32</v>
      </c>
      <c r="G14" s="26">
        <f t="shared" si="1"/>
        <v>56</v>
      </c>
      <c r="H14" s="26">
        <f t="shared" si="1"/>
        <v>19</v>
      </c>
      <c r="I14" s="26">
        <f t="shared" si="1"/>
        <v>11</v>
      </c>
      <c r="J14" s="26">
        <f t="shared" si="1"/>
        <v>54</v>
      </c>
      <c r="K14" s="26">
        <f t="shared" si="1"/>
        <v>65</v>
      </c>
      <c r="L14" s="66">
        <f t="shared" si="1"/>
        <v>0</v>
      </c>
      <c r="M14" s="26">
        <f t="shared" si="1"/>
        <v>0</v>
      </c>
      <c r="N14" s="66">
        <f t="shared" si="1"/>
        <v>107</v>
      </c>
      <c r="O14" s="66">
        <f t="shared" si="1"/>
        <v>136</v>
      </c>
      <c r="P14" s="66">
        <f t="shared" si="1"/>
        <v>243</v>
      </c>
    </row>
    <row r="15" spans="1:21" ht="14.1" customHeight="1" x14ac:dyDescent="0.25">
      <c r="A15" s="15"/>
      <c r="B15" s="32" t="s">
        <v>26</v>
      </c>
      <c r="C15" s="33" t="s">
        <v>19</v>
      </c>
      <c r="D15" s="21">
        <v>0</v>
      </c>
      <c r="E15" s="21">
        <v>1</v>
      </c>
      <c r="F15" s="21">
        <v>2</v>
      </c>
      <c r="G15" s="21">
        <v>2</v>
      </c>
      <c r="H15" s="21">
        <v>0</v>
      </c>
      <c r="I15" s="21">
        <v>3</v>
      </c>
      <c r="J15" s="21">
        <v>7</v>
      </c>
      <c r="K15" s="21">
        <v>3</v>
      </c>
      <c r="L15" s="34">
        <v>0</v>
      </c>
      <c r="M15" s="35">
        <v>0</v>
      </c>
      <c r="N15" s="22">
        <f t="shared" ref="N15:N24" si="2">D15+F15+H15+J15+L15</f>
        <v>9</v>
      </c>
      <c r="O15" s="22">
        <f t="shared" ref="O15:O24" si="3">E15+G15+I15+K15+M15</f>
        <v>9</v>
      </c>
      <c r="P15" s="20">
        <f t="shared" ref="P15:P24" si="4">N15+O15</f>
        <v>18</v>
      </c>
    </row>
    <row r="16" spans="1:21" ht="14.1" customHeight="1" x14ac:dyDescent="0.25">
      <c r="A16" s="15"/>
      <c r="B16" s="32" t="s">
        <v>27</v>
      </c>
      <c r="C16" s="33" t="s">
        <v>19</v>
      </c>
      <c r="D16" s="21">
        <v>0</v>
      </c>
      <c r="E16" s="21">
        <v>0</v>
      </c>
      <c r="F16" s="21">
        <v>0</v>
      </c>
      <c r="G16" s="21">
        <v>2</v>
      </c>
      <c r="H16" s="21">
        <v>1</v>
      </c>
      <c r="I16" s="21">
        <v>0</v>
      </c>
      <c r="J16" s="21">
        <v>1</v>
      </c>
      <c r="K16" s="21">
        <v>1</v>
      </c>
      <c r="L16" s="34">
        <v>0</v>
      </c>
      <c r="M16" s="35">
        <v>0</v>
      </c>
      <c r="N16" s="22">
        <f t="shared" si="2"/>
        <v>2</v>
      </c>
      <c r="O16" s="22">
        <f t="shared" si="3"/>
        <v>3</v>
      </c>
      <c r="P16" s="20">
        <f t="shared" si="4"/>
        <v>5</v>
      </c>
    </row>
    <row r="17" spans="1:17" ht="14.1" customHeight="1" x14ac:dyDescent="0.25">
      <c r="A17" s="15"/>
      <c r="B17" s="32" t="s">
        <v>28</v>
      </c>
      <c r="C17" s="33" t="s">
        <v>19</v>
      </c>
      <c r="D17" s="21">
        <v>0</v>
      </c>
      <c r="E17" s="21">
        <v>0</v>
      </c>
      <c r="F17" s="21">
        <v>5</v>
      </c>
      <c r="G17" s="21">
        <v>5</v>
      </c>
      <c r="H17" s="21">
        <v>1</v>
      </c>
      <c r="I17" s="21">
        <v>0</v>
      </c>
      <c r="J17" s="21">
        <v>3</v>
      </c>
      <c r="K17" s="21">
        <v>1</v>
      </c>
      <c r="L17" s="34">
        <v>0</v>
      </c>
      <c r="M17" s="35">
        <v>0</v>
      </c>
      <c r="N17" s="22">
        <f t="shared" si="2"/>
        <v>9</v>
      </c>
      <c r="O17" s="22">
        <f t="shared" si="3"/>
        <v>6</v>
      </c>
      <c r="P17" s="20">
        <f t="shared" si="4"/>
        <v>15</v>
      </c>
    </row>
    <row r="18" spans="1:17" ht="14.1" customHeight="1" x14ac:dyDescent="0.25">
      <c r="A18" s="15"/>
      <c r="B18" s="32" t="s">
        <v>29</v>
      </c>
      <c r="C18" s="33" t="s">
        <v>19</v>
      </c>
      <c r="D18" s="21">
        <v>0</v>
      </c>
      <c r="E18" s="21">
        <v>0</v>
      </c>
      <c r="F18" s="21">
        <v>1</v>
      </c>
      <c r="G18" s="21">
        <v>4</v>
      </c>
      <c r="H18" s="21">
        <v>7</v>
      </c>
      <c r="I18" s="21">
        <v>1</v>
      </c>
      <c r="J18" s="21">
        <v>7</v>
      </c>
      <c r="K18" s="21">
        <v>8</v>
      </c>
      <c r="L18" s="34">
        <v>0</v>
      </c>
      <c r="M18" s="35">
        <v>0</v>
      </c>
      <c r="N18" s="22">
        <f t="shared" si="2"/>
        <v>15</v>
      </c>
      <c r="O18" s="22">
        <f t="shared" si="3"/>
        <v>13</v>
      </c>
      <c r="P18" s="20">
        <f t="shared" si="4"/>
        <v>28</v>
      </c>
    </row>
    <row r="19" spans="1:17" ht="14.1" customHeight="1" x14ac:dyDescent="0.25">
      <c r="A19" s="15"/>
      <c r="B19" s="32" t="s">
        <v>30</v>
      </c>
      <c r="C19" s="33" t="s">
        <v>19</v>
      </c>
      <c r="D19" s="21">
        <v>0</v>
      </c>
      <c r="E19" s="21">
        <v>0</v>
      </c>
      <c r="F19" s="21">
        <v>1</v>
      </c>
      <c r="G19" s="21">
        <v>0</v>
      </c>
      <c r="H19" s="21">
        <v>4</v>
      </c>
      <c r="I19" s="21">
        <v>2</v>
      </c>
      <c r="J19" s="21">
        <v>4</v>
      </c>
      <c r="K19" s="21">
        <v>3</v>
      </c>
      <c r="L19" s="34">
        <v>0</v>
      </c>
      <c r="M19" s="35">
        <v>0</v>
      </c>
      <c r="N19" s="22">
        <f t="shared" si="2"/>
        <v>9</v>
      </c>
      <c r="O19" s="22">
        <f t="shared" si="3"/>
        <v>5</v>
      </c>
      <c r="P19" s="20">
        <f t="shared" si="4"/>
        <v>14</v>
      </c>
    </row>
    <row r="20" spans="1:17" ht="14.1" customHeight="1" x14ac:dyDescent="0.25">
      <c r="A20" s="15"/>
      <c r="B20" s="32" t="s">
        <v>31</v>
      </c>
      <c r="C20" s="33" t="s">
        <v>19</v>
      </c>
      <c r="D20" s="21">
        <v>2</v>
      </c>
      <c r="E20" s="21">
        <v>3</v>
      </c>
      <c r="F20" s="21">
        <v>23</v>
      </c>
      <c r="G20" s="21">
        <v>43</v>
      </c>
      <c r="H20" s="21">
        <v>5</v>
      </c>
      <c r="I20" s="21">
        <v>5</v>
      </c>
      <c r="J20" s="21">
        <v>31</v>
      </c>
      <c r="K20" s="21">
        <v>49</v>
      </c>
      <c r="L20" s="34">
        <v>0</v>
      </c>
      <c r="M20" s="35">
        <v>0</v>
      </c>
      <c r="N20" s="22">
        <f t="shared" si="2"/>
        <v>61</v>
      </c>
      <c r="O20" s="22">
        <f t="shared" si="3"/>
        <v>100</v>
      </c>
      <c r="P20" s="20">
        <f t="shared" si="4"/>
        <v>161</v>
      </c>
    </row>
    <row r="21" spans="1:17" ht="14.1" customHeight="1" x14ac:dyDescent="0.25">
      <c r="A21" s="15"/>
      <c r="B21" s="32" t="s">
        <v>32</v>
      </c>
      <c r="C21" s="33" t="s">
        <v>19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34">
        <v>0</v>
      </c>
      <c r="M21" s="35">
        <v>0</v>
      </c>
      <c r="N21" s="22">
        <f t="shared" si="2"/>
        <v>0</v>
      </c>
      <c r="O21" s="22">
        <f t="shared" si="3"/>
        <v>0</v>
      </c>
      <c r="P21" s="20">
        <f t="shared" si="4"/>
        <v>0</v>
      </c>
    </row>
    <row r="22" spans="1:17" ht="14.1" customHeight="1" x14ac:dyDescent="0.25">
      <c r="A22" s="15"/>
      <c r="B22" s="32" t="s">
        <v>33</v>
      </c>
      <c r="C22" s="33" t="s">
        <v>19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1</v>
      </c>
      <c r="K22" s="21">
        <v>0</v>
      </c>
      <c r="L22" s="36">
        <v>0</v>
      </c>
      <c r="M22" s="37">
        <v>0</v>
      </c>
      <c r="N22" s="22">
        <f t="shared" si="2"/>
        <v>1</v>
      </c>
      <c r="O22" s="22">
        <f t="shared" si="3"/>
        <v>0</v>
      </c>
      <c r="P22" s="20">
        <f t="shared" si="4"/>
        <v>1</v>
      </c>
    </row>
    <row r="23" spans="1:17" ht="14.1" customHeight="1" x14ac:dyDescent="0.25">
      <c r="A23" s="15"/>
      <c r="B23" s="32" t="s">
        <v>34</v>
      </c>
      <c r="C23" s="33" t="s">
        <v>19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36">
        <v>0</v>
      </c>
      <c r="M23" s="37">
        <v>0</v>
      </c>
      <c r="N23" s="22">
        <f t="shared" si="2"/>
        <v>0</v>
      </c>
      <c r="O23" s="22">
        <f t="shared" si="3"/>
        <v>0</v>
      </c>
      <c r="P23" s="20">
        <f t="shared" si="4"/>
        <v>0</v>
      </c>
    </row>
    <row r="24" spans="1:17" ht="14.1" customHeight="1" x14ac:dyDescent="0.25">
      <c r="A24" s="15"/>
      <c r="B24" s="32" t="s">
        <v>35</v>
      </c>
      <c r="C24" s="33" t="s">
        <v>19</v>
      </c>
      <c r="D24" s="21">
        <v>0</v>
      </c>
      <c r="E24" s="21">
        <v>0</v>
      </c>
      <c r="F24" s="21">
        <v>0</v>
      </c>
      <c r="G24" s="21">
        <v>0</v>
      </c>
      <c r="H24" s="21">
        <v>1</v>
      </c>
      <c r="I24" s="21">
        <v>0</v>
      </c>
      <c r="J24" s="21">
        <v>0</v>
      </c>
      <c r="K24" s="21">
        <v>0</v>
      </c>
      <c r="L24" s="36">
        <v>0</v>
      </c>
      <c r="M24" s="37">
        <v>0</v>
      </c>
      <c r="N24" s="22">
        <f t="shared" si="2"/>
        <v>1</v>
      </c>
      <c r="O24" s="22">
        <f t="shared" si="3"/>
        <v>0</v>
      </c>
      <c r="P24" s="20">
        <f t="shared" si="4"/>
        <v>1</v>
      </c>
    </row>
    <row r="25" spans="1:17" ht="14.1" customHeight="1" x14ac:dyDescent="0.25">
      <c r="A25" s="38"/>
      <c r="B25" s="39"/>
      <c r="C25" s="40"/>
      <c r="D25" s="41"/>
      <c r="E25" s="41"/>
      <c r="F25" s="41"/>
      <c r="G25" s="41"/>
      <c r="H25" s="41"/>
      <c r="I25" s="41"/>
      <c r="J25" s="42"/>
      <c r="K25" s="42"/>
      <c r="L25" s="41"/>
      <c r="M25" s="41"/>
      <c r="N25" s="43"/>
      <c r="O25" s="43"/>
      <c r="P25" s="43"/>
    </row>
    <row r="26" spans="1:17" x14ac:dyDescent="0.2">
      <c r="A26" s="44"/>
      <c r="B26" s="44"/>
      <c r="C26" s="45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</row>
    <row r="27" spans="1:17" x14ac:dyDescent="0.2">
      <c r="A27" s="44"/>
      <c r="B27" s="47"/>
      <c r="C27" s="48"/>
      <c r="D27" s="49"/>
      <c r="E27" s="49"/>
      <c r="F27" s="50"/>
      <c r="G27" s="50"/>
      <c r="H27" s="50"/>
      <c r="I27" s="50"/>
      <c r="J27" s="50"/>
      <c r="K27" s="46" t="s">
        <v>55</v>
      </c>
      <c r="L27" s="50"/>
      <c r="M27" s="50"/>
      <c r="N27" s="50"/>
      <c r="O27" s="50"/>
      <c r="P27" s="50"/>
    </row>
    <row r="28" spans="1:17" x14ac:dyDescent="0.2">
      <c r="A28" s="49"/>
      <c r="B28" s="44" t="s">
        <v>36</v>
      </c>
      <c r="C28" s="49"/>
      <c r="D28" s="49"/>
      <c r="E28" s="49"/>
      <c r="F28" s="46"/>
      <c r="G28" s="46"/>
      <c r="H28" s="46"/>
      <c r="I28" s="46"/>
      <c r="J28" s="46"/>
      <c r="K28" s="50" t="s">
        <v>37</v>
      </c>
      <c r="L28" s="46"/>
      <c r="M28" s="46"/>
      <c r="N28" s="46"/>
      <c r="O28" s="46"/>
      <c r="P28" s="46"/>
      <c r="Q28" s="51"/>
    </row>
    <row r="29" spans="1:17" x14ac:dyDescent="0.2">
      <c r="A29" s="44"/>
      <c r="B29" s="44" t="s">
        <v>38</v>
      </c>
      <c r="C29" s="48"/>
      <c r="D29" s="49"/>
      <c r="E29" s="49"/>
      <c r="F29" s="46"/>
      <c r="G29" s="46"/>
      <c r="H29" s="46"/>
      <c r="I29" s="46"/>
      <c r="J29" s="46"/>
      <c r="K29" s="46"/>
      <c r="L29" s="50"/>
      <c r="M29" s="50"/>
      <c r="N29" s="50"/>
      <c r="O29" s="50"/>
      <c r="P29" s="50"/>
    </row>
    <row r="30" spans="1:17" x14ac:dyDescent="0.2">
      <c r="A30" s="44"/>
      <c r="B30" s="44"/>
      <c r="C30" s="48"/>
      <c r="D30" s="49"/>
      <c r="E30" s="49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</row>
    <row r="31" spans="1:17" x14ac:dyDescent="0.2">
      <c r="A31" s="44"/>
      <c r="B31" s="44"/>
      <c r="C31" s="48"/>
      <c r="D31" s="49"/>
      <c r="E31" s="49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</row>
    <row r="32" spans="1:17" x14ac:dyDescent="0.2">
      <c r="A32" s="52"/>
      <c r="B32" s="44"/>
      <c r="C32" s="53"/>
      <c r="D32" s="48"/>
      <c r="E32" s="49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54"/>
    </row>
    <row r="33" spans="1:16" x14ac:dyDescent="0.2">
      <c r="A33" s="49"/>
      <c r="B33" s="44"/>
      <c r="C33" s="49"/>
      <c r="D33" s="49"/>
      <c r="E33" s="49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</row>
    <row r="34" spans="1:16" x14ac:dyDescent="0.2">
      <c r="A34" s="44"/>
      <c r="B34" s="55" t="s">
        <v>41</v>
      </c>
      <c r="C34" s="45"/>
      <c r="D34" s="46"/>
      <c r="E34" s="46"/>
      <c r="F34" s="46"/>
      <c r="G34" s="46"/>
      <c r="H34" s="46"/>
      <c r="I34" s="46"/>
      <c r="J34" s="46"/>
      <c r="K34" s="56" t="s">
        <v>39</v>
      </c>
      <c r="L34" s="46"/>
      <c r="M34" s="46"/>
      <c r="N34" s="46"/>
      <c r="O34" s="46"/>
      <c r="P34" s="46"/>
    </row>
    <row r="35" spans="1:16" x14ac:dyDescent="0.2">
      <c r="A35" s="44"/>
      <c r="B35" s="44" t="s">
        <v>42</v>
      </c>
      <c r="C35" s="45"/>
      <c r="D35" s="46"/>
      <c r="E35" s="46"/>
      <c r="F35" s="46"/>
      <c r="G35" s="46"/>
      <c r="H35" s="46"/>
      <c r="I35" s="46"/>
      <c r="J35" s="46"/>
      <c r="K35" s="46" t="s">
        <v>40</v>
      </c>
      <c r="L35" s="46"/>
      <c r="M35" s="46"/>
      <c r="N35" s="46"/>
      <c r="O35" s="46"/>
      <c r="P35" s="46"/>
    </row>
    <row r="36" spans="1:16" x14ac:dyDescent="0.2">
      <c r="A36" s="44"/>
      <c r="B36" s="44"/>
      <c r="C36" s="45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</row>
    <row r="37" spans="1:16" x14ac:dyDescent="0.2">
      <c r="A37" s="44"/>
      <c r="B37" s="44"/>
      <c r="C37" s="45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</row>
    <row r="38" spans="1:16" x14ac:dyDescent="0.2">
      <c r="A38" s="44"/>
      <c r="B38" s="44"/>
      <c r="C38" s="45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</row>
    <row r="39" spans="1:16" x14ac:dyDescent="0.2">
      <c r="A39" s="44"/>
      <c r="B39" s="44"/>
      <c r="C39" s="45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</row>
    <row r="40" spans="1:16" x14ac:dyDescent="0.2">
      <c r="A40" s="44"/>
      <c r="B40" s="44"/>
      <c r="C40" s="45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</row>
    <row r="41" spans="1:16" x14ac:dyDescent="0.2">
      <c r="A41" s="44"/>
      <c r="B41" s="44"/>
      <c r="C41" s="45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</row>
    <row r="42" spans="1:16" x14ac:dyDescent="0.2">
      <c r="A42" s="44"/>
      <c r="B42" s="44"/>
      <c r="C42" s="45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</row>
  </sheetData>
  <mergeCells count="18">
    <mergeCell ref="D9:E9"/>
    <mergeCell ref="F9:G9"/>
    <mergeCell ref="H9:I9"/>
    <mergeCell ref="J9:K9"/>
    <mergeCell ref="L9:M9"/>
    <mergeCell ref="A1:P1"/>
    <mergeCell ref="A2:P2"/>
    <mergeCell ref="A3:P3"/>
    <mergeCell ref="A5:A6"/>
    <mergeCell ref="B5:B6"/>
    <mergeCell ref="D5:P5"/>
    <mergeCell ref="D6:E6"/>
    <mergeCell ref="F6:G6"/>
    <mergeCell ref="H6:I6"/>
    <mergeCell ref="J6:K6"/>
    <mergeCell ref="L6:M6"/>
    <mergeCell ref="N6:O6"/>
    <mergeCell ref="P6:P7"/>
  </mergeCells>
  <printOptions horizontalCentered="1"/>
  <pageMargins left="0.34" right="0.26" top="0.75" bottom="0.5" header="0.3" footer="0.3"/>
  <pageSetup paperSize="5" scale="90" orientation="portrait" horizontalDpi="120" verticalDpi="7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workbookViewId="0">
      <selection activeCell="H21" sqref="H21"/>
    </sheetView>
  </sheetViews>
  <sheetFormatPr defaultRowHeight="12.75" x14ac:dyDescent="0.2"/>
  <cols>
    <col min="1" max="1" width="2.85546875" style="57" customWidth="1"/>
    <col min="2" max="2" width="24.7109375" style="57" customWidth="1"/>
    <col min="3" max="3" width="7.5703125" style="58" customWidth="1"/>
    <col min="4" max="4" width="4.7109375" customWidth="1"/>
    <col min="5" max="7" width="4" customWidth="1"/>
    <col min="8" max="9" width="5.140625" customWidth="1"/>
    <col min="10" max="11" width="4" customWidth="1"/>
    <col min="12" max="12" width="4.85546875" customWidth="1"/>
    <col min="13" max="13" width="4.140625" customWidth="1"/>
    <col min="14" max="14" width="6.140625" customWidth="1"/>
    <col min="15" max="15" width="6.5703125" customWidth="1"/>
    <col min="16" max="16" width="8.42578125" customWidth="1"/>
  </cols>
  <sheetData>
    <row r="1" spans="1:16" ht="15.75" x14ac:dyDescent="0.2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</row>
    <row r="2" spans="1:16" ht="15.75" x14ac:dyDescent="0.25">
      <c r="A2" s="99" t="s">
        <v>1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</row>
    <row r="3" spans="1:16" ht="15.75" x14ac:dyDescent="0.2">
      <c r="A3" s="98" t="s">
        <v>57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</row>
    <row r="4" spans="1:16" ht="9" customHeight="1" x14ac:dyDescent="0.25">
      <c r="A4" s="1"/>
      <c r="B4" s="2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6" ht="13.5" x14ac:dyDescent="0.2">
      <c r="A5" s="100" t="s">
        <v>2</v>
      </c>
      <c r="B5" s="101" t="s">
        <v>3</v>
      </c>
      <c r="C5" s="5"/>
      <c r="D5" s="102" t="s">
        <v>4</v>
      </c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4"/>
    </row>
    <row r="6" spans="1:16" ht="27" customHeight="1" x14ac:dyDescent="0.25">
      <c r="A6" s="100"/>
      <c r="B6" s="101"/>
      <c r="C6" s="6" t="s">
        <v>5</v>
      </c>
      <c r="D6" s="105" t="s">
        <v>6</v>
      </c>
      <c r="E6" s="106"/>
      <c r="F6" s="107" t="s">
        <v>7</v>
      </c>
      <c r="G6" s="106"/>
      <c r="H6" s="107" t="s">
        <v>8</v>
      </c>
      <c r="I6" s="106"/>
      <c r="J6" s="108" t="s">
        <v>9</v>
      </c>
      <c r="K6" s="109"/>
      <c r="L6" s="107" t="s">
        <v>10</v>
      </c>
      <c r="M6" s="106"/>
      <c r="N6" s="110" t="s">
        <v>11</v>
      </c>
      <c r="O6" s="111"/>
      <c r="P6" s="112" t="s">
        <v>12</v>
      </c>
    </row>
    <row r="7" spans="1:16" ht="13.5" x14ac:dyDescent="0.25">
      <c r="A7" s="87"/>
      <c r="B7" s="88"/>
      <c r="C7" s="7"/>
      <c r="D7" s="89" t="s">
        <v>13</v>
      </c>
      <c r="E7" s="8" t="s">
        <v>14</v>
      </c>
      <c r="F7" s="8" t="s">
        <v>13</v>
      </c>
      <c r="G7" s="8" t="s">
        <v>14</v>
      </c>
      <c r="H7" s="8" t="s">
        <v>13</v>
      </c>
      <c r="I7" s="8" t="s">
        <v>14</v>
      </c>
      <c r="J7" s="8" t="s">
        <v>13</v>
      </c>
      <c r="K7" s="8" t="s">
        <v>14</v>
      </c>
      <c r="L7" s="87" t="s">
        <v>13</v>
      </c>
      <c r="M7" s="8" t="s">
        <v>14</v>
      </c>
      <c r="N7" s="8" t="s">
        <v>13</v>
      </c>
      <c r="O7" s="8" t="s">
        <v>14</v>
      </c>
      <c r="P7" s="113"/>
    </row>
    <row r="8" spans="1:16" ht="14.1" customHeight="1" x14ac:dyDescent="0.25">
      <c r="A8" s="9"/>
      <c r="B8" s="10" t="s">
        <v>15</v>
      </c>
      <c r="C8" s="11"/>
      <c r="D8" s="12"/>
      <c r="E8" s="12"/>
      <c r="F8" s="12"/>
      <c r="G8" s="12"/>
      <c r="H8" s="12"/>
      <c r="I8" s="12"/>
      <c r="J8" s="12"/>
      <c r="K8" s="12"/>
      <c r="L8" s="13"/>
      <c r="M8" s="12"/>
      <c r="N8" s="12"/>
      <c r="O8" s="12"/>
      <c r="P8" s="14"/>
    </row>
    <row r="9" spans="1:16" ht="14.1" customHeight="1" x14ac:dyDescent="0.25">
      <c r="A9" s="15"/>
      <c r="B9" s="16" t="s">
        <v>16</v>
      </c>
      <c r="C9" s="17"/>
      <c r="D9" s="114"/>
      <c r="E9" s="115"/>
      <c r="F9" s="116"/>
      <c r="G9" s="116"/>
      <c r="H9" s="116"/>
      <c r="I9" s="116"/>
      <c r="J9" s="116"/>
      <c r="K9" s="116"/>
      <c r="L9" s="116"/>
      <c r="M9" s="116"/>
      <c r="N9" s="18">
        <v>14380</v>
      </c>
      <c r="O9" s="19">
        <v>14526</v>
      </c>
      <c r="P9" s="20">
        <f>O9+N9</f>
        <v>28906</v>
      </c>
    </row>
    <row r="10" spans="1:16" ht="14.1" customHeight="1" x14ac:dyDescent="0.25">
      <c r="A10" s="9" t="s">
        <v>17</v>
      </c>
      <c r="B10" s="10" t="s">
        <v>18</v>
      </c>
      <c r="C10" s="11" t="s">
        <v>19</v>
      </c>
      <c r="D10" s="21">
        <v>56</v>
      </c>
      <c r="E10" s="21">
        <v>66</v>
      </c>
      <c r="F10" s="21">
        <v>14</v>
      </c>
      <c r="G10" s="21">
        <v>18</v>
      </c>
      <c r="H10" s="21">
        <v>1</v>
      </c>
      <c r="I10" s="21">
        <v>0</v>
      </c>
      <c r="J10" s="21">
        <v>4</v>
      </c>
      <c r="K10" s="21">
        <v>16</v>
      </c>
      <c r="L10" s="86">
        <v>0</v>
      </c>
      <c r="M10" s="21">
        <v>0</v>
      </c>
      <c r="N10" s="22">
        <f>D10+F10+H10+J10+L10</f>
        <v>75</v>
      </c>
      <c r="O10" s="22">
        <f>E10+G10+I10+K10+M10</f>
        <v>100</v>
      </c>
      <c r="P10" s="20">
        <f>N10+O10</f>
        <v>175</v>
      </c>
    </row>
    <row r="11" spans="1:16" ht="14.1" customHeight="1" x14ac:dyDescent="0.2">
      <c r="A11" s="23" t="s">
        <v>20</v>
      </c>
      <c r="B11" s="24" t="s">
        <v>21</v>
      </c>
      <c r="C11" s="25"/>
      <c r="D11" s="26">
        <f t="shared" ref="D11:O11" si="0">D13+D12</f>
        <v>209</v>
      </c>
      <c r="E11" s="26">
        <f t="shared" si="0"/>
        <v>266</v>
      </c>
      <c r="F11" s="26">
        <f t="shared" si="0"/>
        <v>144</v>
      </c>
      <c r="G11" s="26">
        <f t="shared" si="0"/>
        <v>297</v>
      </c>
      <c r="H11" s="26">
        <f t="shared" si="0"/>
        <v>39</v>
      </c>
      <c r="I11" s="26">
        <f t="shared" si="0"/>
        <v>32</v>
      </c>
      <c r="J11" s="26">
        <f t="shared" si="0"/>
        <v>138</v>
      </c>
      <c r="K11" s="26">
        <f t="shared" si="0"/>
        <v>192</v>
      </c>
      <c r="L11" s="66">
        <f t="shared" si="0"/>
        <v>3</v>
      </c>
      <c r="M11" s="26">
        <f t="shared" si="0"/>
        <v>2</v>
      </c>
      <c r="N11" s="66">
        <f t="shared" si="0"/>
        <v>533</v>
      </c>
      <c r="O11" s="66">
        <f t="shared" si="0"/>
        <v>789</v>
      </c>
      <c r="P11" s="66">
        <f>N11+O11</f>
        <v>1322</v>
      </c>
    </row>
    <row r="12" spans="1:16" ht="14.1" customHeight="1" x14ac:dyDescent="0.25">
      <c r="A12" s="15"/>
      <c r="B12" s="16" t="s">
        <v>22</v>
      </c>
      <c r="C12" s="11" t="s">
        <v>19</v>
      </c>
      <c r="D12" s="28">
        <v>43</v>
      </c>
      <c r="E12" s="28">
        <v>34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9">
        <v>0</v>
      </c>
      <c r="M12" s="28">
        <v>0</v>
      </c>
      <c r="N12" s="22">
        <f>D12+F12+H12+J12+L12</f>
        <v>43</v>
      </c>
      <c r="O12" s="22">
        <f>E12+G12+I12+K12+M12</f>
        <v>34</v>
      </c>
      <c r="P12" s="20">
        <f>N12+O12</f>
        <v>77</v>
      </c>
    </row>
    <row r="13" spans="1:16" ht="14.1" customHeight="1" x14ac:dyDescent="0.25">
      <c r="A13" s="15"/>
      <c r="B13" s="16" t="s">
        <v>23</v>
      </c>
      <c r="C13" s="11" t="s">
        <v>19</v>
      </c>
      <c r="D13" s="21">
        <v>166</v>
      </c>
      <c r="E13" s="21">
        <v>232</v>
      </c>
      <c r="F13" s="21">
        <v>144</v>
      </c>
      <c r="G13" s="21">
        <v>297</v>
      </c>
      <c r="H13" s="21">
        <v>39</v>
      </c>
      <c r="I13" s="21">
        <v>32</v>
      </c>
      <c r="J13" s="21">
        <v>138</v>
      </c>
      <c r="K13" s="21">
        <v>192</v>
      </c>
      <c r="L13" s="86">
        <v>3</v>
      </c>
      <c r="M13" s="21">
        <v>2</v>
      </c>
      <c r="N13" s="22">
        <f>D13+F13+H13+J13+L13</f>
        <v>490</v>
      </c>
      <c r="O13" s="22">
        <f>E13+G13+I13+K13+M13</f>
        <v>755</v>
      </c>
      <c r="P13" s="20">
        <f>N13+O13</f>
        <v>1245</v>
      </c>
    </row>
    <row r="14" spans="1:16" ht="14.1" customHeight="1" x14ac:dyDescent="0.2">
      <c r="A14" s="23" t="s">
        <v>24</v>
      </c>
      <c r="B14" s="24" t="s">
        <v>25</v>
      </c>
      <c r="C14" s="30"/>
      <c r="D14" s="26">
        <f t="shared" ref="D14:P14" si="1">SUM(D15:D24)</f>
        <v>0</v>
      </c>
      <c r="E14" s="26">
        <f t="shared" si="1"/>
        <v>2</v>
      </c>
      <c r="F14" s="26">
        <f t="shared" si="1"/>
        <v>33</v>
      </c>
      <c r="G14" s="26">
        <f t="shared" si="1"/>
        <v>33</v>
      </c>
      <c r="H14" s="26">
        <f t="shared" si="1"/>
        <v>20</v>
      </c>
      <c r="I14" s="26">
        <f t="shared" si="1"/>
        <v>12</v>
      </c>
      <c r="J14" s="26">
        <f t="shared" si="1"/>
        <v>47</v>
      </c>
      <c r="K14" s="26">
        <f t="shared" si="1"/>
        <v>45</v>
      </c>
      <c r="L14" s="66">
        <f t="shared" si="1"/>
        <v>0</v>
      </c>
      <c r="M14" s="26">
        <f t="shared" si="1"/>
        <v>0</v>
      </c>
      <c r="N14" s="66">
        <f t="shared" si="1"/>
        <v>100</v>
      </c>
      <c r="O14" s="66">
        <f t="shared" si="1"/>
        <v>92</v>
      </c>
      <c r="P14" s="66">
        <f t="shared" si="1"/>
        <v>192</v>
      </c>
    </row>
    <row r="15" spans="1:16" ht="14.1" customHeight="1" x14ac:dyDescent="0.25">
      <c r="A15" s="15"/>
      <c r="B15" s="32" t="s">
        <v>26</v>
      </c>
      <c r="C15" s="33" t="s">
        <v>19</v>
      </c>
      <c r="D15" s="21">
        <v>0</v>
      </c>
      <c r="E15" s="21">
        <v>1</v>
      </c>
      <c r="F15" s="21">
        <v>1</v>
      </c>
      <c r="G15" s="21">
        <v>3</v>
      </c>
      <c r="H15" s="21">
        <v>0</v>
      </c>
      <c r="I15" s="21">
        <v>0</v>
      </c>
      <c r="J15" s="21">
        <v>2</v>
      </c>
      <c r="K15" s="21">
        <v>1</v>
      </c>
      <c r="L15" s="34">
        <v>0</v>
      </c>
      <c r="M15" s="35">
        <v>0</v>
      </c>
      <c r="N15" s="22">
        <f t="shared" ref="N15:O24" si="2">D15+F15+H15+J15+L15</f>
        <v>3</v>
      </c>
      <c r="O15" s="22">
        <f t="shared" si="2"/>
        <v>5</v>
      </c>
      <c r="P15" s="20">
        <f t="shared" ref="P15:P24" si="3">N15+O15</f>
        <v>8</v>
      </c>
    </row>
    <row r="16" spans="1:16" ht="14.1" customHeight="1" x14ac:dyDescent="0.25">
      <c r="A16" s="15"/>
      <c r="B16" s="32" t="s">
        <v>27</v>
      </c>
      <c r="C16" s="33" t="s">
        <v>19</v>
      </c>
      <c r="D16" s="21">
        <v>0</v>
      </c>
      <c r="E16" s="21">
        <v>0</v>
      </c>
      <c r="F16" s="21">
        <v>0</v>
      </c>
      <c r="G16" s="21">
        <v>1</v>
      </c>
      <c r="H16" s="21">
        <v>0</v>
      </c>
      <c r="I16" s="21">
        <v>1</v>
      </c>
      <c r="J16" s="21">
        <v>2</v>
      </c>
      <c r="K16" s="21">
        <v>1</v>
      </c>
      <c r="L16" s="34">
        <v>0</v>
      </c>
      <c r="M16" s="35">
        <v>0</v>
      </c>
      <c r="N16" s="22">
        <f t="shared" si="2"/>
        <v>2</v>
      </c>
      <c r="O16" s="22">
        <f t="shared" si="2"/>
        <v>3</v>
      </c>
      <c r="P16" s="20">
        <f t="shared" si="3"/>
        <v>5</v>
      </c>
    </row>
    <row r="17" spans="1:17" ht="14.1" customHeight="1" x14ac:dyDescent="0.25">
      <c r="A17" s="15"/>
      <c r="B17" s="32" t="s">
        <v>28</v>
      </c>
      <c r="C17" s="33" t="s">
        <v>19</v>
      </c>
      <c r="D17" s="21">
        <v>0</v>
      </c>
      <c r="E17" s="21">
        <v>0</v>
      </c>
      <c r="F17" s="21">
        <v>6</v>
      </c>
      <c r="G17" s="21">
        <v>5</v>
      </c>
      <c r="H17" s="21">
        <v>1</v>
      </c>
      <c r="I17" s="21">
        <v>0</v>
      </c>
      <c r="J17" s="21">
        <v>1</v>
      </c>
      <c r="K17" s="21">
        <v>4</v>
      </c>
      <c r="L17" s="34">
        <v>0</v>
      </c>
      <c r="M17" s="35">
        <v>0</v>
      </c>
      <c r="N17" s="22">
        <f t="shared" si="2"/>
        <v>8</v>
      </c>
      <c r="O17" s="22">
        <f t="shared" si="2"/>
        <v>9</v>
      </c>
      <c r="P17" s="20">
        <f t="shared" si="3"/>
        <v>17</v>
      </c>
    </row>
    <row r="18" spans="1:17" ht="14.1" customHeight="1" x14ac:dyDescent="0.25">
      <c r="A18" s="15"/>
      <c r="B18" s="32" t="s">
        <v>29</v>
      </c>
      <c r="C18" s="33" t="s">
        <v>19</v>
      </c>
      <c r="D18" s="21">
        <v>0</v>
      </c>
      <c r="E18" s="21">
        <v>0</v>
      </c>
      <c r="F18" s="21">
        <v>0</v>
      </c>
      <c r="G18" s="21">
        <v>2</v>
      </c>
      <c r="H18" s="21">
        <v>6</v>
      </c>
      <c r="I18" s="21">
        <v>1</v>
      </c>
      <c r="J18" s="21">
        <v>9</v>
      </c>
      <c r="K18" s="21">
        <v>7</v>
      </c>
      <c r="L18" s="34">
        <v>0</v>
      </c>
      <c r="M18" s="35">
        <v>0</v>
      </c>
      <c r="N18" s="22">
        <f t="shared" si="2"/>
        <v>15</v>
      </c>
      <c r="O18" s="22">
        <f t="shared" si="2"/>
        <v>10</v>
      </c>
      <c r="P18" s="20">
        <f t="shared" si="3"/>
        <v>25</v>
      </c>
    </row>
    <row r="19" spans="1:17" ht="14.1" customHeight="1" x14ac:dyDescent="0.25">
      <c r="A19" s="15"/>
      <c r="B19" s="32" t="s">
        <v>30</v>
      </c>
      <c r="C19" s="33" t="s">
        <v>19</v>
      </c>
      <c r="D19" s="21">
        <v>0</v>
      </c>
      <c r="E19" s="21">
        <v>0</v>
      </c>
      <c r="F19" s="21">
        <v>0</v>
      </c>
      <c r="G19" s="21">
        <v>0</v>
      </c>
      <c r="H19" s="21">
        <v>5</v>
      </c>
      <c r="I19" s="21">
        <v>1</v>
      </c>
      <c r="J19" s="21">
        <v>2</v>
      </c>
      <c r="K19" s="21">
        <v>0</v>
      </c>
      <c r="L19" s="34">
        <v>0</v>
      </c>
      <c r="M19" s="35">
        <v>0</v>
      </c>
      <c r="N19" s="22">
        <f t="shared" si="2"/>
        <v>7</v>
      </c>
      <c r="O19" s="22">
        <f t="shared" si="2"/>
        <v>1</v>
      </c>
      <c r="P19" s="20">
        <f t="shared" si="3"/>
        <v>8</v>
      </c>
    </row>
    <row r="20" spans="1:17" ht="14.1" customHeight="1" x14ac:dyDescent="0.25">
      <c r="A20" s="15"/>
      <c r="B20" s="32" t="s">
        <v>31</v>
      </c>
      <c r="C20" s="33" t="s">
        <v>19</v>
      </c>
      <c r="D20" s="21">
        <v>0</v>
      </c>
      <c r="E20" s="21">
        <v>1</v>
      </c>
      <c r="F20" s="21">
        <v>26</v>
      </c>
      <c r="G20" s="21">
        <v>22</v>
      </c>
      <c r="H20" s="21">
        <v>8</v>
      </c>
      <c r="I20" s="21">
        <v>9</v>
      </c>
      <c r="J20" s="21">
        <v>31</v>
      </c>
      <c r="K20" s="21">
        <v>32</v>
      </c>
      <c r="L20" s="34">
        <v>0</v>
      </c>
      <c r="M20" s="35">
        <v>0</v>
      </c>
      <c r="N20" s="22">
        <f t="shared" si="2"/>
        <v>65</v>
      </c>
      <c r="O20" s="22">
        <f t="shared" si="2"/>
        <v>64</v>
      </c>
      <c r="P20" s="20">
        <f t="shared" si="3"/>
        <v>129</v>
      </c>
    </row>
    <row r="21" spans="1:17" ht="14.1" customHeight="1" x14ac:dyDescent="0.25">
      <c r="A21" s="15"/>
      <c r="B21" s="32" t="s">
        <v>32</v>
      </c>
      <c r="C21" s="33" t="s">
        <v>19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34">
        <v>0</v>
      </c>
      <c r="M21" s="35">
        <v>0</v>
      </c>
      <c r="N21" s="22">
        <f t="shared" si="2"/>
        <v>0</v>
      </c>
      <c r="O21" s="22">
        <f t="shared" si="2"/>
        <v>0</v>
      </c>
      <c r="P21" s="20">
        <f t="shared" si="3"/>
        <v>0</v>
      </c>
    </row>
    <row r="22" spans="1:17" ht="14.1" customHeight="1" x14ac:dyDescent="0.25">
      <c r="A22" s="15"/>
      <c r="B22" s="32" t="s">
        <v>33</v>
      </c>
      <c r="C22" s="33" t="s">
        <v>19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36">
        <v>0</v>
      </c>
      <c r="M22" s="37">
        <v>0</v>
      </c>
      <c r="N22" s="22">
        <f t="shared" si="2"/>
        <v>0</v>
      </c>
      <c r="O22" s="22">
        <f t="shared" si="2"/>
        <v>0</v>
      </c>
      <c r="P22" s="20">
        <f t="shared" si="3"/>
        <v>0</v>
      </c>
    </row>
    <row r="23" spans="1:17" ht="14.1" customHeight="1" x14ac:dyDescent="0.25">
      <c r="A23" s="15"/>
      <c r="B23" s="32" t="s">
        <v>34</v>
      </c>
      <c r="C23" s="33" t="s">
        <v>19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36">
        <v>0</v>
      </c>
      <c r="M23" s="37">
        <v>0</v>
      </c>
      <c r="N23" s="22">
        <f t="shared" si="2"/>
        <v>0</v>
      </c>
      <c r="O23" s="22">
        <f t="shared" si="2"/>
        <v>0</v>
      </c>
      <c r="P23" s="20">
        <f t="shared" si="3"/>
        <v>0</v>
      </c>
    </row>
    <row r="24" spans="1:17" ht="14.1" customHeight="1" x14ac:dyDescent="0.25">
      <c r="A24" s="15"/>
      <c r="B24" s="32" t="s">
        <v>35</v>
      </c>
      <c r="C24" s="33" t="s">
        <v>19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36">
        <v>0</v>
      </c>
      <c r="M24" s="37">
        <v>0</v>
      </c>
      <c r="N24" s="22">
        <f t="shared" si="2"/>
        <v>0</v>
      </c>
      <c r="O24" s="22">
        <f t="shared" si="2"/>
        <v>0</v>
      </c>
      <c r="P24" s="20">
        <f t="shared" si="3"/>
        <v>0</v>
      </c>
    </row>
    <row r="25" spans="1:17" ht="14.1" customHeight="1" x14ac:dyDescent="0.25">
      <c r="A25" s="38"/>
      <c r="B25" s="39"/>
      <c r="C25" s="40"/>
      <c r="D25" s="41"/>
      <c r="E25" s="41"/>
      <c r="F25" s="41"/>
      <c r="G25" s="41"/>
      <c r="H25" s="41"/>
      <c r="I25" s="41"/>
      <c r="J25" s="42"/>
      <c r="K25" s="42"/>
      <c r="L25" s="41"/>
      <c r="M25" s="41"/>
      <c r="N25" s="43"/>
      <c r="O25" s="43"/>
      <c r="P25" s="43"/>
    </row>
    <row r="26" spans="1:17" x14ac:dyDescent="0.2">
      <c r="A26" s="44"/>
      <c r="B26" s="44"/>
      <c r="C26" s="45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</row>
    <row r="27" spans="1:17" x14ac:dyDescent="0.2">
      <c r="A27" s="44"/>
      <c r="B27" s="47"/>
      <c r="C27" s="48"/>
      <c r="D27" s="49"/>
      <c r="E27" s="49"/>
      <c r="F27" s="50"/>
      <c r="G27" s="50"/>
      <c r="H27" s="50"/>
      <c r="I27" s="50"/>
      <c r="J27" s="50"/>
      <c r="K27" s="46" t="s">
        <v>56</v>
      </c>
      <c r="L27" s="50"/>
      <c r="M27" s="50"/>
      <c r="N27" s="50"/>
      <c r="O27" s="50"/>
      <c r="P27" s="50"/>
    </row>
    <row r="28" spans="1:17" x14ac:dyDescent="0.2">
      <c r="A28" s="49"/>
      <c r="B28" s="44" t="s">
        <v>36</v>
      </c>
      <c r="C28" s="49"/>
      <c r="D28" s="49"/>
      <c r="E28" s="49"/>
      <c r="F28" s="46"/>
      <c r="G28" s="46"/>
      <c r="H28" s="46"/>
      <c r="I28" s="46"/>
      <c r="J28" s="46"/>
      <c r="K28" s="50" t="s">
        <v>37</v>
      </c>
      <c r="L28" s="46"/>
      <c r="M28" s="46"/>
      <c r="N28" s="46"/>
      <c r="O28" s="46"/>
      <c r="P28" s="46"/>
      <c r="Q28" s="51"/>
    </row>
    <row r="29" spans="1:17" x14ac:dyDescent="0.2">
      <c r="A29" s="44"/>
      <c r="B29" s="44" t="s">
        <v>38</v>
      </c>
      <c r="C29" s="48"/>
      <c r="D29" s="49"/>
      <c r="E29" s="49"/>
      <c r="F29" s="46"/>
      <c r="G29" s="46"/>
      <c r="H29" s="46"/>
      <c r="I29" s="46"/>
      <c r="J29" s="46"/>
      <c r="K29" s="46"/>
      <c r="L29" s="50"/>
      <c r="M29" s="50"/>
      <c r="N29" s="50"/>
      <c r="O29" s="50"/>
      <c r="P29" s="50"/>
    </row>
    <row r="30" spans="1:17" x14ac:dyDescent="0.2">
      <c r="A30" s="44"/>
      <c r="B30" s="44"/>
      <c r="C30" s="48"/>
      <c r="D30" s="49"/>
      <c r="E30" s="49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</row>
    <row r="31" spans="1:17" x14ac:dyDescent="0.2">
      <c r="A31" s="44"/>
      <c r="B31" s="44"/>
      <c r="C31" s="48"/>
      <c r="D31" s="49"/>
      <c r="E31" s="49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</row>
    <row r="32" spans="1:17" x14ac:dyDescent="0.2">
      <c r="A32" s="52"/>
      <c r="B32" s="44"/>
      <c r="C32" s="53"/>
      <c r="D32" s="48"/>
      <c r="E32" s="49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54"/>
    </row>
    <row r="33" spans="1:16" x14ac:dyDescent="0.2">
      <c r="A33" s="49"/>
      <c r="B33" s="44"/>
      <c r="C33" s="49"/>
      <c r="D33" s="49"/>
      <c r="E33" s="49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</row>
    <row r="34" spans="1:16" x14ac:dyDescent="0.2">
      <c r="A34" s="44"/>
      <c r="B34" s="55" t="s">
        <v>41</v>
      </c>
      <c r="C34" s="45"/>
      <c r="D34" s="46"/>
      <c r="E34" s="46"/>
      <c r="F34" s="46"/>
      <c r="G34" s="46"/>
      <c r="H34" s="46"/>
      <c r="I34" s="46"/>
      <c r="J34" s="46"/>
      <c r="K34" s="56" t="s">
        <v>39</v>
      </c>
      <c r="L34" s="46"/>
      <c r="M34" s="46"/>
      <c r="N34" s="46"/>
      <c r="O34" s="46"/>
      <c r="P34" s="46"/>
    </row>
    <row r="35" spans="1:16" x14ac:dyDescent="0.2">
      <c r="A35" s="44"/>
      <c r="B35" s="44" t="s">
        <v>42</v>
      </c>
      <c r="C35" s="45"/>
      <c r="D35" s="46"/>
      <c r="E35" s="46"/>
      <c r="F35" s="46"/>
      <c r="G35" s="46"/>
      <c r="H35" s="46"/>
      <c r="I35" s="46"/>
      <c r="J35" s="46"/>
      <c r="K35" s="46" t="s">
        <v>40</v>
      </c>
      <c r="L35" s="46"/>
      <c r="M35" s="46"/>
      <c r="N35" s="46"/>
      <c r="O35" s="46"/>
      <c r="P35" s="46"/>
    </row>
    <row r="36" spans="1:16" x14ac:dyDescent="0.2">
      <c r="A36" s="44"/>
      <c r="B36" s="44"/>
      <c r="C36" s="45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</row>
    <row r="37" spans="1:16" x14ac:dyDescent="0.2">
      <c r="A37" s="44"/>
      <c r="B37" s="44"/>
      <c r="C37" s="45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</row>
    <row r="38" spans="1:16" x14ac:dyDescent="0.2">
      <c r="A38" s="44"/>
      <c r="B38" s="44"/>
      <c r="C38" s="45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</row>
    <row r="39" spans="1:16" x14ac:dyDescent="0.2">
      <c r="A39" s="44"/>
      <c r="B39" s="44"/>
      <c r="C39" s="45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</row>
    <row r="40" spans="1:16" x14ac:dyDescent="0.2">
      <c r="A40" s="44"/>
      <c r="B40" s="44"/>
      <c r="C40" s="45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</row>
    <row r="41" spans="1:16" x14ac:dyDescent="0.2">
      <c r="A41" s="44"/>
      <c r="B41" s="44"/>
      <c r="C41" s="45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</row>
    <row r="42" spans="1:16" x14ac:dyDescent="0.2">
      <c r="A42" s="44"/>
      <c r="B42" s="44"/>
      <c r="C42" s="45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</row>
  </sheetData>
  <mergeCells count="18">
    <mergeCell ref="D9:E9"/>
    <mergeCell ref="F9:G9"/>
    <mergeCell ref="H9:I9"/>
    <mergeCell ref="J9:K9"/>
    <mergeCell ref="L9:M9"/>
    <mergeCell ref="A1:P1"/>
    <mergeCell ref="A2:P2"/>
    <mergeCell ref="A3:P3"/>
    <mergeCell ref="A5:A6"/>
    <mergeCell ref="B5:B6"/>
    <mergeCell ref="D5:P5"/>
    <mergeCell ref="D6:E6"/>
    <mergeCell ref="F6:G6"/>
    <mergeCell ref="H6:I6"/>
    <mergeCell ref="J6:K6"/>
    <mergeCell ref="L6:M6"/>
    <mergeCell ref="N6:O6"/>
    <mergeCell ref="P6:P7"/>
  </mergeCells>
  <printOptions horizontalCentered="1"/>
  <pageMargins left="0.34" right="0.26" top="0.75" bottom="0.5" header="0.3" footer="0.3"/>
  <pageSetup paperSize="5" scale="90" orientation="portrait" horizontalDpi="120" verticalDpi="7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workbookViewId="0">
      <selection activeCell="P10" sqref="P10"/>
    </sheetView>
  </sheetViews>
  <sheetFormatPr defaultRowHeight="12.75" x14ac:dyDescent="0.2"/>
  <cols>
    <col min="1" max="1" width="2.85546875" style="57" customWidth="1"/>
    <col min="2" max="2" width="24.7109375" style="57" customWidth="1"/>
    <col min="3" max="3" width="7.5703125" style="58" customWidth="1"/>
    <col min="4" max="4" width="4.7109375" customWidth="1"/>
    <col min="5" max="7" width="4" customWidth="1"/>
    <col min="8" max="9" width="5.140625" customWidth="1"/>
    <col min="10" max="11" width="4" customWidth="1"/>
    <col min="12" max="12" width="4.140625" customWidth="1"/>
    <col min="13" max="13" width="4.42578125" customWidth="1"/>
    <col min="14" max="14" width="6.140625" customWidth="1"/>
    <col min="15" max="15" width="6.5703125" customWidth="1"/>
    <col min="16" max="16" width="8.42578125" customWidth="1"/>
  </cols>
  <sheetData>
    <row r="1" spans="1:16" ht="15.75" x14ac:dyDescent="0.2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</row>
    <row r="2" spans="1:16" ht="15.75" x14ac:dyDescent="0.25">
      <c r="A2" s="99" t="s">
        <v>1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</row>
    <row r="3" spans="1:16" ht="15.75" x14ac:dyDescent="0.2">
      <c r="A3" s="98" t="s">
        <v>58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</row>
    <row r="4" spans="1:16" ht="9" customHeight="1" x14ac:dyDescent="0.25">
      <c r="A4" s="1"/>
      <c r="B4" s="2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6" ht="13.5" x14ac:dyDescent="0.2">
      <c r="A5" s="100" t="s">
        <v>2</v>
      </c>
      <c r="B5" s="101" t="s">
        <v>3</v>
      </c>
      <c r="C5" s="5"/>
      <c r="D5" s="102" t="s">
        <v>4</v>
      </c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4"/>
    </row>
    <row r="6" spans="1:16" ht="27" customHeight="1" x14ac:dyDescent="0.25">
      <c r="A6" s="100"/>
      <c r="B6" s="101"/>
      <c r="C6" s="6" t="s">
        <v>5</v>
      </c>
      <c r="D6" s="105" t="s">
        <v>6</v>
      </c>
      <c r="E6" s="106"/>
      <c r="F6" s="107" t="s">
        <v>7</v>
      </c>
      <c r="G6" s="106"/>
      <c r="H6" s="107" t="s">
        <v>8</v>
      </c>
      <c r="I6" s="106"/>
      <c r="J6" s="108" t="s">
        <v>9</v>
      </c>
      <c r="K6" s="109"/>
      <c r="L6" s="107" t="s">
        <v>10</v>
      </c>
      <c r="M6" s="106"/>
      <c r="N6" s="110" t="s">
        <v>11</v>
      </c>
      <c r="O6" s="111"/>
      <c r="P6" s="112" t="s">
        <v>12</v>
      </c>
    </row>
    <row r="7" spans="1:16" ht="13.5" x14ac:dyDescent="0.25">
      <c r="A7" s="90"/>
      <c r="B7" s="91"/>
      <c r="C7" s="7"/>
      <c r="D7" s="92" t="s">
        <v>13</v>
      </c>
      <c r="E7" s="8" t="s">
        <v>14</v>
      </c>
      <c r="F7" s="8" t="s">
        <v>13</v>
      </c>
      <c r="G7" s="8" t="s">
        <v>14</v>
      </c>
      <c r="H7" s="8" t="s">
        <v>13</v>
      </c>
      <c r="I7" s="8" t="s">
        <v>14</v>
      </c>
      <c r="J7" s="8" t="s">
        <v>13</v>
      </c>
      <c r="K7" s="8" t="s">
        <v>14</v>
      </c>
      <c r="L7" s="90" t="s">
        <v>13</v>
      </c>
      <c r="M7" s="8" t="s">
        <v>14</v>
      </c>
      <c r="N7" s="8" t="s">
        <v>13</v>
      </c>
      <c r="O7" s="8" t="s">
        <v>14</v>
      </c>
      <c r="P7" s="113"/>
    </row>
    <row r="8" spans="1:16" ht="14.1" customHeight="1" x14ac:dyDescent="0.25">
      <c r="A8" s="9"/>
      <c r="B8" s="10" t="s">
        <v>15</v>
      </c>
      <c r="C8" s="11"/>
      <c r="D8" s="12"/>
      <c r="E8" s="12"/>
      <c r="F8" s="12"/>
      <c r="G8" s="12"/>
      <c r="H8" s="12"/>
      <c r="I8" s="12"/>
      <c r="J8" s="12"/>
      <c r="K8" s="12"/>
      <c r="L8" s="13"/>
      <c r="M8" s="12"/>
      <c r="N8" s="12"/>
      <c r="O8" s="12"/>
      <c r="P8" s="14"/>
    </row>
    <row r="9" spans="1:16" ht="14.1" customHeight="1" x14ac:dyDescent="0.25">
      <c r="A9" s="15"/>
      <c r="B9" s="16" t="s">
        <v>16</v>
      </c>
      <c r="C9" s="17"/>
      <c r="D9" s="114"/>
      <c r="E9" s="115"/>
      <c r="F9" s="116"/>
      <c r="G9" s="116"/>
      <c r="H9" s="116"/>
      <c r="I9" s="116"/>
      <c r="J9" s="116"/>
      <c r="K9" s="116"/>
      <c r="L9" s="116"/>
      <c r="M9" s="116"/>
      <c r="N9" s="18">
        <v>13798</v>
      </c>
      <c r="O9" s="19">
        <v>13724</v>
      </c>
      <c r="P9" s="20">
        <f>O9+N9</f>
        <v>27522</v>
      </c>
    </row>
    <row r="10" spans="1:16" ht="14.1" customHeight="1" x14ac:dyDescent="0.25">
      <c r="A10" s="9" t="s">
        <v>17</v>
      </c>
      <c r="B10" s="10" t="s">
        <v>18</v>
      </c>
      <c r="C10" s="11" t="s">
        <v>19</v>
      </c>
      <c r="D10" s="21">
        <v>50</v>
      </c>
      <c r="E10" s="21">
        <v>56</v>
      </c>
      <c r="F10" s="21">
        <v>7</v>
      </c>
      <c r="G10" s="21">
        <v>14</v>
      </c>
      <c r="H10" s="21">
        <v>2</v>
      </c>
      <c r="I10" s="21">
        <v>2</v>
      </c>
      <c r="J10" s="21">
        <v>8</v>
      </c>
      <c r="K10" s="21">
        <v>9</v>
      </c>
      <c r="L10" s="93">
        <v>0</v>
      </c>
      <c r="M10" s="21">
        <v>3</v>
      </c>
      <c r="N10" s="22">
        <f>D10+F10+H10+J10+L10</f>
        <v>67</v>
      </c>
      <c r="O10" s="22">
        <f>E10+G10+I10+K10+M10</f>
        <v>84</v>
      </c>
      <c r="P10" s="20">
        <f>N10+O10</f>
        <v>151</v>
      </c>
    </row>
    <row r="11" spans="1:16" ht="14.1" customHeight="1" x14ac:dyDescent="0.2">
      <c r="A11" s="23" t="s">
        <v>20</v>
      </c>
      <c r="B11" s="24" t="s">
        <v>21</v>
      </c>
      <c r="C11" s="25"/>
      <c r="D11" s="26">
        <f t="shared" ref="D11:O11" si="0">D13+D12</f>
        <v>176</v>
      </c>
      <c r="E11" s="26">
        <f t="shared" si="0"/>
        <v>245</v>
      </c>
      <c r="F11" s="26">
        <f t="shared" si="0"/>
        <v>122</v>
      </c>
      <c r="G11" s="26">
        <f t="shared" si="0"/>
        <v>285</v>
      </c>
      <c r="H11" s="26">
        <f t="shared" si="0"/>
        <v>41</v>
      </c>
      <c r="I11" s="26">
        <f t="shared" si="0"/>
        <v>45</v>
      </c>
      <c r="J11" s="26">
        <f t="shared" si="0"/>
        <v>158</v>
      </c>
      <c r="K11" s="26">
        <f t="shared" si="0"/>
        <v>37</v>
      </c>
      <c r="L11" s="66">
        <f t="shared" si="0"/>
        <v>0</v>
      </c>
      <c r="M11" s="26">
        <f t="shared" si="0"/>
        <v>3</v>
      </c>
      <c r="N11" s="66">
        <f t="shared" si="0"/>
        <v>497</v>
      </c>
      <c r="O11" s="66">
        <f t="shared" si="0"/>
        <v>615</v>
      </c>
      <c r="P11" s="66">
        <f>N11+O11</f>
        <v>1112</v>
      </c>
    </row>
    <row r="12" spans="1:16" ht="14.1" customHeight="1" x14ac:dyDescent="0.25">
      <c r="A12" s="15"/>
      <c r="B12" s="16" t="s">
        <v>22</v>
      </c>
      <c r="C12" s="11" t="s">
        <v>19</v>
      </c>
      <c r="D12" s="28">
        <v>22</v>
      </c>
      <c r="E12" s="28">
        <v>23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9">
        <v>0</v>
      </c>
      <c r="M12" s="28">
        <v>0</v>
      </c>
      <c r="N12" s="22">
        <f>D12+F12+H12+J12+L12</f>
        <v>22</v>
      </c>
      <c r="O12" s="22">
        <f>E12+G12+I12+K12+M12</f>
        <v>23</v>
      </c>
      <c r="P12" s="20">
        <f>N12+O12</f>
        <v>45</v>
      </c>
    </row>
    <row r="13" spans="1:16" ht="14.1" customHeight="1" x14ac:dyDescent="0.25">
      <c r="A13" s="15"/>
      <c r="B13" s="16" t="s">
        <v>23</v>
      </c>
      <c r="C13" s="11" t="s">
        <v>19</v>
      </c>
      <c r="D13" s="21">
        <v>154</v>
      </c>
      <c r="E13" s="21">
        <v>222</v>
      </c>
      <c r="F13" s="21">
        <v>122</v>
      </c>
      <c r="G13" s="21">
        <v>285</v>
      </c>
      <c r="H13" s="21">
        <v>41</v>
      </c>
      <c r="I13" s="21">
        <v>45</v>
      </c>
      <c r="J13" s="21">
        <v>158</v>
      </c>
      <c r="K13" s="21">
        <v>37</v>
      </c>
      <c r="L13" s="93">
        <v>0</v>
      </c>
      <c r="M13" s="21">
        <v>3</v>
      </c>
      <c r="N13" s="22">
        <f>D13+F13+H13+J13+L13</f>
        <v>475</v>
      </c>
      <c r="O13" s="22">
        <f>E13+G13+I13+K13+M13</f>
        <v>592</v>
      </c>
      <c r="P13" s="20">
        <f>N13+O13</f>
        <v>1067</v>
      </c>
    </row>
    <row r="14" spans="1:16" ht="14.1" customHeight="1" x14ac:dyDescent="0.2">
      <c r="A14" s="23" t="s">
        <v>24</v>
      </c>
      <c r="B14" s="24" t="s">
        <v>25</v>
      </c>
      <c r="C14" s="30"/>
      <c r="D14" s="26">
        <f t="shared" ref="D14:P14" si="1">SUM(D15:D24)</f>
        <v>1</v>
      </c>
      <c r="E14" s="26">
        <f t="shared" si="1"/>
        <v>1</v>
      </c>
      <c r="F14" s="26">
        <f t="shared" si="1"/>
        <v>22</v>
      </c>
      <c r="G14" s="26">
        <f t="shared" si="1"/>
        <v>42</v>
      </c>
      <c r="H14" s="26">
        <f t="shared" si="1"/>
        <v>23</v>
      </c>
      <c r="I14" s="26">
        <f t="shared" si="1"/>
        <v>19</v>
      </c>
      <c r="J14" s="26">
        <f t="shared" si="1"/>
        <v>43</v>
      </c>
      <c r="K14" s="26">
        <f t="shared" si="1"/>
        <v>54</v>
      </c>
      <c r="L14" s="66">
        <f t="shared" si="1"/>
        <v>0</v>
      </c>
      <c r="M14" s="26">
        <f t="shared" si="1"/>
        <v>0</v>
      </c>
      <c r="N14" s="66">
        <f t="shared" si="1"/>
        <v>89</v>
      </c>
      <c r="O14" s="66">
        <f t="shared" si="1"/>
        <v>116</v>
      </c>
      <c r="P14" s="66">
        <f t="shared" si="1"/>
        <v>205</v>
      </c>
    </row>
    <row r="15" spans="1:16" ht="14.1" customHeight="1" x14ac:dyDescent="0.25">
      <c r="A15" s="15"/>
      <c r="B15" s="32" t="s">
        <v>26</v>
      </c>
      <c r="C15" s="33" t="s">
        <v>19</v>
      </c>
      <c r="D15" s="21">
        <v>0</v>
      </c>
      <c r="E15" s="21">
        <v>0</v>
      </c>
      <c r="F15" s="21">
        <v>2</v>
      </c>
      <c r="G15" s="21">
        <v>1</v>
      </c>
      <c r="H15" s="21">
        <v>1</v>
      </c>
      <c r="I15" s="21">
        <v>3</v>
      </c>
      <c r="J15" s="21">
        <v>3</v>
      </c>
      <c r="K15" s="21">
        <v>5</v>
      </c>
      <c r="L15" s="34">
        <v>0</v>
      </c>
      <c r="M15" s="35">
        <v>0</v>
      </c>
      <c r="N15" s="22">
        <f t="shared" ref="N15:O20" si="2">D15+F15+H15+J15+L15</f>
        <v>6</v>
      </c>
      <c r="O15" s="22">
        <f t="shared" si="2"/>
        <v>9</v>
      </c>
      <c r="P15" s="20">
        <f t="shared" ref="P15:P22" si="3">N15+O15</f>
        <v>15</v>
      </c>
    </row>
    <row r="16" spans="1:16" ht="14.1" customHeight="1" x14ac:dyDescent="0.25">
      <c r="A16" s="15"/>
      <c r="B16" s="32" t="s">
        <v>27</v>
      </c>
      <c r="C16" s="33" t="s">
        <v>19</v>
      </c>
      <c r="D16" s="21">
        <v>0</v>
      </c>
      <c r="E16" s="21">
        <v>0</v>
      </c>
      <c r="F16" s="21">
        <v>0</v>
      </c>
      <c r="G16" s="21">
        <v>0</v>
      </c>
      <c r="H16" s="21">
        <v>1</v>
      </c>
      <c r="I16" s="21">
        <v>2</v>
      </c>
      <c r="J16" s="21">
        <v>1</v>
      </c>
      <c r="K16" s="21">
        <v>1</v>
      </c>
      <c r="L16" s="34">
        <v>0</v>
      </c>
      <c r="M16" s="35">
        <v>0</v>
      </c>
      <c r="N16" s="22">
        <f t="shared" si="2"/>
        <v>2</v>
      </c>
      <c r="O16" s="22">
        <f t="shared" si="2"/>
        <v>3</v>
      </c>
      <c r="P16" s="20">
        <f t="shared" si="3"/>
        <v>5</v>
      </c>
    </row>
    <row r="17" spans="1:17" ht="14.1" customHeight="1" x14ac:dyDescent="0.25">
      <c r="A17" s="15"/>
      <c r="B17" s="32" t="s">
        <v>28</v>
      </c>
      <c r="C17" s="33" t="s">
        <v>19</v>
      </c>
      <c r="D17" s="21">
        <v>0</v>
      </c>
      <c r="E17" s="21">
        <v>0</v>
      </c>
      <c r="F17" s="21">
        <v>2</v>
      </c>
      <c r="G17" s="21">
        <v>2</v>
      </c>
      <c r="H17" s="21">
        <v>1</v>
      </c>
      <c r="I17" s="21">
        <v>1</v>
      </c>
      <c r="J17" s="21">
        <v>5</v>
      </c>
      <c r="K17" s="21">
        <v>4</v>
      </c>
      <c r="L17" s="34">
        <v>0</v>
      </c>
      <c r="M17" s="35">
        <v>0</v>
      </c>
      <c r="N17" s="22">
        <f t="shared" si="2"/>
        <v>8</v>
      </c>
      <c r="O17" s="22">
        <f t="shared" si="2"/>
        <v>7</v>
      </c>
      <c r="P17" s="20">
        <f t="shared" si="3"/>
        <v>15</v>
      </c>
    </row>
    <row r="18" spans="1:17" ht="14.1" customHeight="1" x14ac:dyDescent="0.25">
      <c r="A18" s="15"/>
      <c r="B18" s="32" t="s">
        <v>29</v>
      </c>
      <c r="C18" s="33" t="s">
        <v>19</v>
      </c>
      <c r="D18" s="21">
        <v>0</v>
      </c>
      <c r="E18" s="21">
        <v>0</v>
      </c>
      <c r="F18" s="21">
        <v>3</v>
      </c>
      <c r="G18" s="21">
        <v>5</v>
      </c>
      <c r="H18" s="21">
        <v>5</v>
      </c>
      <c r="I18" s="21">
        <v>1</v>
      </c>
      <c r="J18" s="21">
        <v>9</v>
      </c>
      <c r="K18" s="21">
        <v>10</v>
      </c>
      <c r="L18" s="34">
        <v>0</v>
      </c>
      <c r="M18" s="35">
        <v>0</v>
      </c>
      <c r="N18" s="22">
        <f t="shared" si="2"/>
        <v>17</v>
      </c>
      <c r="O18" s="22">
        <f t="shared" si="2"/>
        <v>16</v>
      </c>
      <c r="P18" s="20">
        <f t="shared" si="3"/>
        <v>33</v>
      </c>
    </row>
    <row r="19" spans="1:17" ht="14.1" customHeight="1" x14ac:dyDescent="0.25">
      <c r="A19" s="15"/>
      <c r="B19" s="32" t="s">
        <v>30</v>
      </c>
      <c r="C19" s="33" t="s">
        <v>19</v>
      </c>
      <c r="D19" s="21">
        <v>0</v>
      </c>
      <c r="E19" s="21">
        <v>0</v>
      </c>
      <c r="F19" s="21">
        <v>1</v>
      </c>
      <c r="G19" s="21">
        <v>2</v>
      </c>
      <c r="H19" s="21">
        <v>1</v>
      </c>
      <c r="I19" s="21">
        <v>0</v>
      </c>
      <c r="J19" s="21">
        <v>3</v>
      </c>
      <c r="K19" s="21">
        <v>0</v>
      </c>
      <c r="L19" s="34">
        <v>0</v>
      </c>
      <c r="M19" s="35">
        <v>0</v>
      </c>
      <c r="N19" s="22">
        <f t="shared" si="2"/>
        <v>5</v>
      </c>
      <c r="O19" s="22">
        <f t="shared" si="2"/>
        <v>2</v>
      </c>
      <c r="P19" s="20">
        <f t="shared" si="3"/>
        <v>7</v>
      </c>
    </row>
    <row r="20" spans="1:17" ht="14.1" customHeight="1" x14ac:dyDescent="0.25">
      <c r="A20" s="15"/>
      <c r="B20" s="32" t="s">
        <v>31</v>
      </c>
      <c r="C20" s="33" t="s">
        <v>19</v>
      </c>
      <c r="D20" s="21">
        <v>1</v>
      </c>
      <c r="E20" s="21">
        <v>1</v>
      </c>
      <c r="F20" s="21">
        <v>14</v>
      </c>
      <c r="G20" s="21">
        <v>31</v>
      </c>
      <c r="H20" s="21">
        <v>13</v>
      </c>
      <c r="I20" s="21">
        <v>12</v>
      </c>
      <c r="J20" s="21">
        <v>21</v>
      </c>
      <c r="K20" s="21">
        <v>34</v>
      </c>
      <c r="L20" s="34">
        <v>0</v>
      </c>
      <c r="M20" s="35">
        <v>0</v>
      </c>
      <c r="N20" s="22">
        <f t="shared" si="2"/>
        <v>49</v>
      </c>
      <c r="O20" s="22">
        <f t="shared" si="2"/>
        <v>78</v>
      </c>
      <c r="P20" s="20">
        <f t="shared" si="3"/>
        <v>127</v>
      </c>
    </row>
    <row r="21" spans="1:17" ht="14.1" customHeight="1" x14ac:dyDescent="0.25">
      <c r="A21" s="15"/>
      <c r="B21" s="32" t="s">
        <v>32</v>
      </c>
      <c r="C21" s="33" t="s">
        <v>19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34">
        <v>0</v>
      </c>
      <c r="M21" s="35">
        <v>0</v>
      </c>
      <c r="N21" s="22">
        <f>D21+F21+H21+J21+L21</f>
        <v>0</v>
      </c>
      <c r="O21" s="22">
        <f t="shared" ref="N21:O23" si="4">E21+G21+I21+K21+M21</f>
        <v>0</v>
      </c>
      <c r="P21" s="20">
        <f t="shared" si="3"/>
        <v>0</v>
      </c>
    </row>
    <row r="22" spans="1:17" ht="14.1" customHeight="1" x14ac:dyDescent="0.25">
      <c r="A22" s="15"/>
      <c r="B22" s="32" t="s">
        <v>33</v>
      </c>
      <c r="C22" s="33" t="s">
        <v>19</v>
      </c>
      <c r="D22" s="21">
        <v>0</v>
      </c>
      <c r="E22" s="21">
        <v>0</v>
      </c>
      <c r="F22" s="21">
        <v>0</v>
      </c>
      <c r="G22" s="21">
        <v>1</v>
      </c>
      <c r="H22" s="21">
        <v>0</v>
      </c>
      <c r="I22" s="21">
        <v>0</v>
      </c>
      <c r="J22" s="21">
        <v>1</v>
      </c>
      <c r="K22" s="21">
        <v>0</v>
      </c>
      <c r="L22" s="36">
        <v>0</v>
      </c>
      <c r="M22" s="37">
        <v>0</v>
      </c>
      <c r="N22" s="22">
        <f>D22+F22+H22+J22+L22</f>
        <v>1</v>
      </c>
      <c r="O22" s="22">
        <f>E22+G22+I22+K22+M22</f>
        <v>1</v>
      </c>
      <c r="P22" s="20">
        <f t="shared" si="3"/>
        <v>2</v>
      </c>
    </row>
    <row r="23" spans="1:17" ht="14.1" customHeight="1" x14ac:dyDescent="0.25">
      <c r="A23" s="15"/>
      <c r="B23" s="32" t="s">
        <v>34</v>
      </c>
      <c r="C23" s="33" t="s">
        <v>19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36">
        <v>0</v>
      </c>
      <c r="M23" s="37">
        <v>0</v>
      </c>
      <c r="N23" s="22">
        <f t="shared" si="4"/>
        <v>0</v>
      </c>
      <c r="O23" s="22">
        <f t="shared" si="4"/>
        <v>0</v>
      </c>
      <c r="P23" s="20">
        <f t="shared" ref="P23" si="5">N23+O23</f>
        <v>0</v>
      </c>
    </row>
    <row r="24" spans="1:17" ht="14.1" customHeight="1" x14ac:dyDescent="0.25">
      <c r="A24" s="15"/>
      <c r="B24" s="32" t="s">
        <v>35</v>
      </c>
      <c r="C24" s="33" t="s">
        <v>19</v>
      </c>
      <c r="D24" s="21">
        <v>0</v>
      </c>
      <c r="E24" s="21">
        <v>0</v>
      </c>
      <c r="F24" s="21">
        <v>0</v>
      </c>
      <c r="G24" s="21">
        <v>0</v>
      </c>
      <c r="H24" s="21">
        <v>1</v>
      </c>
      <c r="I24" s="21">
        <v>0</v>
      </c>
      <c r="J24" s="21">
        <v>0</v>
      </c>
      <c r="K24" s="21">
        <v>0</v>
      </c>
      <c r="L24" s="36">
        <v>0</v>
      </c>
      <c r="M24" s="37">
        <v>0</v>
      </c>
      <c r="N24" s="22">
        <f>D24+F24+H24+J24+L24</f>
        <v>1</v>
      </c>
      <c r="O24" s="22">
        <f>E24+G24+I24+K24+M24</f>
        <v>0</v>
      </c>
      <c r="P24" s="20">
        <f>N24+O24</f>
        <v>1</v>
      </c>
    </row>
    <row r="25" spans="1:17" ht="14.1" customHeight="1" x14ac:dyDescent="0.25">
      <c r="A25" s="38"/>
      <c r="B25" s="39"/>
      <c r="C25" s="40"/>
      <c r="D25" s="41"/>
      <c r="E25" s="41"/>
      <c r="F25" s="41"/>
      <c r="G25" s="41"/>
      <c r="H25" s="41"/>
      <c r="I25" s="41"/>
      <c r="J25" s="42"/>
      <c r="K25" s="42"/>
      <c r="L25" s="41"/>
      <c r="M25" s="41"/>
      <c r="N25" s="43"/>
      <c r="O25" s="43"/>
      <c r="P25" s="43"/>
    </row>
    <row r="26" spans="1:17" x14ac:dyDescent="0.2">
      <c r="A26" s="44"/>
      <c r="B26" s="44"/>
      <c r="C26" s="45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</row>
    <row r="27" spans="1:17" x14ac:dyDescent="0.2">
      <c r="A27" s="44"/>
      <c r="B27" s="47"/>
      <c r="C27" s="48"/>
      <c r="D27" s="49"/>
      <c r="E27" s="49"/>
      <c r="F27" s="50"/>
      <c r="G27" s="50"/>
      <c r="H27" s="50"/>
      <c r="I27" s="50"/>
      <c r="J27" s="50"/>
      <c r="K27" s="46" t="s">
        <v>59</v>
      </c>
      <c r="L27" s="50"/>
      <c r="M27" s="50"/>
      <c r="N27" s="50"/>
      <c r="O27" s="50"/>
      <c r="P27" s="50"/>
    </row>
    <row r="28" spans="1:17" x14ac:dyDescent="0.2">
      <c r="A28" s="49"/>
      <c r="B28" s="44" t="s">
        <v>36</v>
      </c>
      <c r="C28" s="49"/>
      <c r="D28" s="49"/>
      <c r="E28" s="49"/>
      <c r="F28" s="46"/>
      <c r="G28" s="46"/>
      <c r="H28" s="46"/>
      <c r="I28" s="46"/>
      <c r="J28" s="46"/>
      <c r="K28" s="50" t="s">
        <v>37</v>
      </c>
      <c r="L28" s="46"/>
      <c r="M28" s="46"/>
      <c r="N28" s="46"/>
      <c r="O28" s="46"/>
      <c r="P28" s="46"/>
      <c r="Q28" s="51"/>
    </row>
    <row r="29" spans="1:17" x14ac:dyDescent="0.2">
      <c r="A29" s="44"/>
      <c r="B29" s="44" t="s">
        <v>38</v>
      </c>
      <c r="C29" s="48"/>
      <c r="D29" s="49"/>
      <c r="E29" s="49"/>
      <c r="F29" s="46"/>
      <c r="G29" s="46"/>
      <c r="H29" s="46"/>
      <c r="I29" s="46"/>
      <c r="J29" s="46"/>
      <c r="K29" s="46"/>
      <c r="L29" s="50"/>
      <c r="M29" s="50"/>
      <c r="N29" s="50"/>
      <c r="O29" s="50"/>
      <c r="P29" s="50"/>
    </row>
    <row r="30" spans="1:17" x14ac:dyDescent="0.2">
      <c r="A30" s="44"/>
      <c r="B30" s="44"/>
      <c r="C30" s="48"/>
      <c r="D30" s="49"/>
      <c r="E30" s="49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</row>
    <row r="31" spans="1:17" x14ac:dyDescent="0.2">
      <c r="A31" s="44"/>
      <c r="B31" s="44"/>
      <c r="C31" s="48"/>
      <c r="D31" s="49"/>
      <c r="E31" s="49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</row>
    <row r="32" spans="1:17" x14ac:dyDescent="0.2">
      <c r="A32" s="52"/>
      <c r="B32" s="44"/>
      <c r="C32" s="53"/>
      <c r="D32" s="48"/>
      <c r="E32" s="49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54"/>
    </row>
    <row r="33" spans="1:16" x14ac:dyDescent="0.2">
      <c r="A33" s="49"/>
      <c r="B33" s="44"/>
      <c r="C33" s="49"/>
      <c r="D33" s="49"/>
      <c r="E33" s="49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</row>
    <row r="34" spans="1:16" x14ac:dyDescent="0.2">
      <c r="A34" s="44"/>
      <c r="B34" s="55" t="s">
        <v>41</v>
      </c>
      <c r="C34" s="45"/>
      <c r="D34" s="46"/>
      <c r="E34" s="46"/>
      <c r="F34" s="46"/>
      <c r="G34" s="46"/>
      <c r="H34" s="46"/>
      <c r="I34" s="46"/>
      <c r="J34" s="46"/>
      <c r="K34" s="56" t="s">
        <v>39</v>
      </c>
      <c r="L34" s="46"/>
      <c r="M34" s="46"/>
      <c r="N34" s="46"/>
      <c r="O34" s="46"/>
      <c r="P34" s="46"/>
    </row>
    <row r="35" spans="1:16" x14ac:dyDescent="0.2">
      <c r="A35" s="44"/>
      <c r="B35" s="44" t="s">
        <v>42</v>
      </c>
      <c r="C35" s="45"/>
      <c r="D35" s="46"/>
      <c r="E35" s="46"/>
      <c r="F35" s="46"/>
      <c r="G35" s="46"/>
      <c r="H35" s="46"/>
      <c r="I35" s="46"/>
      <c r="J35" s="46"/>
      <c r="K35" s="46" t="s">
        <v>40</v>
      </c>
      <c r="L35" s="46"/>
      <c r="M35" s="46"/>
      <c r="N35" s="46"/>
      <c r="O35" s="46"/>
      <c r="P35" s="46"/>
    </row>
    <row r="36" spans="1:16" x14ac:dyDescent="0.2">
      <c r="A36" s="44"/>
      <c r="B36" s="44"/>
      <c r="C36" s="45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</row>
    <row r="37" spans="1:16" x14ac:dyDescent="0.2">
      <c r="A37" s="44"/>
      <c r="B37" s="44"/>
      <c r="C37" s="45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</row>
    <row r="38" spans="1:16" x14ac:dyDescent="0.2">
      <c r="A38" s="44"/>
      <c r="B38" s="44"/>
      <c r="C38" s="45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</row>
    <row r="39" spans="1:16" x14ac:dyDescent="0.2">
      <c r="A39" s="44"/>
      <c r="B39" s="44"/>
      <c r="C39" s="45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</row>
    <row r="40" spans="1:16" x14ac:dyDescent="0.2">
      <c r="A40" s="44"/>
      <c r="B40" s="44"/>
      <c r="C40" s="45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</row>
    <row r="41" spans="1:16" x14ac:dyDescent="0.2">
      <c r="A41" s="44"/>
      <c r="B41" s="44"/>
      <c r="C41" s="45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</row>
    <row r="42" spans="1:16" x14ac:dyDescent="0.2">
      <c r="A42" s="44"/>
      <c r="B42" s="44"/>
      <c r="C42" s="45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</row>
  </sheetData>
  <mergeCells count="18">
    <mergeCell ref="A1:P1"/>
    <mergeCell ref="A2:P2"/>
    <mergeCell ref="A3:P3"/>
    <mergeCell ref="A5:A6"/>
    <mergeCell ref="B5:B6"/>
    <mergeCell ref="D5:P5"/>
    <mergeCell ref="D6:E6"/>
    <mergeCell ref="F6:G6"/>
    <mergeCell ref="H6:I6"/>
    <mergeCell ref="J6:K6"/>
    <mergeCell ref="L6:M6"/>
    <mergeCell ref="N6:O6"/>
    <mergeCell ref="P6:P7"/>
    <mergeCell ref="D9:E9"/>
    <mergeCell ref="F9:G9"/>
    <mergeCell ref="H9:I9"/>
    <mergeCell ref="J9:K9"/>
    <mergeCell ref="L9:M9"/>
  </mergeCells>
  <printOptions horizontalCentered="1"/>
  <pageMargins left="0.34" right="0.26" top="0.75" bottom="0.5" header="0.3" footer="0.3"/>
  <pageSetup paperSize="5" scale="90" orientation="portrait" horizontalDpi="120" verticalDpi="7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tabSelected="1" workbookViewId="0">
      <selection activeCell="F20" sqref="F20"/>
    </sheetView>
  </sheetViews>
  <sheetFormatPr defaultRowHeight="12.75" x14ac:dyDescent="0.2"/>
  <cols>
    <col min="1" max="1" width="2.85546875" style="57" customWidth="1"/>
    <col min="2" max="2" width="24.7109375" style="57" customWidth="1"/>
    <col min="3" max="3" width="7.5703125" style="58" customWidth="1"/>
    <col min="4" max="4" width="4.7109375" customWidth="1"/>
    <col min="5" max="7" width="4" customWidth="1"/>
    <col min="8" max="9" width="5.140625" customWidth="1"/>
    <col min="10" max="11" width="4" customWidth="1"/>
    <col min="12" max="12" width="4.140625" customWidth="1"/>
    <col min="13" max="13" width="4.42578125" customWidth="1"/>
    <col min="14" max="14" width="6.140625" customWidth="1"/>
    <col min="15" max="15" width="6.5703125" customWidth="1"/>
    <col min="16" max="16" width="8.42578125" customWidth="1"/>
  </cols>
  <sheetData>
    <row r="1" spans="1:16" ht="15.75" x14ac:dyDescent="0.2">
      <c r="A1" s="98" t="s">
        <v>0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</row>
    <row r="2" spans="1:16" ht="15.75" x14ac:dyDescent="0.25">
      <c r="A2" s="99" t="s">
        <v>1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</row>
    <row r="3" spans="1:16" ht="15.75" x14ac:dyDescent="0.2">
      <c r="A3" s="98" t="s">
        <v>60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</row>
    <row r="4" spans="1:16" ht="9" customHeight="1" x14ac:dyDescent="0.25">
      <c r="A4" s="1"/>
      <c r="B4" s="2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6" ht="13.5" x14ac:dyDescent="0.2">
      <c r="A5" s="100" t="s">
        <v>2</v>
      </c>
      <c r="B5" s="101" t="s">
        <v>3</v>
      </c>
      <c r="C5" s="5"/>
      <c r="D5" s="102" t="s">
        <v>4</v>
      </c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4"/>
    </row>
    <row r="6" spans="1:16" ht="27" customHeight="1" x14ac:dyDescent="0.25">
      <c r="A6" s="100"/>
      <c r="B6" s="101"/>
      <c r="C6" s="6" t="s">
        <v>5</v>
      </c>
      <c r="D6" s="105" t="s">
        <v>6</v>
      </c>
      <c r="E6" s="106"/>
      <c r="F6" s="107" t="s">
        <v>7</v>
      </c>
      <c r="G6" s="106"/>
      <c r="H6" s="107" t="s">
        <v>8</v>
      </c>
      <c r="I6" s="106"/>
      <c r="J6" s="108" t="s">
        <v>9</v>
      </c>
      <c r="K6" s="109"/>
      <c r="L6" s="107" t="s">
        <v>10</v>
      </c>
      <c r="M6" s="106"/>
      <c r="N6" s="110" t="s">
        <v>11</v>
      </c>
      <c r="O6" s="111"/>
      <c r="P6" s="112" t="s">
        <v>12</v>
      </c>
    </row>
    <row r="7" spans="1:16" ht="13.5" x14ac:dyDescent="0.25">
      <c r="A7" s="95"/>
      <c r="B7" s="96"/>
      <c r="C7" s="7"/>
      <c r="D7" s="97" t="s">
        <v>13</v>
      </c>
      <c r="E7" s="8" t="s">
        <v>14</v>
      </c>
      <c r="F7" s="8" t="s">
        <v>13</v>
      </c>
      <c r="G7" s="8" t="s">
        <v>14</v>
      </c>
      <c r="H7" s="8" t="s">
        <v>13</v>
      </c>
      <c r="I7" s="8" t="s">
        <v>14</v>
      </c>
      <c r="J7" s="8" t="s">
        <v>13</v>
      </c>
      <c r="K7" s="8" t="s">
        <v>14</v>
      </c>
      <c r="L7" s="95" t="s">
        <v>13</v>
      </c>
      <c r="M7" s="8" t="s">
        <v>14</v>
      </c>
      <c r="N7" s="8" t="s">
        <v>13</v>
      </c>
      <c r="O7" s="8" t="s">
        <v>14</v>
      </c>
      <c r="P7" s="113"/>
    </row>
    <row r="8" spans="1:16" ht="14.1" customHeight="1" x14ac:dyDescent="0.25">
      <c r="A8" s="9"/>
      <c r="B8" s="10" t="s">
        <v>15</v>
      </c>
      <c r="C8" s="11"/>
      <c r="D8" s="12"/>
      <c r="E8" s="12"/>
      <c r="F8" s="12"/>
      <c r="G8" s="12"/>
      <c r="H8" s="12"/>
      <c r="I8" s="12"/>
      <c r="J8" s="12"/>
      <c r="K8" s="12"/>
      <c r="L8" s="13"/>
      <c r="M8" s="12"/>
      <c r="N8" s="12"/>
      <c r="O8" s="12"/>
      <c r="P8" s="14"/>
    </row>
    <row r="9" spans="1:16" ht="14.1" customHeight="1" x14ac:dyDescent="0.25">
      <c r="A9" s="15"/>
      <c r="B9" s="16" t="s">
        <v>16</v>
      </c>
      <c r="C9" s="17"/>
      <c r="D9" s="114"/>
      <c r="E9" s="115"/>
      <c r="F9" s="116"/>
      <c r="G9" s="116"/>
      <c r="H9" s="116"/>
      <c r="I9" s="116"/>
      <c r="J9" s="116"/>
      <c r="K9" s="116"/>
      <c r="L9" s="116"/>
      <c r="M9" s="116"/>
      <c r="N9" s="18">
        <v>13798</v>
      </c>
      <c r="O9" s="19">
        <v>13724</v>
      </c>
      <c r="P9" s="20">
        <f>O9+N9</f>
        <v>27522</v>
      </c>
    </row>
    <row r="10" spans="1:16" ht="14.1" customHeight="1" x14ac:dyDescent="0.25">
      <c r="A10" s="9" t="s">
        <v>17</v>
      </c>
      <c r="B10" s="10" t="s">
        <v>18</v>
      </c>
      <c r="C10" s="11" t="s">
        <v>19</v>
      </c>
      <c r="D10" s="21">
        <v>42</v>
      </c>
      <c r="E10" s="21">
        <v>65</v>
      </c>
      <c r="F10" s="21">
        <v>11</v>
      </c>
      <c r="G10" s="21">
        <v>15</v>
      </c>
      <c r="H10" s="21">
        <v>1</v>
      </c>
      <c r="I10" s="21">
        <v>1</v>
      </c>
      <c r="J10" s="21">
        <v>10</v>
      </c>
      <c r="K10" s="21">
        <v>19</v>
      </c>
      <c r="L10" s="94">
        <v>0</v>
      </c>
      <c r="M10" s="21">
        <v>0</v>
      </c>
      <c r="N10" s="22">
        <f>D10+F10+H10+J10+L10</f>
        <v>64</v>
      </c>
      <c r="O10" s="22">
        <f>E10+G10+I10+K10+M10</f>
        <v>100</v>
      </c>
      <c r="P10" s="20">
        <f>N10+O10</f>
        <v>164</v>
      </c>
    </row>
    <row r="11" spans="1:16" ht="14.1" customHeight="1" x14ac:dyDescent="0.2">
      <c r="A11" s="23" t="s">
        <v>20</v>
      </c>
      <c r="B11" s="24" t="s">
        <v>21</v>
      </c>
      <c r="C11" s="25"/>
      <c r="D11" s="26">
        <f>D13+D12</f>
        <v>179</v>
      </c>
      <c r="E11" s="26">
        <f>E13+E12</f>
        <v>269</v>
      </c>
      <c r="F11" s="26">
        <f>F13+F12</f>
        <v>142</v>
      </c>
      <c r="G11" s="26">
        <f>G13+G12</f>
        <v>285</v>
      </c>
      <c r="H11" s="26">
        <f>H13+H12</f>
        <v>40</v>
      </c>
      <c r="I11" s="26">
        <f>I13+I12</f>
        <v>48</v>
      </c>
      <c r="J11" s="26">
        <f>J13+J12</f>
        <v>131</v>
      </c>
      <c r="K11" s="26">
        <f>K13+K12</f>
        <v>226</v>
      </c>
      <c r="L11" s="66">
        <f>L13+L12</f>
        <v>2</v>
      </c>
      <c r="M11" s="26">
        <f>M13+M12</f>
        <v>2</v>
      </c>
      <c r="N11" s="66">
        <f>N13+N12</f>
        <v>494</v>
      </c>
      <c r="O11" s="66">
        <f>O13+O12</f>
        <v>830</v>
      </c>
      <c r="P11" s="66">
        <f>N11+O11</f>
        <v>1324</v>
      </c>
    </row>
    <row r="12" spans="1:16" ht="14.1" customHeight="1" x14ac:dyDescent="0.25">
      <c r="A12" s="15"/>
      <c r="B12" s="16" t="s">
        <v>22</v>
      </c>
      <c r="C12" s="11" t="s">
        <v>19</v>
      </c>
      <c r="D12" s="28">
        <v>26</v>
      </c>
      <c r="E12" s="28">
        <v>24</v>
      </c>
      <c r="F12" s="28"/>
      <c r="G12" s="28"/>
      <c r="H12" s="28"/>
      <c r="I12" s="28"/>
      <c r="J12" s="28"/>
      <c r="K12" s="28"/>
      <c r="L12" s="29"/>
      <c r="M12" s="28"/>
      <c r="N12" s="22">
        <f>D12+F12+H12+J12+L12</f>
        <v>26</v>
      </c>
      <c r="O12" s="22">
        <f>E12+G12+I12+K12+M12</f>
        <v>24</v>
      </c>
      <c r="P12" s="20">
        <f>N12+O12</f>
        <v>50</v>
      </c>
    </row>
    <row r="13" spans="1:16" ht="14.1" customHeight="1" x14ac:dyDescent="0.25">
      <c r="A13" s="15"/>
      <c r="B13" s="16" t="s">
        <v>23</v>
      </c>
      <c r="C13" s="11" t="s">
        <v>19</v>
      </c>
      <c r="D13" s="21">
        <v>153</v>
      </c>
      <c r="E13" s="21">
        <v>245</v>
      </c>
      <c r="F13" s="21">
        <v>142</v>
      </c>
      <c r="G13" s="21">
        <v>285</v>
      </c>
      <c r="H13" s="21">
        <v>40</v>
      </c>
      <c r="I13" s="21">
        <v>48</v>
      </c>
      <c r="J13" s="21">
        <v>131</v>
      </c>
      <c r="K13" s="21">
        <v>226</v>
      </c>
      <c r="L13" s="94">
        <v>2</v>
      </c>
      <c r="M13" s="21">
        <v>2</v>
      </c>
      <c r="N13" s="22">
        <f>D13+F13+H13+J13+L13</f>
        <v>468</v>
      </c>
      <c r="O13" s="22">
        <f>E13+G13+I13+K13+M13</f>
        <v>806</v>
      </c>
      <c r="P13" s="20">
        <f>N13+O13</f>
        <v>1274</v>
      </c>
    </row>
    <row r="14" spans="1:16" ht="14.1" customHeight="1" x14ac:dyDescent="0.2">
      <c r="A14" s="23" t="s">
        <v>24</v>
      </c>
      <c r="B14" s="24" t="s">
        <v>25</v>
      </c>
      <c r="C14" s="30"/>
      <c r="D14" s="26">
        <f>SUM(D15:D24)</f>
        <v>0</v>
      </c>
      <c r="E14" s="26">
        <f>SUM(E15:E24)</f>
        <v>0</v>
      </c>
      <c r="F14" s="26">
        <f>SUM(F15:F24)</f>
        <v>28</v>
      </c>
      <c r="G14" s="26">
        <f>SUM(G15:G24)</f>
        <v>51</v>
      </c>
      <c r="H14" s="26">
        <f>SUM(H15:H24)</f>
        <v>18</v>
      </c>
      <c r="I14" s="26">
        <f>SUM(I15:I24)</f>
        <v>16</v>
      </c>
      <c r="J14" s="26">
        <f>SUM(J15:J24)</f>
        <v>42</v>
      </c>
      <c r="K14" s="26">
        <f>SUM(K15:K24)</f>
        <v>72</v>
      </c>
      <c r="L14" s="66">
        <f>SUM(L15:L24)</f>
        <v>0</v>
      </c>
      <c r="M14" s="26">
        <f>SUM(M15:M24)</f>
        <v>2</v>
      </c>
      <c r="N14" s="66">
        <f>SUM(N15:N24)</f>
        <v>88</v>
      </c>
      <c r="O14" s="66">
        <f>SUM(O15:O24)</f>
        <v>141</v>
      </c>
      <c r="P14" s="66">
        <f>SUM(P15:P24)</f>
        <v>229</v>
      </c>
    </row>
    <row r="15" spans="1:16" ht="14.1" customHeight="1" x14ac:dyDescent="0.25">
      <c r="A15" s="15"/>
      <c r="B15" s="32" t="s">
        <v>26</v>
      </c>
      <c r="C15" s="33" t="s">
        <v>19</v>
      </c>
      <c r="D15" s="21">
        <v>0</v>
      </c>
      <c r="E15" s="21">
        <v>0</v>
      </c>
      <c r="F15" s="21">
        <v>0</v>
      </c>
      <c r="G15" s="21">
        <v>1</v>
      </c>
      <c r="H15" s="21">
        <v>0</v>
      </c>
      <c r="I15" s="21">
        <v>1</v>
      </c>
      <c r="J15" s="21">
        <v>6</v>
      </c>
      <c r="K15" s="21">
        <v>2</v>
      </c>
      <c r="L15" s="34">
        <v>0</v>
      </c>
      <c r="M15" s="35">
        <v>0</v>
      </c>
      <c r="N15" s="22">
        <f>D15+F15+H15+J15+L15</f>
        <v>6</v>
      </c>
      <c r="O15" s="22">
        <f>E15+G15+I15+K15+M15</f>
        <v>4</v>
      </c>
      <c r="P15" s="20">
        <f>N15+O15</f>
        <v>10</v>
      </c>
    </row>
    <row r="16" spans="1:16" ht="14.1" customHeight="1" x14ac:dyDescent="0.25">
      <c r="A16" s="15"/>
      <c r="B16" s="32" t="s">
        <v>27</v>
      </c>
      <c r="C16" s="33" t="s">
        <v>19</v>
      </c>
      <c r="D16" s="21">
        <v>0</v>
      </c>
      <c r="E16" s="21">
        <v>0</v>
      </c>
      <c r="F16" s="21">
        <v>0</v>
      </c>
      <c r="G16" s="21">
        <v>2</v>
      </c>
      <c r="H16" s="21">
        <v>0</v>
      </c>
      <c r="I16" s="21">
        <v>0</v>
      </c>
      <c r="J16" s="21">
        <v>0</v>
      </c>
      <c r="K16" s="21">
        <v>0</v>
      </c>
      <c r="L16" s="34">
        <v>0</v>
      </c>
      <c r="M16" s="35">
        <v>0</v>
      </c>
      <c r="N16" s="22">
        <f>D16+F16+H16+J16+L16</f>
        <v>0</v>
      </c>
      <c r="O16" s="22">
        <f>E16+G16+I16+K16+M16</f>
        <v>2</v>
      </c>
      <c r="P16" s="20">
        <f>N16+O16</f>
        <v>2</v>
      </c>
    </row>
    <row r="17" spans="1:17" ht="14.1" customHeight="1" x14ac:dyDescent="0.25">
      <c r="A17" s="15"/>
      <c r="B17" s="32" t="s">
        <v>28</v>
      </c>
      <c r="C17" s="33" t="s">
        <v>19</v>
      </c>
      <c r="D17" s="21">
        <v>0</v>
      </c>
      <c r="E17" s="21">
        <v>0</v>
      </c>
      <c r="F17" s="21">
        <v>6</v>
      </c>
      <c r="G17" s="21">
        <v>7</v>
      </c>
      <c r="H17" s="21">
        <v>1</v>
      </c>
      <c r="I17" s="21">
        <v>0</v>
      </c>
      <c r="J17" s="21">
        <v>0</v>
      </c>
      <c r="K17" s="21">
        <v>1</v>
      </c>
      <c r="L17" s="34">
        <v>0</v>
      </c>
      <c r="M17" s="35">
        <v>0</v>
      </c>
      <c r="N17" s="22">
        <f>D17+F17+H17+J17+L17</f>
        <v>7</v>
      </c>
      <c r="O17" s="22">
        <f>E17+G17+I17+K17+M17</f>
        <v>8</v>
      </c>
      <c r="P17" s="20">
        <f>N17+O17</f>
        <v>15</v>
      </c>
    </row>
    <row r="18" spans="1:17" ht="14.1" customHeight="1" x14ac:dyDescent="0.25">
      <c r="A18" s="15"/>
      <c r="B18" s="32" t="s">
        <v>29</v>
      </c>
      <c r="C18" s="33" t="s">
        <v>19</v>
      </c>
      <c r="D18" s="21">
        <v>0</v>
      </c>
      <c r="E18" s="21">
        <v>0</v>
      </c>
      <c r="F18" s="21">
        <v>1</v>
      </c>
      <c r="G18" s="21">
        <v>2</v>
      </c>
      <c r="H18" s="21">
        <v>7</v>
      </c>
      <c r="I18" s="21">
        <v>3</v>
      </c>
      <c r="J18" s="21">
        <v>7</v>
      </c>
      <c r="K18" s="21">
        <v>15</v>
      </c>
      <c r="L18" s="34">
        <v>0</v>
      </c>
      <c r="M18" s="35">
        <v>0</v>
      </c>
      <c r="N18" s="22">
        <f>D18+F18+H18+J18+L18</f>
        <v>15</v>
      </c>
      <c r="O18" s="22">
        <f>E18+G18+I18+K18+M18</f>
        <v>20</v>
      </c>
      <c r="P18" s="20">
        <f>N18+O18</f>
        <v>35</v>
      </c>
    </row>
    <row r="19" spans="1:17" ht="14.1" customHeight="1" x14ac:dyDescent="0.25">
      <c r="A19" s="15"/>
      <c r="B19" s="32" t="s">
        <v>30</v>
      </c>
      <c r="C19" s="33" t="s">
        <v>19</v>
      </c>
      <c r="D19" s="21">
        <v>0</v>
      </c>
      <c r="E19" s="21">
        <v>0</v>
      </c>
      <c r="F19" s="21">
        <v>1</v>
      </c>
      <c r="G19" s="21">
        <v>1</v>
      </c>
      <c r="H19" s="21">
        <v>2</v>
      </c>
      <c r="I19" s="21">
        <v>4</v>
      </c>
      <c r="J19" s="21">
        <v>3</v>
      </c>
      <c r="K19" s="21">
        <v>7</v>
      </c>
      <c r="L19" s="34">
        <v>0</v>
      </c>
      <c r="M19" s="35">
        <v>0</v>
      </c>
      <c r="N19" s="22">
        <f>D19+F19+H19+J19+L19</f>
        <v>6</v>
      </c>
      <c r="O19" s="22">
        <f>E19+G19+I19+K19+M19</f>
        <v>12</v>
      </c>
      <c r="P19" s="20">
        <f>N19+O19</f>
        <v>18</v>
      </c>
    </row>
    <row r="20" spans="1:17" ht="14.1" customHeight="1" x14ac:dyDescent="0.25">
      <c r="A20" s="15"/>
      <c r="B20" s="32" t="s">
        <v>31</v>
      </c>
      <c r="C20" s="33" t="s">
        <v>19</v>
      </c>
      <c r="D20" s="21">
        <v>0</v>
      </c>
      <c r="E20" s="21">
        <v>0</v>
      </c>
      <c r="F20" s="21">
        <v>20</v>
      </c>
      <c r="G20" s="21">
        <v>38</v>
      </c>
      <c r="H20" s="21">
        <v>8</v>
      </c>
      <c r="I20" s="21">
        <v>8</v>
      </c>
      <c r="J20" s="21">
        <v>26</v>
      </c>
      <c r="K20" s="21">
        <v>47</v>
      </c>
      <c r="L20" s="34">
        <v>0</v>
      </c>
      <c r="M20" s="35">
        <v>2</v>
      </c>
      <c r="N20" s="22">
        <f>D20+F20+H20+J20+L20</f>
        <v>54</v>
      </c>
      <c r="O20" s="22">
        <f>E20+G20+I20+K20+M20</f>
        <v>95</v>
      </c>
      <c r="P20" s="20">
        <f>N20+O20</f>
        <v>149</v>
      </c>
    </row>
    <row r="21" spans="1:17" ht="14.1" customHeight="1" x14ac:dyDescent="0.25">
      <c r="A21" s="15"/>
      <c r="B21" s="32" t="s">
        <v>32</v>
      </c>
      <c r="C21" s="33" t="s">
        <v>19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34">
        <v>0</v>
      </c>
      <c r="M21" s="35">
        <v>0</v>
      </c>
      <c r="N21" s="22">
        <f>D21+F21+H21+J21+L21</f>
        <v>0</v>
      </c>
      <c r="O21" s="22">
        <f>E21+G21+I21+K21+M21</f>
        <v>0</v>
      </c>
      <c r="P21" s="20">
        <f>N21+O21</f>
        <v>0</v>
      </c>
    </row>
    <row r="22" spans="1:17" ht="14.1" customHeight="1" x14ac:dyDescent="0.25">
      <c r="A22" s="15"/>
      <c r="B22" s="32" t="s">
        <v>33</v>
      </c>
      <c r="C22" s="33" t="s">
        <v>19</v>
      </c>
      <c r="D22" s="21">
        <v>0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36">
        <v>0</v>
      </c>
      <c r="M22" s="37">
        <v>0</v>
      </c>
      <c r="N22" s="22">
        <f>D22+F22+H22+J22+L22</f>
        <v>0</v>
      </c>
      <c r="O22" s="22">
        <f>E22+G22+I22+K22+M22</f>
        <v>0</v>
      </c>
      <c r="P22" s="20">
        <f t="shared" ref="P22:P23" si="0">N22+O22</f>
        <v>0</v>
      </c>
    </row>
    <row r="23" spans="1:17" ht="14.1" customHeight="1" x14ac:dyDescent="0.25">
      <c r="A23" s="15"/>
      <c r="B23" s="32" t="s">
        <v>34</v>
      </c>
      <c r="C23" s="33" t="s">
        <v>19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36">
        <v>0</v>
      </c>
      <c r="M23" s="37">
        <v>0</v>
      </c>
      <c r="N23" s="22">
        <f t="shared" ref="N23:O23" si="1">D23+F23+H23+J23+L23</f>
        <v>0</v>
      </c>
      <c r="O23" s="22">
        <f t="shared" si="1"/>
        <v>0</v>
      </c>
      <c r="P23" s="20">
        <f t="shared" si="0"/>
        <v>0</v>
      </c>
    </row>
    <row r="24" spans="1:17" ht="14.1" customHeight="1" x14ac:dyDescent="0.25">
      <c r="A24" s="15"/>
      <c r="B24" s="32" t="s">
        <v>35</v>
      </c>
      <c r="C24" s="33" t="s">
        <v>19</v>
      </c>
      <c r="D24" s="21">
        <v>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36">
        <v>0</v>
      </c>
      <c r="M24" s="37">
        <v>0</v>
      </c>
      <c r="N24" s="22">
        <f>D24+F24+H24+J24+L24</f>
        <v>0</v>
      </c>
      <c r="O24" s="22">
        <f>E24+G24+I24+K24+M24</f>
        <v>0</v>
      </c>
      <c r="P24" s="20">
        <f>N24+O24</f>
        <v>0</v>
      </c>
    </row>
    <row r="25" spans="1:17" ht="14.1" customHeight="1" x14ac:dyDescent="0.25">
      <c r="A25" s="38"/>
      <c r="B25" s="39"/>
      <c r="C25" s="40"/>
      <c r="D25" s="41"/>
      <c r="E25" s="41"/>
      <c r="F25" s="41"/>
      <c r="G25" s="41"/>
      <c r="H25" s="41"/>
      <c r="I25" s="41"/>
      <c r="J25" s="42"/>
      <c r="K25" s="42"/>
      <c r="L25" s="41"/>
      <c r="M25" s="41"/>
      <c r="N25" s="43"/>
      <c r="O25" s="43"/>
      <c r="P25" s="43"/>
    </row>
    <row r="26" spans="1:17" x14ac:dyDescent="0.2">
      <c r="A26" s="44"/>
      <c r="B26" s="44"/>
      <c r="C26" s="45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</row>
    <row r="27" spans="1:17" x14ac:dyDescent="0.2">
      <c r="A27" s="44"/>
      <c r="B27" s="47"/>
      <c r="C27" s="48"/>
      <c r="D27" s="49"/>
      <c r="E27" s="49"/>
      <c r="F27" s="50"/>
      <c r="G27" s="50"/>
      <c r="H27" s="50"/>
      <c r="I27" s="50"/>
      <c r="J27" s="50"/>
      <c r="K27" s="46" t="s">
        <v>61</v>
      </c>
      <c r="L27" s="50"/>
      <c r="M27" s="50"/>
      <c r="N27" s="50"/>
      <c r="O27" s="50"/>
      <c r="P27" s="50"/>
    </row>
    <row r="28" spans="1:17" x14ac:dyDescent="0.2">
      <c r="A28" s="49"/>
      <c r="B28" s="44" t="s">
        <v>36</v>
      </c>
      <c r="C28" s="49"/>
      <c r="D28" s="49"/>
      <c r="E28" s="49"/>
      <c r="F28" s="46"/>
      <c r="G28" s="46"/>
      <c r="H28" s="46"/>
      <c r="I28" s="46"/>
      <c r="J28" s="46"/>
      <c r="K28" s="50" t="s">
        <v>37</v>
      </c>
      <c r="L28" s="46"/>
      <c r="M28" s="46"/>
      <c r="N28" s="46"/>
      <c r="O28" s="46"/>
      <c r="P28" s="46"/>
      <c r="Q28" s="51"/>
    </row>
    <row r="29" spans="1:17" x14ac:dyDescent="0.2">
      <c r="A29" s="44"/>
      <c r="B29" s="44" t="s">
        <v>38</v>
      </c>
      <c r="C29" s="48"/>
      <c r="D29" s="49"/>
      <c r="E29" s="49"/>
      <c r="F29" s="46"/>
      <c r="G29" s="46"/>
      <c r="H29" s="46"/>
      <c r="I29" s="46"/>
      <c r="J29" s="46"/>
      <c r="K29" s="46"/>
      <c r="L29" s="50"/>
      <c r="M29" s="50"/>
      <c r="N29" s="50"/>
      <c r="O29" s="50"/>
      <c r="P29" s="50"/>
    </row>
    <row r="30" spans="1:17" x14ac:dyDescent="0.2">
      <c r="A30" s="44"/>
      <c r="B30" s="44"/>
      <c r="C30" s="48"/>
      <c r="D30" s="49"/>
      <c r="E30" s="49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</row>
    <row r="31" spans="1:17" x14ac:dyDescent="0.2">
      <c r="A31" s="44"/>
      <c r="B31" s="44"/>
      <c r="C31" s="48"/>
      <c r="D31" s="49"/>
      <c r="E31" s="49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</row>
    <row r="32" spans="1:17" x14ac:dyDescent="0.2">
      <c r="A32" s="52"/>
      <c r="B32" s="44"/>
      <c r="C32" s="53"/>
      <c r="D32" s="48"/>
      <c r="E32" s="49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54"/>
    </row>
    <row r="33" spans="1:16" x14ac:dyDescent="0.2">
      <c r="A33" s="49"/>
      <c r="B33" s="44"/>
      <c r="C33" s="49"/>
      <c r="D33" s="49"/>
      <c r="E33" s="49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</row>
    <row r="34" spans="1:16" x14ac:dyDescent="0.2">
      <c r="A34" s="44"/>
      <c r="B34" s="55" t="s">
        <v>41</v>
      </c>
      <c r="C34" s="45"/>
      <c r="D34" s="46"/>
      <c r="E34" s="46"/>
      <c r="F34" s="46"/>
      <c r="G34" s="46"/>
      <c r="H34" s="46"/>
      <c r="I34" s="46"/>
      <c r="J34" s="46"/>
      <c r="K34" s="56" t="s">
        <v>39</v>
      </c>
      <c r="L34" s="46"/>
      <c r="M34" s="46"/>
      <c r="N34" s="46"/>
      <c r="O34" s="46"/>
      <c r="P34" s="46"/>
    </row>
    <row r="35" spans="1:16" x14ac:dyDescent="0.2">
      <c r="A35" s="44"/>
      <c r="B35" s="44" t="s">
        <v>42</v>
      </c>
      <c r="C35" s="45"/>
      <c r="D35" s="46"/>
      <c r="E35" s="46"/>
      <c r="F35" s="46"/>
      <c r="G35" s="46"/>
      <c r="H35" s="46"/>
      <c r="I35" s="46"/>
      <c r="J35" s="46"/>
      <c r="K35" s="46" t="s">
        <v>40</v>
      </c>
      <c r="L35" s="46"/>
      <c r="M35" s="46"/>
      <c r="N35" s="46"/>
      <c r="O35" s="46"/>
      <c r="P35" s="46"/>
    </row>
    <row r="36" spans="1:16" x14ac:dyDescent="0.2">
      <c r="A36" s="44"/>
      <c r="B36" s="44"/>
      <c r="C36" s="45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</row>
    <row r="37" spans="1:16" x14ac:dyDescent="0.2">
      <c r="A37" s="44"/>
      <c r="B37" s="44"/>
      <c r="C37" s="45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</row>
    <row r="38" spans="1:16" x14ac:dyDescent="0.2">
      <c r="A38" s="44"/>
      <c r="B38" s="44"/>
      <c r="C38" s="45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</row>
    <row r="39" spans="1:16" x14ac:dyDescent="0.2">
      <c r="A39" s="44"/>
      <c r="B39" s="44"/>
      <c r="C39" s="45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</row>
    <row r="40" spans="1:16" x14ac:dyDescent="0.2">
      <c r="A40" s="44"/>
      <c r="B40" s="44"/>
      <c r="C40" s="45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</row>
    <row r="41" spans="1:16" x14ac:dyDescent="0.2">
      <c r="A41" s="44"/>
      <c r="B41" s="44"/>
      <c r="C41" s="45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</row>
    <row r="42" spans="1:16" x14ac:dyDescent="0.2">
      <c r="A42" s="44"/>
      <c r="B42" s="44"/>
      <c r="C42" s="45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</row>
  </sheetData>
  <mergeCells count="18">
    <mergeCell ref="L6:M6"/>
    <mergeCell ref="N6:O6"/>
    <mergeCell ref="P6:P7"/>
    <mergeCell ref="D9:E9"/>
    <mergeCell ref="F9:G9"/>
    <mergeCell ref="H9:I9"/>
    <mergeCell ref="J9:K9"/>
    <mergeCell ref="L9:M9"/>
    <mergeCell ref="A1:P1"/>
    <mergeCell ref="A2:P2"/>
    <mergeCell ref="A3:P3"/>
    <mergeCell ref="A5:A6"/>
    <mergeCell ref="B5:B6"/>
    <mergeCell ref="D5:P5"/>
    <mergeCell ref="D6:E6"/>
    <mergeCell ref="F6:G6"/>
    <mergeCell ref="H6:I6"/>
    <mergeCell ref="J6:K6"/>
  </mergeCells>
  <printOptions horizontalCentered="1"/>
  <pageMargins left="0.34" right="0.26" top="0.75" bottom="0.5" header="0.3" footer="0.3"/>
  <pageSetup paperSize="5" scale="90" orientation="portrait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JAN20</vt:lpstr>
      <vt:lpstr>FEb20</vt:lpstr>
      <vt:lpstr>Mar20</vt:lpstr>
      <vt:lpstr>Apr20</vt:lpstr>
      <vt:lpstr>MEI20</vt:lpstr>
      <vt:lpstr>Jun20</vt:lpstr>
      <vt:lpstr>Jul20</vt:lpstr>
      <vt:lpstr>Agust20</vt:lpstr>
      <vt:lpstr>Sept20</vt:lpstr>
      <vt:lpstr>Agust20!Print_Titles</vt:lpstr>
      <vt:lpstr>'Apr20'!Print_Titles</vt:lpstr>
      <vt:lpstr>'FEb20'!Print_Titles</vt:lpstr>
      <vt:lpstr>'JAN20'!Print_Titles</vt:lpstr>
      <vt:lpstr>'Jul20'!Print_Titles</vt:lpstr>
      <vt:lpstr>'Jun20'!Print_Titles</vt:lpstr>
      <vt:lpstr>'Mar20'!Print_Titles</vt:lpstr>
      <vt:lpstr>'MEI20'!Print_Titles</vt:lpstr>
      <vt:lpstr>Sept20!Print_Titles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HP</cp:lastModifiedBy>
  <cp:lastPrinted>2020-06-05T02:48:43Z</cp:lastPrinted>
  <dcterms:created xsi:type="dcterms:W3CDTF">2018-05-23T06:28:53Z</dcterms:created>
  <dcterms:modified xsi:type="dcterms:W3CDTF">2020-09-30T05:45:15Z</dcterms:modified>
</cp:coreProperties>
</file>