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135"/>
  </bookViews>
  <sheets>
    <sheet name="PKK TW IV  2019 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6" i="1" l="1"/>
  <c r="AE26" i="1"/>
  <c r="P24" i="1"/>
  <c r="M15" i="1"/>
  <c r="U14" i="1"/>
  <c r="M14" i="1"/>
  <c r="M13" i="1"/>
  <c r="M11" i="1"/>
  <c r="M10" i="1"/>
  <c r="Q9" i="1"/>
  <c r="M9" i="1"/>
  <c r="M8" i="1"/>
</calcChain>
</file>

<file path=xl/sharedStrings.xml><?xml version="1.0" encoding="utf-8"?>
<sst xmlns="http://schemas.openxmlformats.org/spreadsheetml/2006/main" count="61" uniqueCount="59">
  <si>
    <t>PENGUKURAN KINERJA KEGIATAN</t>
  </si>
  <si>
    <t>NAMA PUSKESMAS  : CIPAGERAN</t>
  </si>
  <si>
    <t>NO</t>
  </si>
  <si>
    <t>PROGRAM DAN KEGIATAN</t>
  </si>
  <si>
    <t>REALISASI</t>
  </si>
  <si>
    <t>KET.</t>
  </si>
  <si>
    <t>FISIK
(%)</t>
  </si>
  <si>
    <t>KEU 
(Rp.)</t>
  </si>
  <si>
    <t>INDIKATOR KINERJA</t>
  </si>
  <si>
    <t>SATUAN</t>
  </si>
  <si>
    <t>TARGET</t>
  </si>
  <si>
    <t xml:space="preserve">REALISASI </t>
  </si>
  <si>
    <t>CAPAIAN KINERJA (%)</t>
  </si>
  <si>
    <t>16</t>
  </si>
  <si>
    <t>PROGRAM UPAYA KESEHATAN MASYARAKAT</t>
  </si>
  <si>
    <t>Kegiatan Pelayanan Kesehatan Dasar Jaminan Kesehatan Nasional di Puskesmas Cipageran</t>
  </si>
  <si>
    <t>Masukan</t>
  </si>
  <si>
    <t>1</t>
  </si>
  <si>
    <t xml:space="preserve"> Dana</t>
  </si>
  <si>
    <t>Rupiah</t>
  </si>
  <si>
    <t>2</t>
  </si>
  <si>
    <t>Tersediannya Sumber Daya Manusia</t>
  </si>
  <si>
    <t>Orang</t>
  </si>
  <si>
    <t>3</t>
  </si>
  <si>
    <t>Tersedianya Waktu</t>
  </si>
  <si>
    <t>Bulan</t>
  </si>
  <si>
    <t>4</t>
  </si>
  <si>
    <t>Tersedianya Peraturan</t>
  </si>
  <si>
    <t>Dokumen</t>
  </si>
  <si>
    <t>Keluaran</t>
  </si>
  <si>
    <t>Terlayaninya peserta JKN yang memerlukan pelayanan kesehatan dasar di Puskesmas Cipageran</t>
  </si>
  <si>
    <t>Peserta</t>
  </si>
  <si>
    <t>Hasil</t>
  </si>
  <si>
    <t>Meningkatnay cakupan kepesertaanJKN di Puskesmas Cipageran</t>
  </si>
  <si>
    <t>Honorarium PPK</t>
  </si>
  <si>
    <t>target77%</t>
  </si>
  <si>
    <t>MENGETAHUI:</t>
  </si>
  <si>
    <t>KUASA PENGGUNA ANGGARAN</t>
  </si>
  <si>
    <t>PEJABAT PELAKSANA TEKNIS KEGIATAN</t>
  </si>
  <si>
    <t>Pengadaan Alat Kesehatan</t>
  </si>
  <si>
    <t>drg.Irmawati Puspita Dewi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</si>
  <si>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</si>
  <si>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Dedi Suhendar, S.Sos. M.Si</t>
  </si>
  <si>
    <t>NIP. 19750929 200604 2 008</t>
  </si>
  <si>
    <t>NIP. 197008242008011002</t>
  </si>
  <si>
    <t>JAN</t>
  </si>
  <si>
    <t>FEB</t>
  </si>
  <si>
    <t>MAR</t>
  </si>
  <si>
    <t>APR</t>
  </si>
  <si>
    <t>MEI</t>
  </si>
  <si>
    <t>JUN</t>
  </si>
  <si>
    <t>AGUST</t>
  </si>
  <si>
    <t>SEP</t>
  </si>
  <si>
    <t>OKT</t>
  </si>
  <si>
    <t>NOP</t>
  </si>
  <si>
    <t>DES</t>
  </si>
  <si>
    <t>JLH</t>
  </si>
  <si>
    <t>Cimahi,    Oktober 2020</t>
  </si>
  <si>
    <t>TRIWULAN III 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</si>
</sst>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000000"/>
      <name val="Times New Roman"/>
      <family val="1"/>
    </font>
    <font>
      <u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Border="1"/>
    <xf numFmtId="0" fontId="4" fillId="0" borderId="0" xfId="3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0" fontId="5" fillId="0" borderId="0" xfId="0" applyFont="1" applyBorder="1"/>
    <xf numFmtId="164" fontId="5" fillId="0" borderId="0" xfId="2" applyFont="1" applyBorder="1"/>
    <xf numFmtId="0" fontId="6" fillId="0" borderId="0" xfId="0" applyFont="1" applyBorder="1"/>
    <xf numFmtId="0" fontId="7" fillId="0" borderId="0" xfId="0" applyFont="1" applyBorder="1" applyAlignment="1">
      <alignment horizontal="left" vertical="center"/>
    </xf>
    <xf numFmtId="0" fontId="8" fillId="0" borderId="0" xfId="3" applyFont="1" applyBorder="1"/>
    <xf numFmtId="0" fontId="8" fillId="0" borderId="0" xfId="3" applyFont="1" applyBorder="1" applyAlignment="1">
      <alignment horizontal="center"/>
    </xf>
    <xf numFmtId="164" fontId="8" fillId="0" borderId="0" xfId="3" applyNumberFormat="1" applyFont="1" applyBorder="1"/>
    <xf numFmtId="164" fontId="8" fillId="0" borderId="0" xfId="2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2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vertical="center" wrapText="1"/>
    </xf>
    <xf numFmtId="0" fontId="9" fillId="3" borderId="0" xfId="3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  <xf numFmtId="0" fontId="9" fillId="2" borderId="6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 wrapText="1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2" borderId="9" xfId="3" applyFont="1" applyFill="1" applyBorder="1" applyAlignment="1">
      <alignment horizontal="center" vertical="center"/>
    </xf>
    <xf numFmtId="164" fontId="9" fillId="2" borderId="3" xfId="3" applyNumberFormat="1" applyFont="1" applyFill="1" applyBorder="1" applyAlignment="1">
      <alignment horizontal="center" vertical="center" wrapText="1"/>
    </xf>
    <xf numFmtId="164" fontId="9" fillId="2" borderId="3" xfId="2" applyFont="1" applyFill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/>
    </xf>
    <xf numFmtId="0" fontId="9" fillId="0" borderId="3" xfId="3" applyNumberFormat="1" applyFont="1" applyBorder="1" applyAlignment="1">
      <alignment horizontal="center" wrapText="1"/>
    </xf>
    <xf numFmtId="0" fontId="9" fillId="0" borderId="7" xfId="3" applyNumberFormat="1" applyFont="1" applyBorder="1" applyAlignment="1">
      <alignment horizontal="center"/>
    </xf>
    <xf numFmtId="0" fontId="9" fillId="0" borderId="8" xfId="3" applyNumberFormat="1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3" xfId="2" applyNumberFormat="1" applyFont="1" applyBorder="1" applyAlignment="1">
      <alignment horizontal="center" wrapText="1"/>
    </xf>
    <xf numFmtId="0" fontId="9" fillId="0" borderId="3" xfId="3" applyNumberFormat="1" applyFont="1" applyBorder="1" applyAlignment="1">
      <alignment horizontal="center"/>
    </xf>
    <xf numFmtId="0" fontId="9" fillId="0" borderId="0" xfId="3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7" fillId="0" borderId="3" xfId="0" quotePrefix="1" applyFont="1" applyBorder="1" applyAlignment="1">
      <alignment vertical="top"/>
    </xf>
    <xf numFmtId="0" fontId="7" fillId="0" borderId="3" xfId="0" quotePrefix="1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9" fillId="0" borderId="10" xfId="3" applyFont="1" applyBorder="1" applyAlignment="1">
      <alignment vertical="top" wrapText="1"/>
    </xf>
    <xf numFmtId="165" fontId="9" fillId="0" borderId="3" xfId="1" applyFont="1" applyBorder="1" applyAlignment="1">
      <alignment vertical="top" wrapText="1"/>
    </xf>
    <xf numFmtId="166" fontId="9" fillId="0" borderId="3" xfId="3" applyNumberFormat="1" applyFont="1" applyBorder="1" applyAlignment="1">
      <alignment horizontal="center" vertical="top" wrapText="1"/>
    </xf>
    <xf numFmtId="0" fontId="9" fillId="0" borderId="3" xfId="3" applyFont="1" applyBorder="1" applyAlignment="1">
      <alignment horizontal="left" vertical="top" wrapText="1"/>
    </xf>
    <xf numFmtId="0" fontId="8" fillId="0" borderId="3" xfId="3" applyFont="1" applyBorder="1" applyAlignment="1">
      <alignment vertical="top"/>
    </xf>
    <xf numFmtId="0" fontId="8" fillId="0" borderId="3" xfId="3" applyFont="1" applyBorder="1" applyAlignment="1">
      <alignment horizontal="center" vertical="top"/>
    </xf>
    <xf numFmtId="164" fontId="9" fillId="0" borderId="3" xfId="3" applyNumberFormat="1" applyFont="1" applyBorder="1" applyAlignment="1">
      <alignment horizontal="right" vertical="top"/>
    </xf>
    <xf numFmtId="166" fontId="9" fillId="0" borderId="3" xfId="3" applyNumberFormat="1" applyFont="1" applyBorder="1" applyAlignment="1">
      <alignment horizontal="right" vertical="top"/>
    </xf>
    <xf numFmtId="0" fontId="8" fillId="0" borderId="0" xfId="3" applyFont="1" applyBorder="1" applyAlignment="1">
      <alignment vertical="top"/>
    </xf>
    <xf numFmtId="0" fontId="2" fillId="0" borderId="3" xfId="0" applyFont="1" applyBorder="1"/>
    <xf numFmtId="0" fontId="9" fillId="0" borderId="3" xfId="3" applyFont="1" applyBorder="1" applyAlignment="1">
      <alignment vertical="top" wrapText="1"/>
    </xf>
    <xf numFmtId="0" fontId="8" fillId="0" borderId="3" xfId="3" quotePrefix="1" applyFont="1" applyBorder="1" applyAlignment="1">
      <alignment horizontal="center" vertical="top" wrapText="1"/>
    </xf>
    <xf numFmtId="0" fontId="8" fillId="0" borderId="3" xfId="3" applyFont="1" applyBorder="1" applyAlignment="1">
      <alignment vertical="top" wrapText="1"/>
    </xf>
    <xf numFmtId="164" fontId="9" fillId="3" borderId="3" xfId="4" applyNumberFormat="1" applyFont="1" applyFill="1" applyBorder="1"/>
    <xf numFmtId="164" fontId="9" fillId="3" borderId="3" xfId="1" applyNumberFormat="1" applyFont="1" applyFill="1" applyBorder="1"/>
    <xf numFmtId="166" fontId="8" fillId="0" borderId="3" xfId="3" applyNumberFormat="1" applyFont="1" applyBorder="1" applyAlignment="1">
      <alignment horizontal="right" vertical="top"/>
    </xf>
    <xf numFmtId="0" fontId="8" fillId="0" borderId="0" xfId="3" applyFont="1" applyBorder="1" applyAlignment="1">
      <alignment vertical="top" wrapText="1"/>
    </xf>
    <xf numFmtId="0" fontId="8" fillId="0" borderId="3" xfId="3" applyFont="1" applyBorder="1" applyAlignment="1">
      <alignment horizontal="left" vertical="top" wrapText="1"/>
    </xf>
    <xf numFmtId="3" fontId="2" fillId="0" borderId="3" xfId="0" applyNumberFormat="1" applyFont="1" applyBorder="1" applyAlignment="1">
      <alignment horizontal="center" vertical="top" wrapText="1"/>
    </xf>
    <xf numFmtId="164" fontId="8" fillId="0" borderId="3" xfId="3" applyNumberFormat="1" applyFont="1" applyBorder="1" applyAlignment="1">
      <alignment horizontal="right" vertical="top" wrapText="1"/>
    </xf>
    <xf numFmtId="164" fontId="5" fillId="0" borderId="0" xfId="0" applyNumberFormat="1" applyFont="1" applyBorder="1"/>
    <xf numFmtId="0" fontId="8" fillId="0" borderId="3" xfId="3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164" fontId="8" fillId="0" borderId="3" xfId="2" applyFont="1" applyBorder="1" applyAlignment="1">
      <alignment horizontal="right" vertical="top" wrapText="1"/>
    </xf>
    <xf numFmtId="49" fontId="8" fillId="3" borderId="3" xfId="3" applyNumberFormat="1" applyFont="1" applyFill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164" fontId="8" fillId="0" borderId="3" xfId="3" applyNumberFormat="1" applyFont="1" applyBorder="1" applyAlignment="1">
      <alignment vertical="top" wrapText="1"/>
    </xf>
    <xf numFmtId="0" fontId="5" fillId="0" borderId="3" xfId="3" quotePrefix="1" applyFont="1" applyBorder="1" applyAlignment="1">
      <alignment horizontal="center" vertical="top" wrapText="1"/>
    </xf>
    <xf numFmtId="0" fontId="10" fillId="3" borderId="3" xfId="0" applyFont="1" applyFill="1" applyBorder="1" applyAlignment="1">
      <alignment horizontal="left" vertical="top" wrapText="1"/>
    </xf>
    <xf numFmtId="164" fontId="10" fillId="3" borderId="3" xfId="2" applyFont="1" applyFill="1" applyBorder="1" applyAlignment="1">
      <alignment horizontal="left" vertical="top" wrapText="1"/>
    </xf>
    <xf numFmtId="164" fontId="5" fillId="0" borderId="3" xfId="2" applyFont="1" applyBorder="1"/>
    <xf numFmtId="0" fontId="2" fillId="0" borderId="3" xfId="0" applyFont="1" applyBorder="1" applyAlignment="1">
      <alignment vertical="top"/>
    </xf>
    <xf numFmtId="9" fontId="2" fillId="0" borderId="3" xfId="0" applyNumberFormat="1" applyFont="1" applyBorder="1" applyAlignment="1">
      <alignment horizontal="center" vertical="top"/>
    </xf>
    <xf numFmtId="39" fontId="8" fillId="0" borderId="3" xfId="3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5" fillId="0" borderId="3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8" fillId="0" borderId="0" xfId="3" applyFont="1" applyBorder="1" applyAlignment="1">
      <alignment horizontal="center" vertical="top"/>
    </xf>
    <xf numFmtId="0" fontId="8" fillId="0" borderId="0" xfId="3" applyFont="1" applyBorder="1" applyAlignment="1">
      <alignment horizontal="center" vertical="top"/>
    </xf>
    <xf numFmtId="0" fontId="5" fillId="0" borderId="3" xfId="3" applyFont="1" applyBorder="1" applyAlignment="1">
      <alignment horizontal="center" vertical="top" wrapText="1"/>
    </xf>
    <xf numFmtId="0" fontId="2" fillId="0" borderId="0" xfId="0" applyFont="1" applyBorder="1" applyAlignment="1"/>
    <xf numFmtId="0" fontId="11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" fillId="0" borderId="11" xfId="0" applyFont="1" applyBorder="1" applyAlignment="1"/>
    <xf numFmtId="0" fontId="2" fillId="0" borderId="0" xfId="0" applyFont="1" applyBorder="1" applyAlignment="1">
      <alignment horizontal="center" vertical="top"/>
    </xf>
    <xf numFmtId="0" fontId="5" fillId="0" borderId="3" xfId="3" applyFont="1" applyBorder="1" applyAlignment="1">
      <alignment horizontal="center" vertical="top" wrapText="1"/>
    </xf>
    <xf numFmtId="164" fontId="5" fillId="0" borderId="3" xfId="2" applyFont="1" applyBorder="1" applyAlignment="1">
      <alignment horizontal="center" vertical="top" wrapText="1"/>
    </xf>
    <xf numFmtId="164" fontId="5" fillId="0" borderId="0" xfId="2" applyFont="1" applyBorder="1" applyAlignment="1">
      <alignment horizontal="center" vertical="top" wrapText="1"/>
    </xf>
  </cellXfs>
  <cellStyles count="5">
    <cellStyle name="Comma" xfId="1" builtinId="3"/>
    <cellStyle name="Comma [0]" xfId="2" builtinId="6"/>
    <cellStyle name="Comma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SIK%20KEU&amp;PKK_%2016.29_2016_CITEUREUP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K 16.29(1)"/>
      <sheetName val="RFK 16.29(2)"/>
      <sheetName val="RFK 16.29(3)"/>
      <sheetName val="PKK tri A (1)"/>
      <sheetName val="PKK tri B (1)"/>
      <sheetName val="RFK 16.29(4)"/>
      <sheetName val="RFK 16.29(5)"/>
      <sheetName val="RFK 16.29(6)"/>
      <sheetName val="PKK tri B (2)"/>
      <sheetName val="RFK 16.29(7)"/>
      <sheetName val="RFK 16.29(8)"/>
      <sheetName val="RFK 16.29(9)"/>
      <sheetName val="PKK tri B (3)"/>
      <sheetName val="U JAMPRO"/>
      <sheetName val="Sheet1"/>
      <sheetName val="per sub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tabSelected="1" zoomScale="68" zoomScaleNormal="68" workbookViewId="0">
      <selection activeCell="J15" sqref="J15"/>
    </sheetView>
  </sheetViews>
  <sheetFormatPr defaultRowHeight="15" x14ac:dyDescent="0.25"/>
  <cols>
    <col min="4" max="4" width="12.42578125" customWidth="1"/>
    <col min="9" max="9" width="23.85546875" customWidth="1"/>
    <col min="10" max="10" width="11.85546875" customWidth="1"/>
    <col min="11" max="11" width="19.28515625" customWidth="1"/>
    <col min="12" max="12" width="20" customWidth="1"/>
    <col min="13" max="13" width="16.140625" customWidth="1"/>
  </cols>
  <sheetData>
    <row r="1" spans="1:46" s="4" customFormat="1" ht="20.25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N1" s="6"/>
      <c r="AO1" s="6"/>
      <c r="AP1" s="6"/>
      <c r="AQ1" s="6"/>
      <c r="AR1" s="6"/>
      <c r="AS1" s="6"/>
      <c r="AT1" s="6"/>
    </row>
    <row r="2" spans="1:46" s="4" customFormat="1" ht="20.25" x14ac:dyDescent="0.3">
      <c r="A2" s="1"/>
      <c r="B2" s="1"/>
      <c r="C2" s="2" t="s">
        <v>58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N2" s="6"/>
      <c r="AO2" s="6"/>
      <c r="AP2" s="6"/>
      <c r="AQ2" s="6"/>
      <c r="AR2" s="6"/>
      <c r="AS2" s="6"/>
      <c r="AT2" s="6"/>
    </row>
    <row r="3" spans="1:46" s="4" customFormat="1" ht="15.75" x14ac:dyDescent="0.2">
      <c r="A3" s="7" t="s">
        <v>1</v>
      </c>
      <c r="B3" s="7"/>
      <c r="C3" s="7"/>
      <c r="D3" s="7"/>
      <c r="E3" s="8"/>
      <c r="F3" s="8"/>
      <c r="G3" s="8"/>
      <c r="H3" s="8"/>
      <c r="I3" s="8"/>
      <c r="J3" s="9"/>
      <c r="K3" s="10"/>
      <c r="L3" s="11"/>
      <c r="M3" s="8"/>
      <c r="N3" s="8"/>
      <c r="O3" s="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N3" s="6"/>
      <c r="AO3" s="6"/>
      <c r="AP3" s="6"/>
      <c r="AQ3" s="6"/>
      <c r="AR3" s="6"/>
      <c r="AS3" s="6"/>
      <c r="AT3" s="6"/>
    </row>
    <row r="4" spans="1:46" s="4" customFormat="1" ht="40.5" customHeight="1" x14ac:dyDescent="0.2">
      <c r="A4" s="12" t="s">
        <v>2</v>
      </c>
      <c r="B4" s="13"/>
      <c r="C4" s="14" t="s">
        <v>3</v>
      </c>
      <c r="D4" s="15"/>
      <c r="E4" s="16" t="s">
        <v>4</v>
      </c>
      <c r="F4" s="16"/>
      <c r="G4" s="17" t="s">
        <v>0</v>
      </c>
      <c r="H4" s="18"/>
      <c r="I4" s="18"/>
      <c r="J4" s="18"/>
      <c r="K4" s="18"/>
      <c r="L4" s="18"/>
      <c r="M4" s="19"/>
      <c r="N4" s="16" t="s">
        <v>5</v>
      </c>
      <c r="O4" s="2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N4" s="6"/>
      <c r="AO4" s="6"/>
      <c r="AP4" s="6"/>
      <c r="AQ4" s="6"/>
      <c r="AR4" s="6"/>
      <c r="AS4" s="6"/>
      <c r="AT4" s="6"/>
    </row>
    <row r="5" spans="1:46" s="4" customFormat="1" ht="51.75" customHeight="1" x14ac:dyDescent="0.2">
      <c r="A5" s="21"/>
      <c r="B5" s="22"/>
      <c r="C5" s="23"/>
      <c r="D5" s="24"/>
      <c r="E5" s="25" t="s">
        <v>6</v>
      </c>
      <c r="F5" s="25" t="s">
        <v>7</v>
      </c>
      <c r="G5" s="26" t="s">
        <v>8</v>
      </c>
      <c r="H5" s="27"/>
      <c r="I5" s="28"/>
      <c r="J5" s="25" t="s">
        <v>9</v>
      </c>
      <c r="K5" s="29" t="s">
        <v>10</v>
      </c>
      <c r="L5" s="30" t="s">
        <v>11</v>
      </c>
      <c r="M5" s="25" t="s">
        <v>12</v>
      </c>
      <c r="N5" s="16"/>
      <c r="O5" s="2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N5" s="6"/>
      <c r="AO5" s="6"/>
      <c r="AP5" s="6"/>
      <c r="AQ5" s="6"/>
      <c r="AR5" s="6"/>
      <c r="AS5" s="6"/>
      <c r="AT5" s="6"/>
    </row>
    <row r="6" spans="1:46" s="39" customFormat="1" ht="33" customHeight="1" x14ac:dyDescent="0.25">
      <c r="A6" s="31">
        <v>1</v>
      </c>
      <c r="B6" s="31"/>
      <c r="C6" s="31">
        <v>2</v>
      </c>
      <c r="D6" s="31"/>
      <c r="E6" s="32">
        <v>3</v>
      </c>
      <c r="F6" s="32">
        <v>4</v>
      </c>
      <c r="G6" s="33">
        <v>5</v>
      </c>
      <c r="H6" s="34"/>
      <c r="I6" s="35"/>
      <c r="J6" s="32">
        <v>6</v>
      </c>
      <c r="K6" s="32">
        <v>7</v>
      </c>
      <c r="L6" s="36">
        <v>8</v>
      </c>
      <c r="M6" s="32">
        <v>9</v>
      </c>
      <c r="N6" s="37">
        <v>10</v>
      </c>
      <c r="O6" s="38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N6" s="41"/>
      <c r="AO6" s="41"/>
      <c r="AP6" s="41"/>
      <c r="AQ6" s="41"/>
      <c r="AR6" s="41"/>
      <c r="AS6" s="41"/>
      <c r="AT6" s="41"/>
    </row>
    <row r="7" spans="1:46" s="4" customFormat="1" ht="80.45" customHeight="1" x14ac:dyDescent="0.2">
      <c r="A7" s="42" t="s">
        <v>13</v>
      </c>
      <c r="B7" s="43">
        <v>30</v>
      </c>
      <c r="C7" s="44" t="s">
        <v>14</v>
      </c>
      <c r="D7" s="45" t="s">
        <v>15</v>
      </c>
      <c r="E7" s="46">
        <v>70</v>
      </c>
      <c r="F7" s="47">
        <v>53</v>
      </c>
      <c r="G7" s="48"/>
      <c r="H7" s="48"/>
      <c r="I7" s="49"/>
      <c r="J7" s="50"/>
      <c r="K7" s="51"/>
      <c r="L7" s="51"/>
      <c r="M7" s="52"/>
      <c r="N7" s="49"/>
      <c r="O7" s="53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N7" s="6"/>
      <c r="AO7" s="6"/>
      <c r="AP7" s="6"/>
      <c r="AQ7" s="6"/>
      <c r="AR7" s="6"/>
      <c r="AS7" s="6"/>
      <c r="AT7" s="6"/>
    </row>
    <row r="8" spans="1:46" s="4" customFormat="1" ht="16.5" customHeight="1" x14ac:dyDescent="0.25">
      <c r="A8" s="54"/>
      <c r="B8" s="54"/>
      <c r="C8" s="55"/>
      <c r="D8" s="48"/>
      <c r="E8" s="48"/>
      <c r="F8" s="48"/>
      <c r="G8" s="48" t="s">
        <v>16</v>
      </c>
      <c r="H8" s="56" t="s">
        <v>17</v>
      </c>
      <c r="I8" s="57" t="s">
        <v>18</v>
      </c>
      <c r="J8" s="50" t="s">
        <v>19</v>
      </c>
      <c r="K8" s="58">
        <v>1798920000</v>
      </c>
      <c r="L8" s="59">
        <v>950561262</v>
      </c>
      <c r="M8" s="60">
        <f>L8/K8*100</f>
        <v>52.840663398038821</v>
      </c>
      <c r="N8" s="57"/>
      <c r="O8" s="61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N8" s="6"/>
      <c r="AO8" s="6"/>
      <c r="AP8" s="6"/>
      <c r="AQ8" s="6"/>
      <c r="AR8" s="6"/>
      <c r="AS8" s="6"/>
      <c r="AT8" s="6"/>
    </row>
    <row r="9" spans="1:46" s="4" customFormat="1" ht="28.9" customHeight="1" x14ac:dyDescent="0.2">
      <c r="A9" s="54"/>
      <c r="B9" s="54"/>
      <c r="C9" s="55"/>
      <c r="D9" s="48"/>
      <c r="E9" s="48"/>
      <c r="F9" s="48"/>
      <c r="G9" s="48"/>
      <c r="H9" s="56" t="s">
        <v>20</v>
      </c>
      <c r="I9" s="62" t="s">
        <v>21</v>
      </c>
      <c r="J9" s="63" t="s">
        <v>22</v>
      </c>
      <c r="K9" s="64">
        <v>26</v>
      </c>
      <c r="L9" s="64">
        <v>26</v>
      </c>
      <c r="M9" s="60">
        <f>L9/K9*100</f>
        <v>100</v>
      </c>
      <c r="N9" s="57"/>
      <c r="O9" s="61"/>
      <c r="Q9" s="65" t="e">
        <f>#REF!-'[1]PKK tri B (2)'!#REF!</f>
        <v>#REF!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N9" s="6"/>
      <c r="AO9" s="6"/>
      <c r="AP9" s="6"/>
      <c r="AQ9" s="6"/>
      <c r="AR9" s="6"/>
      <c r="AS9" s="6"/>
      <c r="AT9" s="6"/>
    </row>
    <row r="10" spans="1:46" s="4" customFormat="1" ht="33.75" customHeight="1" x14ac:dyDescent="0.2">
      <c r="A10" s="54"/>
      <c r="B10" s="54"/>
      <c r="C10" s="55"/>
      <c r="D10" s="48"/>
      <c r="E10" s="48"/>
      <c r="F10" s="48"/>
      <c r="G10" s="48"/>
      <c r="H10" s="56" t="s">
        <v>23</v>
      </c>
      <c r="I10" s="62" t="s">
        <v>24</v>
      </c>
      <c r="J10" s="66" t="s">
        <v>25</v>
      </c>
      <c r="K10" s="64">
        <v>12</v>
      </c>
      <c r="L10" s="64">
        <v>9</v>
      </c>
      <c r="M10" s="60">
        <f t="shared" ref="M10:M15" si="0">L10/K10*100</f>
        <v>75</v>
      </c>
      <c r="N10" s="57"/>
      <c r="O10" s="61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N10" s="6"/>
      <c r="AO10" s="6"/>
      <c r="AP10" s="6"/>
      <c r="AQ10" s="6"/>
      <c r="AR10" s="6"/>
      <c r="AS10" s="6"/>
      <c r="AT10" s="6"/>
    </row>
    <row r="11" spans="1:46" s="4" customFormat="1" ht="33.75" customHeight="1" x14ac:dyDescent="0.2">
      <c r="A11" s="54"/>
      <c r="B11" s="54"/>
      <c r="C11" s="55"/>
      <c r="D11" s="48"/>
      <c r="E11" s="48"/>
      <c r="F11" s="48"/>
      <c r="G11" s="48"/>
      <c r="H11" s="56" t="s">
        <v>26</v>
      </c>
      <c r="I11" s="62" t="s">
        <v>27</v>
      </c>
      <c r="J11" s="66" t="s">
        <v>28</v>
      </c>
      <c r="K11" s="64">
        <v>5</v>
      </c>
      <c r="L11" s="64">
        <v>5</v>
      </c>
      <c r="M11" s="60">
        <f t="shared" si="0"/>
        <v>100</v>
      </c>
      <c r="N11" s="57"/>
      <c r="O11" s="61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N11" s="6"/>
      <c r="AO11" s="6"/>
      <c r="AP11" s="6"/>
      <c r="AQ11" s="6"/>
      <c r="AR11" s="6"/>
      <c r="AS11" s="6"/>
      <c r="AT11" s="6"/>
    </row>
    <row r="12" spans="1:46" s="4" customFormat="1" ht="9" customHeight="1" x14ac:dyDescent="0.2">
      <c r="A12" s="54"/>
      <c r="B12" s="54"/>
      <c r="C12" s="55"/>
      <c r="D12" s="48"/>
      <c r="E12" s="48"/>
      <c r="F12" s="48"/>
      <c r="G12" s="48"/>
      <c r="H12" s="56"/>
      <c r="I12" s="62"/>
      <c r="J12" s="66"/>
      <c r="K12" s="64"/>
      <c r="L12" s="64"/>
      <c r="M12" s="60"/>
      <c r="N12" s="57"/>
      <c r="O12" s="61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N12" s="6"/>
      <c r="AO12" s="6"/>
      <c r="AP12" s="6"/>
      <c r="AQ12" s="6"/>
      <c r="AR12" s="6"/>
      <c r="AS12" s="6"/>
      <c r="AT12" s="6"/>
    </row>
    <row r="13" spans="1:46" s="4" customFormat="1" ht="79.150000000000006" customHeight="1" x14ac:dyDescent="0.2">
      <c r="A13" s="54"/>
      <c r="B13" s="54"/>
      <c r="C13" s="55"/>
      <c r="D13" s="48"/>
      <c r="E13" s="48"/>
      <c r="F13" s="48"/>
      <c r="G13" s="48" t="s">
        <v>29</v>
      </c>
      <c r="H13" s="66">
        <v>1</v>
      </c>
      <c r="I13" s="67" t="s">
        <v>30</v>
      </c>
      <c r="J13" s="63" t="s">
        <v>31</v>
      </c>
      <c r="K13" s="68">
        <v>20416</v>
      </c>
      <c r="L13" s="68">
        <v>22143</v>
      </c>
      <c r="M13" s="60">
        <f t="shared" si="0"/>
        <v>108.45905172413792</v>
      </c>
      <c r="N13" s="57"/>
      <c r="O13" s="61"/>
      <c r="S13" s="5"/>
      <c r="T13" s="5"/>
      <c r="U13" s="5"/>
      <c r="V13" s="5"/>
      <c r="W13" s="5"/>
      <c r="X13" s="5">
        <v>22143</v>
      </c>
      <c r="Y13" s="5"/>
      <c r="Z13" s="5"/>
      <c r="AA13" s="5"/>
      <c r="AB13" s="5"/>
      <c r="AC13" s="5"/>
      <c r="AD13" s="5"/>
      <c r="AE13" s="5"/>
      <c r="AN13" s="6"/>
      <c r="AO13" s="6"/>
      <c r="AP13" s="6"/>
      <c r="AQ13" s="6"/>
      <c r="AR13" s="6"/>
      <c r="AS13" s="6"/>
      <c r="AT13" s="6"/>
    </row>
    <row r="14" spans="1:46" s="4" customFormat="1" ht="66" customHeight="1" x14ac:dyDescent="0.2">
      <c r="A14" s="54"/>
      <c r="B14" s="54"/>
      <c r="C14" s="55"/>
      <c r="D14" s="48"/>
      <c r="E14" s="48"/>
      <c r="F14" s="48"/>
      <c r="G14" s="48" t="s">
        <v>32</v>
      </c>
      <c r="H14" s="66"/>
      <c r="I14" s="69" t="s">
        <v>33</v>
      </c>
      <c r="J14" s="70" t="s">
        <v>31</v>
      </c>
      <c r="K14" s="71">
        <v>20416</v>
      </c>
      <c r="L14" s="68">
        <v>22143</v>
      </c>
      <c r="M14" s="60">
        <f t="shared" si="0"/>
        <v>108.45905172413792</v>
      </c>
      <c r="N14" s="57"/>
      <c r="O14" s="61"/>
      <c r="Q14" s="72"/>
      <c r="R14" s="73" t="s">
        <v>34</v>
      </c>
      <c r="S14" s="74"/>
      <c r="T14" s="75"/>
      <c r="U14" s="5">
        <f>87474000/6000</f>
        <v>14579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N14" s="6"/>
      <c r="AO14" s="6"/>
      <c r="AP14" s="6"/>
      <c r="AQ14" s="6"/>
      <c r="AR14" s="6"/>
      <c r="AS14" s="6"/>
      <c r="AT14" s="6"/>
    </row>
    <row r="15" spans="1:46" s="4" customFormat="1" ht="24.75" customHeight="1" x14ac:dyDescent="0.2">
      <c r="A15" s="54"/>
      <c r="B15" s="54"/>
      <c r="C15" s="54"/>
      <c r="D15" s="54"/>
      <c r="E15" s="54"/>
      <c r="F15" s="54"/>
      <c r="G15" s="76"/>
      <c r="H15" s="70"/>
      <c r="I15" s="69"/>
      <c r="J15" s="77" t="s">
        <v>35</v>
      </c>
      <c r="K15" s="76">
        <v>20416</v>
      </c>
      <c r="L15" s="76">
        <v>22143</v>
      </c>
      <c r="M15" s="78">
        <f t="shared" si="0"/>
        <v>108.45905172413792</v>
      </c>
      <c r="N15" s="76"/>
      <c r="O15" s="79"/>
      <c r="Q15" s="72"/>
      <c r="R15" s="80"/>
      <c r="S15" s="75"/>
      <c r="T15" s="7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N15" s="6"/>
      <c r="AO15" s="6"/>
      <c r="AP15" s="6"/>
      <c r="AQ15" s="6"/>
      <c r="AR15" s="6"/>
      <c r="AS15" s="6"/>
      <c r="AT15" s="6"/>
    </row>
    <row r="16" spans="1:46" s="4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81"/>
      <c r="K16" s="82"/>
      <c r="L16" s="83"/>
      <c r="M16" s="1"/>
      <c r="N16" s="1"/>
      <c r="O16" s="1"/>
      <c r="Q16" s="72"/>
      <c r="R16" s="80"/>
      <c r="S16" s="75"/>
      <c r="T16" s="7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N16" s="6"/>
      <c r="AO16" s="6"/>
      <c r="AP16" s="6"/>
      <c r="AQ16" s="6"/>
      <c r="AR16" s="6"/>
      <c r="AS16" s="6"/>
      <c r="AT16" s="6"/>
    </row>
    <row r="17" spans="1:46" s="4" customFormat="1" x14ac:dyDescent="0.2">
      <c r="A17" s="1"/>
      <c r="B17" s="1"/>
      <c r="C17" s="1"/>
      <c r="D17" s="84" t="s">
        <v>36</v>
      </c>
      <c r="E17" s="1"/>
      <c r="F17" s="1"/>
      <c r="G17" s="1"/>
      <c r="H17" s="1"/>
      <c r="I17" s="1"/>
      <c r="J17" s="81"/>
      <c r="K17" s="85" t="s">
        <v>57</v>
      </c>
      <c r="L17" s="85"/>
      <c r="M17" s="85"/>
      <c r="N17" s="85"/>
      <c r="O17" s="86"/>
      <c r="Q17" s="72"/>
      <c r="R17" s="80"/>
      <c r="S17" s="75"/>
      <c r="T17" s="7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N17" s="6"/>
      <c r="AO17" s="6"/>
      <c r="AP17" s="6"/>
      <c r="AQ17" s="6"/>
      <c r="AR17" s="6"/>
      <c r="AS17" s="6"/>
      <c r="AT17" s="6"/>
    </row>
    <row r="18" spans="1:46" s="4" customFormat="1" x14ac:dyDescent="0.2">
      <c r="A18" s="1"/>
      <c r="B18" s="1"/>
      <c r="C18" s="1"/>
      <c r="D18" s="84" t="s">
        <v>37</v>
      </c>
      <c r="E18" s="1"/>
      <c r="F18" s="1"/>
      <c r="G18" s="1"/>
      <c r="H18" s="1"/>
      <c r="I18" s="1"/>
      <c r="J18" s="81"/>
      <c r="K18" s="85" t="s">
        <v>38</v>
      </c>
      <c r="L18" s="85"/>
      <c r="M18" s="85"/>
      <c r="N18" s="85"/>
      <c r="O18" s="86"/>
      <c r="Q18" s="87" t="s">
        <v>39</v>
      </c>
      <c r="R18" s="80"/>
      <c r="S18" s="75"/>
      <c r="T18" s="7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N18" s="6"/>
      <c r="AO18" s="6"/>
      <c r="AP18" s="6"/>
      <c r="AQ18" s="6"/>
      <c r="AR18" s="6"/>
      <c r="AS18" s="6"/>
      <c r="AT18" s="6"/>
    </row>
    <row r="19" spans="1:46" s="4" customFormat="1" x14ac:dyDescent="0.2">
      <c r="A19" s="1"/>
      <c r="B19" s="1"/>
      <c r="C19" s="1"/>
      <c r="D19" s="84"/>
      <c r="E19" s="1"/>
      <c r="F19" s="1"/>
      <c r="G19" s="1"/>
      <c r="H19" s="1"/>
      <c r="I19" s="1"/>
      <c r="J19" s="81"/>
      <c r="K19" s="79"/>
      <c r="L19" s="79"/>
      <c r="M19" s="79"/>
      <c r="N19" s="79"/>
      <c r="O19" s="79"/>
      <c r="Q19" s="87"/>
      <c r="R19" s="80"/>
      <c r="S19" s="75"/>
      <c r="T19" s="7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N19" s="6"/>
      <c r="AO19" s="6"/>
      <c r="AP19" s="6"/>
      <c r="AQ19" s="6"/>
      <c r="AR19" s="6"/>
      <c r="AS19" s="6"/>
      <c r="AT19" s="6"/>
    </row>
    <row r="20" spans="1:46" s="4" customFormat="1" x14ac:dyDescent="0.2">
      <c r="A20" s="1"/>
      <c r="B20" s="1"/>
      <c r="C20" s="1"/>
      <c r="D20" s="84"/>
      <c r="E20" s="1"/>
      <c r="F20" s="1"/>
      <c r="G20" s="1"/>
      <c r="H20" s="1"/>
      <c r="I20" s="1"/>
      <c r="J20" s="81"/>
      <c r="K20" s="79"/>
      <c r="L20" s="79"/>
      <c r="M20" s="79"/>
      <c r="N20" s="79"/>
      <c r="O20" s="79"/>
      <c r="Q20" s="87"/>
      <c r="R20" s="80"/>
      <c r="S20" s="75"/>
      <c r="T20" s="7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N20" s="6"/>
      <c r="AO20" s="6"/>
      <c r="AP20" s="6"/>
      <c r="AQ20" s="6"/>
      <c r="AR20" s="6"/>
      <c r="AS20" s="6"/>
      <c r="AT20" s="6"/>
    </row>
    <row r="21" spans="1:46" s="4" customFormat="1" ht="15.6" customHeight="1" x14ac:dyDescent="0.2">
      <c r="A21" s="1"/>
      <c r="B21" s="1"/>
      <c r="C21" s="1"/>
      <c r="D21" s="84" t="s">
        <v>40</v>
      </c>
      <c r="E21" s="1"/>
      <c r="F21" s="1"/>
      <c r="G21" s="1"/>
      <c r="H21" s="1"/>
      <c r="I21" s="88" t="s">
        <v>41</v>
      </c>
      <c r="J21" s="88"/>
      <c r="K21" s="89" t="s">
        <v>42</v>
      </c>
      <c r="L21" s="89"/>
      <c r="M21" s="89"/>
      <c r="N21" s="90"/>
      <c r="O21" s="88"/>
      <c r="P21" s="91"/>
      <c r="Q21" s="87"/>
      <c r="R21" s="80"/>
      <c r="S21" s="75"/>
      <c r="T21" s="7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N21" s="6"/>
      <c r="AO21" s="6"/>
      <c r="AP21" s="6"/>
      <c r="AQ21" s="6"/>
      <c r="AR21" s="6"/>
      <c r="AS21" s="6"/>
      <c r="AT21" s="6"/>
    </row>
    <row r="22" spans="1:46" s="4" customFormat="1" ht="15.6" customHeight="1" x14ac:dyDescent="0.2">
      <c r="A22" s="1"/>
      <c r="B22" s="1"/>
      <c r="C22" s="1"/>
      <c r="D22" s="84" t="s">
        <v>43</v>
      </c>
      <c r="E22" s="1"/>
      <c r="F22" s="1"/>
      <c r="G22" s="1"/>
      <c r="H22" s="1"/>
      <c r="I22" s="1"/>
      <c r="J22" s="81"/>
      <c r="K22" s="92" t="s">
        <v>44</v>
      </c>
      <c r="L22" s="92"/>
      <c r="M22" s="92"/>
      <c r="N22" s="79"/>
      <c r="O22" s="90"/>
      <c r="P22" s="4">
        <v>73</v>
      </c>
      <c r="Q22" s="87"/>
      <c r="R22" s="80"/>
      <c r="S22" s="75"/>
      <c r="T22" s="7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N22" s="6"/>
      <c r="AO22" s="6"/>
      <c r="AP22" s="6"/>
      <c r="AQ22" s="6"/>
      <c r="AR22" s="6"/>
      <c r="AS22" s="6"/>
      <c r="AT22" s="6"/>
    </row>
    <row r="23" spans="1:46" s="4" customFormat="1" x14ac:dyDescent="0.2">
      <c r="A23" s="1"/>
      <c r="B23" s="1"/>
      <c r="C23" s="1"/>
      <c r="D23" s="1"/>
      <c r="E23" s="1"/>
      <c r="F23" s="1"/>
      <c r="G23" s="1"/>
      <c r="H23" s="1"/>
      <c r="I23" s="1"/>
      <c r="J23" s="81"/>
      <c r="O23" s="84"/>
      <c r="P23" s="4">
        <v>19257</v>
      </c>
      <c r="Q23" s="87"/>
      <c r="R23" s="80"/>
      <c r="S23" s="75"/>
      <c r="T23" s="7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N23" s="6"/>
      <c r="AO23" s="6"/>
      <c r="AP23" s="6"/>
      <c r="AQ23" s="6"/>
      <c r="AR23" s="6"/>
      <c r="AS23" s="6"/>
      <c r="AT23" s="6"/>
    </row>
    <row r="24" spans="1:46" s="4" customFormat="1" x14ac:dyDescent="0.2">
      <c r="A24" s="1"/>
      <c r="B24" s="1"/>
      <c r="C24" s="1"/>
      <c r="D24" s="1"/>
      <c r="E24" s="1"/>
      <c r="F24" s="1"/>
      <c r="G24" s="1"/>
      <c r="H24" s="1"/>
      <c r="I24" s="1"/>
      <c r="J24" s="81"/>
      <c r="K24" s="82"/>
      <c r="L24" s="83"/>
      <c r="M24" s="1"/>
      <c r="N24" s="1"/>
      <c r="O24" s="1"/>
      <c r="P24" s="4">
        <f>SUM(P22:P23)</f>
        <v>19330</v>
      </c>
      <c r="Q24" s="87"/>
      <c r="R24" s="80"/>
      <c r="S24" s="75"/>
      <c r="T24" s="7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N24" s="6"/>
      <c r="AO24" s="6"/>
      <c r="AP24" s="6"/>
      <c r="AQ24" s="6"/>
      <c r="AR24" s="6"/>
      <c r="AS24" s="6"/>
      <c r="AT24" s="6"/>
    </row>
    <row r="25" spans="1:46" s="4" customFormat="1" x14ac:dyDescent="0.2">
      <c r="A25" s="1"/>
      <c r="B25" s="1"/>
      <c r="C25" s="1"/>
      <c r="D25" s="1"/>
      <c r="E25" s="1"/>
      <c r="F25" s="1"/>
      <c r="G25" s="1"/>
      <c r="H25" s="1"/>
      <c r="I25" s="1"/>
      <c r="J25" s="81"/>
      <c r="K25" s="82"/>
      <c r="L25" s="83"/>
      <c r="M25" s="1"/>
      <c r="N25" s="1"/>
      <c r="O25" s="1"/>
      <c r="Q25" s="87"/>
      <c r="R25" s="93"/>
      <c r="S25" s="94"/>
      <c r="T25" s="94" t="s">
        <v>45</v>
      </c>
      <c r="U25" s="95" t="s">
        <v>46</v>
      </c>
      <c r="V25" s="95" t="s">
        <v>47</v>
      </c>
      <c r="W25" s="95" t="s">
        <v>48</v>
      </c>
      <c r="X25" s="95" t="s">
        <v>49</v>
      </c>
      <c r="Y25" s="95" t="s">
        <v>50</v>
      </c>
      <c r="Z25" s="95" t="s">
        <v>51</v>
      </c>
      <c r="AA25" s="95" t="s">
        <v>52</v>
      </c>
      <c r="AB25" s="95" t="s">
        <v>53</v>
      </c>
      <c r="AC25" s="95" t="s">
        <v>54</v>
      </c>
      <c r="AD25" s="95" t="s">
        <v>55</v>
      </c>
      <c r="AE25" s="95" t="s">
        <v>56</v>
      </c>
      <c r="AN25" s="6"/>
      <c r="AO25" s="6"/>
      <c r="AP25" s="6"/>
      <c r="AQ25" s="6"/>
      <c r="AR25" s="6"/>
      <c r="AS25" s="6"/>
      <c r="AT25" s="6"/>
    </row>
    <row r="26" spans="1:46" s="4" customFormat="1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81"/>
      <c r="K26" s="82"/>
      <c r="L26" s="83"/>
      <c r="M26" s="1"/>
      <c r="N26" s="1"/>
      <c r="O26" s="1"/>
      <c r="Q26"/>
      <c r="S26" s="5"/>
      <c r="T26" s="94"/>
      <c r="U26" s="95">
        <v>150000</v>
      </c>
      <c r="V26" s="95"/>
      <c r="W26" s="95"/>
      <c r="X26" s="95"/>
      <c r="Y26" s="95"/>
      <c r="Z26" s="95"/>
      <c r="AA26" s="95"/>
      <c r="AB26" s="95"/>
      <c r="AC26" s="95"/>
      <c r="AD26" s="95"/>
      <c r="AE26" s="95">
        <f>SUM(T26:AD26)</f>
        <v>150000</v>
      </c>
      <c r="AG26" s="5">
        <v>374000</v>
      </c>
      <c r="AH26" s="4">
        <f>AG26/5500</f>
        <v>68</v>
      </c>
      <c r="AN26" s="6"/>
      <c r="AO26" s="6"/>
      <c r="AP26" s="6"/>
      <c r="AQ26" s="6"/>
      <c r="AR26" s="6"/>
      <c r="AS26" s="6"/>
      <c r="AT26" s="6"/>
    </row>
  </sheetData>
  <mergeCells count="18">
    <mergeCell ref="A6:B6"/>
    <mergeCell ref="C6:D6"/>
    <mergeCell ref="G6:I6"/>
    <mergeCell ref="Q14:Q17"/>
    <mergeCell ref="K17:N17"/>
    <mergeCell ref="K18:N18"/>
    <mergeCell ref="Q18:Q25"/>
    <mergeCell ref="K21:M21"/>
    <mergeCell ref="K22:M22"/>
    <mergeCell ref="C1:N1"/>
    <mergeCell ref="C2:N2"/>
    <mergeCell ref="A3:D3"/>
    <mergeCell ref="A4:B5"/>
    <mergeCell ref="C4:D5"/>
    <mergeCell ref="E4:F4"/>
    <mergeCell ref="G4:M4"/>
    <mergeCell ref="N4:N5"/>
    <mergeCell ref="G5:I5"/>
  </mergeCells>
  <pageMargins left="0.70866141732283472" right="0.70866141732283472" top="0.27559055118110237" bottom="0.23622047244094491" header="0.19685039370078741" footer="0.31496062992125984"/>
  <pageSetup paperSize="5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PKK TW IV  2019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cp:lastPrinted>2020-10-05T05:38:17Z</cp:lastPrinted>
  <dcterms:created xsi:type="dcterms:W3CDTF">2020-10-05T04:10:28Z</dcterms:created>
  <dcterms:modified xsi:type="dcterms:W3CDTF">2020-10-05T05:47:34Z</dcterms:modified>
</cp:coreProperties>
</file>