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activeTab="10"/>
  </bookViews>
  <sheets>
    <sheet name="JANUARI" sheetId="1" r:id="rId1"/>
    <sheet name="FEBRUARI" sheetId="2" r:id="rId2"/>
    <sheet name="MARET" sheetId="3" r:id="rId3"/>
    <sheet name="APRIL" sheetId="4" r:id="rId4"/>
    <sheet name="MEI" sheetId="6" r:id="rId5"/>
    <sheet name="JUNI" sheetId="7" r:id="rId6"/>
    <sheet name="JULI" sheetId="8" r:id="rId7"/>
    <sheet name="AGUSTUS" sheetId="10" r:id="rId8"/>
    <sheet name="SEPTEMBER" sheetId="11" r:id="rId9"/>
    <sheet name="OKTOBER" sheetId="12" r:id="rId10"/>
    <sheet name="REKAP" sheetId="9" r:id="rId11"/>
    <sheet name="Sheet2" sheetId="5" r:id="rId12"/>
  </sheets>
  <definedNames>
    <definedName name="_xlnm.Print_Area" localSheetId="7">AGUSTUS!$A$1:$H$34</definedName>
    <definedName name="_xlnm.Print_Area" localSheetId="6">JULI!$A$1:$H$34</definedName>
    <definedName name="_xlnm.Print_Area" localSheetId="9">OKTOBER!$A$1:$H$34</definedName>
    <definedName name="_xlnm.Print_Area" localSheetId="10">REKAP!$A$1:$R$33</definedName>
    <definedName name="_xlnm.Print_Area" localSheetId="8">SEPTEMBER!$A$1:$H$34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2" l="1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24" i="11" l="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24" i="10" l="1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Q14" i="9" l="1"/>
  <c r="Q15" i="9"/>
  <c r="R15" i="9" s="1"/>
  <c r="Q16" i="9"/>
  <c r="R16" i="9" s="1"/>
  <c r="Q17" i="9"/>
  <c r="R17" i="9" s="1"/>
  <c r="Q18" i="9"/>
  <c r="Q19" i="9"/>
  <c r="R19" i="9" s="1"/>
  <c r="Q20" i="9"/>
  <c r="Q21" i="9"/>
  <c r="R21" i="9" s="1"/>
  <c r="Q22" i="9"/>
  <c r="R22" i="9" s="1"/>
  <c r="Q23" i="9"/>
  <c r="Q24" i="9"/>
  <c r="Q13" i="9"/>
  <c r="R13" i="9" s="1"/>
  <c r="R24" i="9"/>
  <c r="R23" i="9"/>
  <c r="R20" i="9"/>
  <c r="R18" i="9"/>
  <c r="R14" i="9"/>
  <c r="G24" i="8" l="1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24" i="7" l="1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24" i="4" l="1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H14" i="3" l="1"/>
  <c r="H15" i="3"/>
  <c r="H17" i="3"/>
  <c r="H18" i="3"/>
  <c r="H19" i="3"/>
  <c r="H21" i="3"/>
  <c r="H23" i="3"/>
  <c r="H24" i="3"/>
  <c r="H13" i="3"/>
  <c r="H14" i="2"/>
  <c r="H15" i="2"/>
  <c r="H17" i="2"/>
  <c r="H18" i="2"/>
  <c r="H19" i="2"/>
  <c r="H21" i="2"/>
  <c r="H22" i="2"/>
  <c r="H23" i="2"/>
  <c r="H24" i="2"/>
  <c r="G14" i="2"/>
  <c r="G15" i="2"/>
  <c r="G16" i="2"/>
  <c r="H16" i="2" s="1"/>
  <c r="G17" i="2"/>
  <c r="G18" i="2"/>
  <c r="G19" i="2"/>
  <c r="G20" i="2"/>
  <c r="H20" i="2" s="1"/>
  <c r="G21" i="2"/>
  <c r="G22" i="2"/>
  <c r="G23" i="2"/>
  <c r="G24" i="2"/>
  <c r="G13" i="2"/>
  <c r="H13" i="2" s="1"/>
  <c r="H14" i="1"/>
  <c r="H15" i="1"/>
  <c r="H16" i="1"/>
  <c r="H17" i="1"/>
  <c r="H18" i="1"/>
  <c r="H19" i="1"/>
  <c r="H21" i="1"/>
  <c r="H22" i="1"/>
  <c r="H23" i="1"/>
  <c r="H24" i="1"/>
  <c r="H13" i="1"/>
  <c r="G14" i="1"/>
  <c r="G15" i="1"/>
  <c r="G16" i="1"/>
  <c r="G17" i="1"/>
  <c r="G18" i="1"/>
  <c r="G19" i="1"/>
  <c r="G20" i="1"/>
  <c r="H20" i="1" s="1"/>
  <c r="G21" i="1"/>
  <c r="G22" i="1"/>
  <c r="G23" i="1"/>
  <c r="G24" i="1"/>
  <c r="G13" i="1"/>
  <c r="G14" i="3"/>
  <c r="G15" i="3"/>
  <c r="G16" i="3"/>
  <c r="H16" i="3" s="1"/>
  <c r="G17" i="3"/>
  <c r="G18" i="3"/>
  <c r="G19" i="3"/>
  <c r="G20" i="3"/>
  <c r="H20" i="3" s="1"/>
  <c r="G21" i="3"/>
  <c r="G22" i="3"/>
  <c r="H22" i="3" s="1"/>
  <c r="G23" i="3"/>
  <c r="G24" i="3"/>
  <c r="G13" i="3"/>
</calcChain>
</file>

<file path=xl/sharedStrings.xml><?xml version="1.0" encoding="utf-8"?>
<sst xmlns="http://schemas.openxmlformats.org/spreadsheetml/2006/main" count="505" uniqueCount="68">
  <si>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</si>
  <si>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</si>
  <si>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</si>
  <si>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</si>
  <si>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</si>
  <si>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</si>
  <si>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</si>
  <si>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</si>
  <si>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</si>
  <si>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</si>
  <si>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</si>
  <si>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</si>
  <si>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</si>
  <si>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</si>
  <si>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</si>
  <si>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</si>
  <si>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</si>
  <si>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</si>
  <si>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</si>
  <si>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</si>
  <si>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</si>
  <si>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</si>
  <si>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</si>
  <si>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</si>
  <si>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</si>
  <si>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</si>
  <si>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</si>
  <si>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</si>
  <si>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</si>
  <si>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</si>
  <si>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PUSKESMAS :</t>
  </si>
  <si>
    <t>JUMLAH PENDUDUK :</t>
  </si>
  <si>
    <t>BULAN  :</t>
  </si>
  <si>
    <t>TARGET (%)</t>
  </si>
  <si>
    <t>PENCAPAIAN</t>
  </si>
  <si>
    <t>JANUARI</t>
  </si>
  <si>
    <t xml:space="preserve">Bulan ini </t>
  </si>
  <si>
    <t>Bulan sebelumnya</t>
  </si>
  <si>
    <t>s/d bulan ini</t>
  </si>
  <si>
    <t>% capaian</t>
  </si>
  <si>
    <t>Cimahi,    Februari 2020</t>
  </si>
  <si>
    <t>CITEUREUP</t>
  </si>
  <si>
    <t>Kepala Puskesmas Citeureup</t>
  </si>
  <si>
    <t>NIP. 197008202007011039</t>
  </si>
  <si>
    <t>(dr. Juara Pardamean)</t>
  </si>
  <si>
    <t>FEBRUARI</t>
  </si>
  <si>
    <t>MARET</t>
  </si>
  <si>
    <t>Cimahi,    Maret 2020</t>
  </si>
  <si>
    <t>Cimahi,    April 2020</t>
  </si>
  <si>
    <t>APRIL</t>
  </si>
  <si>
    <t>MEI</t>
  </si>
  <si>
    <t>JUNI</t>
  </si>
  <si>
    <t>Cimahi,    Juli 2020</t>
  </si>
  <si>
    <t>Cimahi,    Juni 2020</t>
  </si>
  <si>
    <t>JULI</t>
  </si>
  <si>
    <t>Cimahi,    Agustus 2020</t>
  </si>
  <si>
    <t>TAHUN 2020</t>
  </si>
  <si>
    <t>AGUSTUS</t>
  </si>
  <si>
    <t>SEPTEMBER</t>
  </si>
  <si>
    <t>OKTOBER</t>
  </si>
  <si>
    <t>NOPEMBER</t>
  </si>
  <si>
    <t>DESEMBER</t>
  </si>
  <si>
    <t>PUSKESMAS                                                 :</t>
  </si>
  <si>
    <t>JUMLAH PENDUDUK                                      :</t>
  </si>
  <si>
    <t>BULAN                                                          :</t>
  </si>
  <si>
    <t>KUM</t>
  </si>
  <si>
    <t>Cimahi,    September 2020</t>
  </si>
  <si>
    <t>Cimahi,  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</si>
</sst>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3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F22" sqref="F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40" t="s">
        <v>30</v>
      </c>
      <c r="B5" s="40"/>
      <c r="C5" s="3" t="s">
        <v>41</v>
      </c>
      <c r="D5" s="2"/>
      <c r="E5" s="2"/>
      <c r="F5" s="2"/>
      <c r="G5" s="2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35</v>
      </c>
    </row>
    <row r="8" spans="1:8" ht="12.6" x14ac:dyDescent="0.25">
      <c r="A8" s="5"/>
      <c r="B8" s="5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/>
      <c r="F13" s="13">
        <v>66</v>
      </c>
      <c r="G13" s="13">
        <f>F13+E13</f>
        <v>66</v>
      </c>
      <c r="H13" s="14">
        <f>G13/D13*C13</f>
        <v>8.1081081081081088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/>
      <c r="F14" s="7">
        <v>66</v>
      </c>
      <c r="G14" s="13">
        <f t="shared" ref="G14:G24" si="0">F14+E14</f>
        <v>66</v>
      </c>
      <c r="H14" s="14">
        <f t="shared" ref="H14:H24" si="1">G14/D14*C14</f>
        <v>8.4942084942084932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/>
      <c r="F15" s="7">
        <v>65</v>
      </c>
      <c r="G15" s="13">
        <f t="shared" si="0"/>
        <v>65</v>
      </c>
      <c r="H15" s="14">
        <f t="shared" si="1"/>
        <v>8.7837837837837842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/>
      <c r="F16" s="7">
        <v>375</v>
      </c>
      <c r="G16" s="13">
        <f t="shared" si="0"/>
        <v>375</v>
      </c>
      <c r="H16" s="14">
        <f t="shared" si="1"/>
        <v>12.882171075231879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/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/>
      <c r="F18" s="7">
        <v>1658</v>
      </c>
      <c r="G18" s="13">
        <f t="shared" si="0"/>
        <v>1658</v>
      </c>
      <c r="H18" s="14">
        <f t="shared" si="1"/>
        <v>5.6841166992354895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/>
      <c r="F19" s="7">
        <v>171</v>
      </c>
      <c r="G19" s="13">
        <f t="shared" si="0"/>
        <v>171</v>
      </c>
      <c r="H19" s="14">
        <f t="shared" si="1"/>
        <v>4.8538177689469206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/>
      <c r="F20" s="7">
        <v>231</v>
      </c>
      <c r="G20" s="13">
        <f t="shared" si="0"/>
        <v>231</v>
      </c>
      <c r="H20" s="14">
        <f t="shared" si="1"/>
        <v>3.1424296014147735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/>
      <c r="F21" s="7">
        <v>26</v>
      </c>
      <c r="G21" s="13">
        <f t="shared" si="0"/>
        <v>26</v>
      </c>
      <c r="H21" s="14">
        <f t="shared" si="1"/>
        <v>3.8690476190476191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/>
      <c r="F22" s="7">
        <v>7</v>
      </c>
      <c r="G22" s="13">
        <f t="shared" si="0"/>
        <v>7</v>
      </c>
      <c r="H22" s="14">
        <f t="shared" si="1"/>
        <v>12.962962962962962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/>
      <c r="F23" s="7">
        <v>22</v>
      </c>
      <c r="G23" s="13">
        <f t="shared" si="0"/>
        <v>22</v>
      </c>
      <c r="H23" s="14">
        <f t="shared" si="1"/>
        <v>13.17365269461078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/>
      <c r="F24" s="7">
        <v>39</v>
      </c>
      <c r="G24" s="13">
        <f t="shared" si="0"/>
        <v>39</v>
      </c>
      <c r="H24" s="14">
        <f t="shared" si="1"/>
        <v>4.2483660130718954</v>
      </c>
    </row>
    <row r="27" spans="1:8" x14ac:dyDescent="0.2">
      <c r="F27" s="31" t="s">
        <v>40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  <mergeCell ref="F27:H27"/>
    <mergeCell ref="F28:H28"/>
    <mergeCell ref="F32:H32"/>
    <mergeCell ref="F33:H33"/>
    <mergeCell ref="H10:H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13" sqref="F13: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9"/>
      <c r="B4" s="29"/>
      <c r="C4" s="29"/>
      <c r="D4" s="29"/>
      <c r="E4" s="29"/>
      <c r="F4" s="29"/>
      <c r="G4" s="29"/>
    </row>
    <row r="5" spans="1:8" ht="12.6" x14ac:dyDescent="0.25">
      <c r="A5" s="40" t="s">
        <v>30</v>
      </c>
      <c r="B5" s="40"/>
      <c r="C5" s="3" t="s">
        <v>41</v>
      </c>
      <c r="D5" s="29"/>
      <c r="E5" s="29"/>
      <c r="F5" s="29"/>
      <c r="G5" s="29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57</v>
      </c>
    </row>
    <row r="8" spans="1:8" ht="12.6" x14ac:dyDescent="0.25">
      <c r="A8" s="30"/>
      <c r="B8" s="30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590</v>
      </c>
      <c r="F13" s="13">
        <v>67</v>
      </c>
      <c r="G13" s="13">
        <f t="shared" ref="G13:G24" si="0">E13+F13</f>
        <v>657</v>
      </c>
      <c r="H13" s="14">
        <f t="shared" ref="H13:H24" si="1">G13/D13*100</f>
        <v>80.712530712530722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13">
        <v>550</v>
      </c>
      <c r="F14" s="7">
        <v>64</v>
      </c>
      <c r="G14" s="13">
        <f t="shared" si="0"/>
        <v>614</v>
      </c>
      <c r="H14" s="14">
        <f t="shared" si="1"/>
        <v>79.02187902187903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13">
        <v>543</v>
      </c>
      <c r="F15" s="7">
        <v>64</v>
      </c>
      <c r="G15" s="13">
        <f t="shared" si="0"/>
        <v>607</v>
      </c>
      <c r="H15" s="14">
        <f t="shared" si="1"/>
        <v>82.027027027027017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13">
        <v>1652</v>
      </c>
      <c r="F16" s="7">
        <v>40</v>
      </c>
      <c r="G16" s="13">
        <f t="shared" si="0"/>
        <v>1692</v>
      </c>
      <c r="H16" s="14">
        <f t="shared" si="1"/>
        <v>58.124355891446235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13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13">
        <v>9953</v>
      </c>
      <c r="F18" s="7">
        <v>673</v>
      </c>
      <c r="G18" s="13">
        <f t="shared" si="0"/>
        <v>10626</v>
      </c>
      <c r="H18" s="14">
        <f t="shared" si="1"/>
        <v>36.429085673146147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13">
        <v>2626</v>
      </c>
      <c r="F19" s="7">
        <v>271</v>
      </c>
      <c r="G19" s="13">
        <f t="shared" si="0"/>
        <v>2897</v>
      </c>
      <c r="H19" s="14">
        <f t="shared" si="1"/>
        <v>82.231053079761566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13">
        <v>1855</v>
      </c>
      <c r="F20" s="7">
        <v>80</v>
      </c>
      <c r="G20" s="13">
        <f t="shared" si="0"/>
        <v>1935</v>
      </c>
      <c r="H20" s="14">
        <f t="shared" si="1"/>
        <v>26.322949258604272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13">
        <v>204</v>
      </c>
      <c r="F21" s="7">
        <v>22</v>
      </c>
      <c r="G21" s="13">
        <f t="shared" si="0"/>
        <v>226</v>
      </c>
      <c r="H21" s="14">
        <f t="shared" si="1"/>
        <v>33.630952380952387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13">
        <v>39</v>
      </c>
      <c r="F22" s="7">
        <v>2</v>
      </c>
      <c r="G22" s="13">
        <f t="shared" si="0"/>
        <v>41</v>
      </c>
      <c r="H22" s="14">
        <f t="shared" si="1"/>
        <v>75.925925925925924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20">
        <v>110</v>
      </c>
      <c r="F23" s="19">
        <v>7</v>
      </c>
      <c r="G23" s="20">
        <f t="shared" si="0"/>
        <v>117</v>
      </c>
      <c r="H23" s="14">
        <f t="shared" si="1"/>
        <v>70.05988023952095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13">
        <v>342</v>
      </c>
      <c r="F24" s="7">
        <v>28</v>
      </c>
      <c r="G24" s="13">
        <f t="shared" si="0"/>
        <v>370</v>
      </c>
      <c r="H24" s="14">
        <f t="shared" si="1"/>
        <v>40.305010893246184</v>
      </c>
    </row>
    <row r="27" spans="1:8" x14ac:dyDescent="0.2">
      <c r="F27" s="31" t="s">
        <v>66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22" workbookViewId="0">
      <selection activeCell="L37" sqref="L37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16" width="9.140625" style="1" customWidth="1"/>
    <col min="17" max="17" width="7.7109375" style="1" customWidth="1"/>
    <col min="18" max="16384" width="8.7109375" style="1"/>
  </cols>
  <sheetData>
    <row r="1" spans="1:18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">
      <c r="A2" s="39" t="s">
        <v>28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8" x14ac:dyDescent="0.2">
      <c r="A3" s="39" t="s">
        <v>29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8" x14ac:dyDescent="0.2">
      <c r="A5" s="40" t="s">
        <v>62</v>
      </c>
      <c r="B5" s="40"/>
      <c r="C5" s="3" t="s">
        <v>41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8" x14ac:dyDescent="0.2">
      <c r="A6" s="41" t="s">
        <v>63</v>
      </c>
      <c r="B6" s="41"/>
      <c r="C6" s="11">
        <v>38413</v>
      </c>
    </row>
    <row r="7" spans="1:18" x14ac:dyDescent="0.2">
      <c r="A7" s="41" t="s">
        <v>64</v>
      </c>
      <c r="B7" s="41"/>
      <c r="C7" s="4" t="s">
        <v>56</v>
      </c>
    </row>
    <row r="8" spans="1:18" x14ac:dyDescent="0.2">
      <c r="A8" s="24"/>
      <c r="B8" s="24"/>
    </row>
    <row r="10" spans="1:1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32" t="s">
        <v>39</v>
      </c>
    </row>
    <row r="11" spans="1:18" ht="15" customHeight="1" x14ac:dyDescent="0.2">
      <c r="A11" s="36"/>
      <c r="B11" s="33"/>
      <c r="C11" s="33"/>
      <c r="D11" s="36"/>
      <c r="E11" s="48" t="s">
        <v>35</v>
      </c>
      <c r="F11" s="46" t="s">
        <v>45</v>
      </c>
      <c r="G11" s="46" t="s">
        <v>46</v>
      </c>
      <c r="H11" s="48" t="s">
        <v>49</v>
      </c>
      <c r="I11" s="48" t="s">
        <v>50</v>
      </c>
      <c r="J11" s="46" t="s">
        <v>51</v>
      </c>
      <c r="K11" s="46" t="s">
        <v>54</v>
      </c>
      <c r="L11" s="48" t="s">
        <v>57</v>
      </c>
      <c r="M11" s="48" t="s">
        <v>58</v>
      </c>
      <c r="N11" s="46" t="s">
        <v>59</v>
      </c>
      <c r="O11" s="48" t="s">
        <v>60</v>
      </c>
      <c r="P11" s="46" t="s">
        <v>61</v>
      </c>
      <c r="Q11" s="44" t="s">
        <v>65</v>
      </c>
      <c r="R11" s="33"/>
    </row>
    <row r="12" spans="1:18" x14ac:dyDescent="0.2">
      <c r="A12" s="37"/>
      <c r="B12" s="34"/>
      <c r="C12" s="34"/>
      <c r="D12" s="37"/>
      <c r="E12" s="49"/>
      <c r="F12" s="47"/>
      <c r="G12" s="47"/>
      <c r="H12" s="49"/>
      <c r="I12" s="49"/>
      <c r="J12" s="47"/>
      <c r="K12" s="47"/>
      <c r="L12" s="49"/>
      <c r="M12" s="49"/>
      <c r="N12" s="47"/>
      <c r="O12" s="49"/>
      <c r="P12" s="47"/>
      <c r="Q12" s="45"/>
      <c r="R12" s="34"/>
    </row>
    <row r="13" spans="1:1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66</v>
      </c>
      <c r="F13" s="13">
        <v>65</v>
      </c>
      <c r="G13" s="13">
        <v>63</v>
      </c>
      <c r="H13" s="13">
        <v>46</v>
      </c>
      <c r="I13" s="13">
        <v>79</v>
      </c>
      <c r="J13" s="13">
        <v>67</v>
      </c>
      <c r="K13" s="13">
        <v>67</v>
      </c>
      <c r="L13" s="13">
        <v>67</v>
      </c>
      <c r="M13" s="13">
        <v>70</v>
      </c>
      <c r="N13" s="13">
        <v>67</v>
      </c>
      <c r="O13" s="13"/>
      <c r="P13" s="13"/>
      <c r="Q13" s="13">
        <f>SUM(E13:P13)</f>
        <v>657</v>
      </c>
      <c r="R13" s="14">
        <f>Q13/D13*100</f>
        <v>80.712530712530722</v>
      </c>
    </row>
    <row r="14" spans="1:1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66</v>
      </c>
      <c r="F14" s="7">
        <v>67</v>
      </c>
      <c r="G14" s="7">
        <v>62</v>
      </c>
      <c r="H14" s="7">
        <v>58</v>
      </c>
      <c r="I14" s="7">
        <v>57</v>
      </c>
      <c r="J14" s="7">
        <v>62</v>
      </c>
      <c r="K14" s="7">
        <v>58</v>
      </c>
      <c r="L14" s="7">
        <v>57</v>
      </c>
      <c r="M14" s="7">
        <v>63</v>
      </c>
      <c r="N14" s="7">
        <v>64</v>
      </c>
      <c r="O14" s="7"/>
      <c r="P14" s="7"/>
      <c r="Q14" s="13">
        <f t="shared" ref="Q14:Q24" si="0">SUM(E14:P14)</f>
        <v>614</v>
      </c>
      <c r="R14" s="14">
        <f t="shared" ref="R14:R24" si="1">Q14/D14*100</f>
        <v>79.02187902187903</v>
      </c>
    </row>
    <row r="15" spans="1:1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65</v>
      </c>
      <c r="F15" s="7">
        <v>66</v>
      </c>
      <c r="G15" s="7">
        <v>58</v>
      </c>
      <c r="H15" s="7">
        <v>58</v>
      </c>
      <c r="I15" s="7">
        <v>57</v>
      </c>
      <c r="J15" s="7">
        <v>62</v>
      </c>
      <c r="K15" s="7">
        <v>57</v>
      </c>
      <c r="L15" s="7">
        <v>57</v>
      </c>
      <c r="M15" s="7">
        <v>63</v>
      </c>
      <c r="N15" s="7">
        <v>64</v>
      </c>
      <c r="O15" s="7"/>
      <c r="P15" s="7"/>
      <c r="Q15" s="13">
        <f t="shared" si="0"/>
        <v>607</v>
      </c>
      <c r="R15" s="14">
        <f t="shared" si="1"/>
        <v>82.027027027027017</v>
      </c>
    </row>
    <row r="16" spans="1:1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375</v>
      </c>
      <c r="F16" s="7">
        <v>421</v>
      </c>
      <c r="G16" s="7">
        <v>123</v>
      </c>
      <c r="H16" s="7">
        <v>0</v>
      </c>
      <c r="I16" s="7">
        <v>0</v>
      </c>
      <c r="J16" s="7">
        <v>58</v>
      </c>
      <c r="K16" s="7">
        <v>222</v>
      </c>
      <c r="L16" s="7">
        <v>213</v>
      </c>
      <c r="M16" s="7">
        <v>240</v>
      </c>
      <c r="N16" s="7">
        <v>40</v>
      </c>
      <c r="O16" s="7"/>
      <c r="P16" s="7"/>
      <c r="Q16" s="13">
        <f t="shared" si="0"/>
        <v>1692</v>
      </c>
      <c r="R16" s="14">
        <f t="shared" si="1"/>
        <v>58.124355891446235</v>
      </c>
    </row>
    <row r="17" spans="1:1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21"/>
      <c r="P17" s="21"/>
      <c r="Q17" s="13">
        <f t="shared" si="0"/>
        <v>0</v>
      </c>
      <c r="R17" s="14">
        <f t="shared" si="1"/>
        <v>0</v>
      </c>
    </row>
    <row r="18" spans="1:1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1658</v>
      </c>
      <c r="F18" s="7">
        <v>1621</v>
      </c>
      <c r="G18" s="7">
        <v>1555</v>
      </c>
      <c r="H18" s="7">
        <v>694</v>
      </c>
      <c r="I18" s="7">
        <v>548</v>
      </c>
      <c r="J18" s="7">
        <v>1129</v>
      </c>
      <c r="K18" s="7">
        <v>1113</v>
      </c>
      <c r="L18" s="7">
        <v>830</v>
      </c>
      <c r="M18" s="7">
        <v>805</v>
      </c>
      <c r="N18" s="7">
        <v>673</v>
      </c>
      <c r="O18" s="7"/>
      <c r="P18" s="7"/>
      <c r="Q18" s="13">
        <f t="shared" si="0"/>
        <v>10626</v>
      </c>
      <c r="R18" s="14">
        <f t="shared" si="1"/>
        <v>36.429085673146147</v>
      </c>
    </row>
    <row r="19" spans="1:1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171</v>
      </c>
      <c r="F19" s="7">
        <v>498</v>
      </c>
      <c r="G19" s="7">
        <v>428</v>
      </c>
      <c r="H19" s="7">
        <v>248</v>
      </c>
      <c r="I19" s="7">
        <v>196</v>
      </c>
      <c r="J19" s="7">
        <v>294</v>
      </c>
      <c r="K19" s="7">
        <v>316</v>
      </c>
      <c r="L19" s="7">
        <v>288</v>
      </c>
      <c r="M19" s="7">
        <v>187</v>
      </c>
      <c r="N19" s="7">
        <v>271</v>
      </c>
      <c r="O19" s="7"/>
      <c r="P19" s="7"/>
      <c r="Q19" s="13">
        <f t="shared" si="0"/>
        <v>2897</v>
      </c>
      <c r="R19" s="14">
        <f t="shared" si="1"/>
        <v>82.231053079761566</v>
      </c>
    </row>
    <row r="20" spans="1:1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231</v>
      </c>
      <c r="F20" s="7">
        <v>330</v>
      </c>
      <c r="G20" s="7">
        <v>286</v>
      </c>
      <c r="H20" s="7">
        <v>167</v>
      </c>
      <c r="I20" s="7">
        <v>111</v>
      </c>
      <c r="J20" s="7">
        <v>288</v>
      </c>
      <c r="K20" s="7">
        <v>222</v>
      </c>
      <c r="L20" s="7">
        <v>134</v>
      </c>
      <c r="M20" s="7">
        <v>86</v>
      </c>
      <c r="N20" s="7">
        <v>80</v>
      </c>
      <c r="O20" s="7"/>
      <c r="P20" s="7"/>
      <c r="Q20" s="13">
        <f t="shared" si="0"/>
        <v>1935</v>
      </c>
      <c r="R20" s="14">
        <f t="shared" si="1"/>
        <v>26.322949258604272</v>
      </c>
    </row>
    <row r="21" spans="1:1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26</v>
      </c>
      <c r="F21" s="7">
        <v>19</v>
      </c>
      <c r="G21" s="7">
        <v>27</v>
      </c>
      <c r="H21" s="7">
        <v>25</v>
      </c>
      <c r="I21" s="7">
        <v>4</v>
      </c>
      <c r="J21" s="7">
        <v>29</v>
      </c>
      <c r="K21" s="7">
        <v>29</v>
      </c>
      <c r="L21" s="7">
        <v>29</v>
      </c>
      <c r="M21" s="7">
        <v>16</v>
      </c>
      <c r="N21" s="7">
        <v>22</v>
      </c>
      <c r="O21" s="7"/>
      <c r="P21" s="7"/>
      <c r="Q21" s="13">
        <f t="shared" si="0"/>
        <v>226</v>
      </c>
      <c r="R21" s="14">
        <f t="shared" si="1"/>
        <v>33.630952380952387</v>
      </c>
    </row>
    <row r="22" spans="1:1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7</v>
      </c>
      <c r="F22" s="7">
        <v>9</v>
      </c>
      <c r="G22" s="7">
        <v>10</v>
      </c>
      <c r="H22" s="7">
        <v>3</v>
      </c>
      <c r="I22" s="7">
        <v>1</v>
      </c>
      <c r="J22" s="7">
        <v>2</v>
      </c>
      <c r="K22" s="7">
        <v>1</v>
      </c>
      <c r="L22" s="7">
        <v>3</v>
      </c>
      <c r="M22" s="7">
        <v>6</v>
      </c>
      <c r="N22" s="7">
        <v>2</v>
      </c>
      <c r="O22" s="7"/>
      <c r="P22" s="7"/>
      <c r="Q22" s="13">
        <f t="shared" si="0"/>
        <v>44</v>
      </c>
      <c r="R22" s="14">
        <f t="shared" si="1"/>
        <v>81.481481481481481</v>
      </c>
    </row>
    <row r="23" spans="1:1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7">
        <v>22</v>
      </c>
      <c r="F23" s="7">
        <v>7</v>
      </c>
      <c r="G23" s="7">
        <v>16</v>
      </c>
      <c r="H23" s="7">
        <v>7</v>
      </c>
      <c r="I23" s="7">
        <v>6</v>
      </c>
      <c r="J23" s="19">
        <v>18</v>
      </c>
      <c r="K23" s="19">
        <v>13</v>
      </c>
      <c r="L23" s="19">
        <v>9</v>
      </c>
      <c r="M23" s="19">
        <v>12</v>
      </c>
      <c r="N23" s="19">
        <v>7</v>
      </c>
      <c r="O23" s="19"/>
      <c r="P23" s="19"/>
      <c r="Q23" s="13">
        <f t="shared" si="0"/>
        <v>117</v>
      </c>
      <c r="R23" s="14">
        <f t="shared" si="1"/>
        <v>70.05988023952095</v>
      </c>
    </row>
    <row r="24" spans="1:1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39</v>
      </c>
      <c r="F24" s="7">
        <v>62</v>
      </c>
      <c r="G24" s="7">
        <v>23</v>
      </c>
      <c r="H24" s="7">
        <v>32</v>
      </c>
      <c r="I24" s="7">
        <v>28</v>
      </c>
      <c r="J24" s="7">
        <v>42</v>
      </c>
      <c r="K24" s="7">
        <v>24</v>
      </c>
      <c r="L24" s="7">
        <v>39</v>
      </c>
      <c r="M24" s="7">
        <v>53</v>
      </c>
      <c r="N24" s="7">
        <v>28</v>
      </c>
      <c r="O24" s="7"/>
      <c r="P24" s="7"/>
      <c r="Q24" s="13">
        <f t="shared" si="0"/>
        <v>370</v>
      </c>
      <c r="R24" s="14">
        <f t="shared" si="1"/>
        <v>40.305010893246184</v>
      </c>
    </row>
    <row r="27" spans="1:18" x14ac:dyDescent="0.2">
      <c r="F27" s="31" t="s">
        <v>67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">
      <c r="F28" s="31" t="s">
        <v>42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32" spans="1:18" x14ac:dyDescent="0.2">
      <c r="F32" s="31" t="s">
        <v>44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6:18" x14ac:dyDescent="0.2">
      <c r="F33" s="31" t="s">
        <v>43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</sheetData>
  <mergeCells count="29">
    <mergeCell ref="F27:R27"/>
    <mergeCell ref="F28:R28"/>
    <mergeCell ref="F32:R32"/>
    <mergeCell ref="F33:R33"/>
    <mergeCell ref="G11:G12"/>
    <mergeCell ref="H11:H12"/>
    <mergeCell ref="I11:I12"/>
    <mergeCell ref="J11:J12"/>
    <mergeCell ref="K11:K12"/>
    <mergeCell ref="L11:L12"/>
    <mergeCell ref="R10:R12"/>
    <mergeCell ref="F11:F12"/>
    <mergeCell ref="Q11:Q12"/>
    <mergeCell ref="M11:M12"/>
    <mergeCell ref="N11:N12"/>
    <mergeCell ref="O11:O12"/>
    <mergeCell ref="P11:P12"/>
    <mergeCell ref="A1:R1"/>
    <mergeCell ref="A2:R2"/>
    <mergeCell ref="A3:R3"/>
    <mergeCell ref="A10:A12"/>
    <mergeCell ref="B10:B12"/>
    <mergeCell ref="C10:C12"/>
    <mergeCell ref="D10:D12"/>
    <mergeCell ref="E10:Q10"/>
    <mergeCell ref="E11:E12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paperSize="10000" scale="8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F13" sqref="F13: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40" t="s">
        <v>30</v>
      </c>
      <c r="B5" s="40"/>
      <c r="C5" s="3" t="s">
        <v>41</v>
      </c>
      <c r="D5" s="2"/>
      <c r="E5" s="2"/>
      <c r="F5" s="2"/>
      <c r="G5" s="2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45</v>
      </c>
    </row>
    <row r="8" spans="1:8" ht="12.6" x14ac:dyDescent="0.25">
      <c r="A8" s="5"/>
      <c r="B8" s="5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66</v>
      </c>
      <c r="F13" s="13">
        <v>65</v>
      </c>
      <c r="G13" s="13">
        <f>F13+E13</f>
        <v>131</v>
      </c>
      <c r="H13" s="14">
        <f>G13/D13*100</f>
        <v>16.093366093366093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66</v>
      </c>
      <c r="F14" s="7">
        <v>67</v>
      </c>
      <c r="G14" s="13">
        <f t="shared" ref="G14:G24" si="0">F14+E14</f>
        <v>133</v>
      </c>
      <c r="H14" s="14">
        <f t="shared" ref="H14:H24" si="1">G14/D14*100</f>
        <v>17.117117117117118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65</v>
      </c>
      <c r="F15" s="7">
        <v>66</v>
      </c>
      <c r="G15" s="13">
        <f t="shared" si="0"/>
        <v>131</v>
      </c>
      <c r="H15" s="14">
        <f t="shared" si="1"/>
        <v>17.702702702702702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375</v>
      </c>
      <c r="F16" s="7">
        <v>421</v>
      </c>
      <c r="G16" s="13">
        <f t="shared" si="0"/>
        <v>796</v>
      </c>
      <c r="H16" s="14">
        <f t="shared" si="1"/>
        <v>27.3445551356922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1658</v>
      </c>
      <c r="F18" s="7">
        <v>1621</v>
      </c>
      <c r="G18" s="13">
        <f t="shared" si="0"/>
        <v>3279</v>
      </c>
      <c r="H18" s="14">
        <f t="shared" si="1"/>
        <v>11.241386403373445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171</v>
      </c>
      <c r="F19" s="7">
        <v>498</v>
      </c>
      <c r="G19" s="13">
        <f t="shared" si="0"/>
        <v>669</v>
      </c>
      <c r="H19" s="14">
        <f t="shared" si="1"/>
        <v>18.989497587283566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231</v>
      </c>
      <c r="F20" s="7">
        <v>330</v>
      </c>
      <c r="G20" s="13">
        <f t="shared" si="0"/>
        <v>561</v>
      </c>
      <c r="H20" s="14">
        <f t="shared" si="1"/>
        <v>7.6316147462930211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26</v>
      </c>
      <c r="F21" s="7">
        <v>19</v>
      </c>
      <c r="G21" s="13">
        <f t="shared" si="0"/>
        <v>45</v>
      </c>
      <c r="H21" s="14">
        <f t="shared" si="1"/>
        <v>6.6964285714285712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7</v>
      </c>
      <c r="F22" s="7">
        <v>9</v>
      </c>
      <c r="G22" s="13">
        <f t="shared" si="0"/>
        <v>16</v>
      </c>
      <c r="H22" s="14">
        <f t="shared" si="1"/>
        <v>29.629629629629626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22</v>
      </c>
      <c r="F23" s="7">
        <v>7</v>
      </c>
      <c r="G23" s="13">
        <f t="shared" si="0"/>
        <v>29</v>
      </c>
      <c r="H23" s="14">
        <f t="shared" si="1"/>
        <v>17.365269461077844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39</v>
      </c>
      <c r="F24" s="7">
        <v>62</v>
      </c>
      <c r="G24" s="13">
        <f t="shared" si="0"/>
        <v>101</v>
      </c>
      <c r="H24" s="14">
        <f t="shared" si="1"/>
        <v>11.002178649237472</v>
      </c>
    </row>
    <row r="27" spans="1:8" x14ac:dyDescent="0.2">
      <c r="F27" s="31" t="s">
        <v>47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B10" sqref="B10:B1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"/>
      <c r="B4" s="2"/>
      <c r="C4" s="2"/>
      <c r="D4" s="2"/>
      <c r="E4" s="2"/>
      <c r="F4" s="2"/>
      <c r="G4" s="2"/>
    </row>
    <row r="5" spans="1:8" ht="12.6" x14ac:dyDescent="0.25">
      <c r="A5" s="40" t="s">
        <v>30</v>
      </c>
      <c r="B5" s="40"/>
      <c r="C5" s="3" t="s">
        <v>41</v>
      </c>
      <c r="D5" s="2"/>
      <c r="E5" s="2"/>
      <c r="F5" s="2"/>
      <c r="G5" s="2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46</v>
      </c>
    </row>
    <row r="8" spans="1:8" ht="12.6" x14ac:dyDescent="0.25">
      <c r="A8" s="5"/>
      <c r="B8" s="5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131</v>
      </c>
      <c r="F13" s="13">
        <v>63</v>
      </c>
      <c r="G13" s="13">
        <f>E13+F13</f>
        <v>194</v>
      </c>
      <c r="H13" s="14">
        <f>G13/D13*100</f>
        <v>23.832923832923832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133</v>
      </c>
      <c r="F14" s="7">
        <v>62</v>
      </c>
      <c r="G14" s="13">
        <f t="shared" ref="G14:G24" si="0">E14+F14</f>
        <v>195</v>
      </c>
      <c r="H14" s="14">
        <f t="shared" ref="H14:H24" si="1">G14/D14*100</f>
        <v>25.096525096525095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131</v>
      </c>
      <c r="F15" s="7">
        <v>58</v>
      </c>
      <c r="G15" s="13">
        <f t="shared" si="0"/>
        <v>189</v>
      </c>
      <c r="H15" s="14">
        <f t="shared" si="1"/>
        <v>25.54054054054054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796</v>
      </c>
      <c r="F16" s="7">
        <v>123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3279</v>
      </c>
      <c r="F18" s="7">
        <v>1555</v>
      </c>
      <c r="G18" s="13">
        <f t="shared" si="0"/>
        <v>4834</v>
      </c>
      <c r="H18" s="14">
        <f t="shared" si="1"/>
        <v>16.572388494634716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669</v>
      </c>
      <c r="F19" s="7">
        <v>428</v>
      </c>
      <c r="G19" s="13">
        <f t="shared" si="0"/>
        <v>1097</v>
      </c>
      <c r="H19" s="14">
        <f t="shared" si="1"/>
        <v>31.138234459267672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561</v>
      </c>
      <c r="F20" s="7">
        <v>286</v>
      </c>
      <c r="G20" s="13">
        <f t="shared" si="0"/>
        <v>847</v>
      </c>
      <c r="H20" s="14">
        <f t="shared" si="1"/>
        <v>11.522241871854169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45</v>
      </c>
      <c r="F21" s="7">
        <v>27</v>
      </c>
      <c r="G21" s="13">
        <f t="shared" si="0"/>
        <v>72</v>
      </c>
      <c r="H21" s="14">
        <f t="shared" si="1"/>
        <v>10.714285714285714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16</v>
      </c>
      <c r="F22" s="7">
        <v>10</v>
      </c>
      <c r="G22" s="13">
        <f t="shared" si="0"/>
        <v>26</v>
      </c>
      <c r="H22" s="14">
        <f t="shared" si="1"/>
        <v>48.148148148148145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29</v>
      </c>
      <c r="F23" s="7">
        <v>16</v>
      </c>
      <c r="G23" s="13">
        <f t="shared" si="0"/>
        <v>45</v>
      </c>
      <c r="H23" s="14">
        <f t="shared" si="1"/>
        <v>26.946107784431138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101</v>
      </c>
      <c r="F24" s="7">
        <v>23</v>
      </c>
      <c r="G24" s="13">
        <f t="shared" si="0"/>
        <v>124</v>
      </c>
      <c r="H24" s="14">
        <f t="shared" si="1"/>
        <v>13.507625272331156</v>
      </c>
    </row>
    <row r="27" spans="1:8" x14ac:dyDescent="0.2">
      <c r="F27" s="31" t="s">
        <v>48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9"/>
      <c r="B4" s="9"/>
      <c r="C4" s="9"/>
      <c r="D4" s="9"/>
      <c r="E4" s="9"/>
      <c r="F4" s="9"/>
      <c r="G4" s="9"/>
    </row>
    <row r="5" spans="1:8" ht="12.6" x14ac:dyDescent="0.25">
      <c r="A5" s="40" t="s">
        <v>30</v>
      </c>
      <c r="B5" s="40"/>
      <c r="C5" s="3" t="s">
        <v>41</v>
      </c>
      <c r="D5" s="9"/>
      <c r="E5" s="9"/>
      <c r="F5" s="9"/>
      <c r="G5" s="9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49</v>
      </c>
    </row>
    <row r="8" spans="1:8" ht="12.6" x14ac:dyDescent="0.25">
      <c r="A8" s="10"/>
      <c r="B8" s="10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194</v>
      </c>
      <c r="F13" s="13">
        <v>46</v>
      </c>
      <c r="G13" s="13">
        <f>E13+F13</f>
        <v>240</v>
      </c>
      <c r="H13" s="14">
        <f>G13/D13*100</f>
        <v>29.484029484029485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195</v>
      </c>
      <c r="F14" s="7">
        <v>58</v>
      </c>
      <c r="G14" s="13">
        <f t="shared" ref="G14:G24" si="0">E14+F14</f>
        <v>253</v>
      </c>
      <c r="H14" s="14">
        <f t="shared" ref="H14:H24" si="1">G14/D14*100</f>
        <v>32.56113256113256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189</v>
      </c>
      <c r="F15" s="7">
        <v>58</v>
      </c>
      <c r="G15" s="13">
        <f t="shared" si="0"/>
        <v>247</v>
      </c>
      <c r="H15" s="14">
        <f t="shared" si="1"/>
        <v>33.378378378378379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919</v>
      </c>
      <c r="F16" s="7">
        <v>0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4834</v>
      </c>
      <c r="F18" s="7">
        <v>694</v>
      </c>
      <c r="G18" s="13">
        <f t="shared" si="0"/>
        <v>5528</v>
      </c>
      <c r="H18" s="14">
        <f t="shared" si="1"/>
        <v>18.951626727004697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1097</v>
      </c>
      <c r="F19" s="7">
        <v>248</v>
      </c>
      <c r="G19" s="13">
        <f t="shared" si="0"/>
        <v>1345</v>
      </c>
      <c r="H19" s="14">
        <f t="shared" si="1"/>
        <v>38.177689469202384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847</v>
      </c>
      <c r="F20" s="7">
        <v>167</v>
      </c>
      <c r="G20" s="13">
        <f t="shared" si="0"/>
        <v>1014</v>
      </c>
      <c r="H20" s="14">
        <f t="shared" si="1"/>
        <v>13.794041626989525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72</v>
      </c>
      <c r="F21" s="7">
        <v>25</v>
      </c>
      <c r="G21" s="13">
        <f t="shared" si="0"/>
        <v>97</v>
      </c>
      <c r="H21" s="14">
        <f t="shared" si="1"/>
        <v>14.434523809523808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26</v>
      </c>
      <c r="F22" s="7">
        <v>3</v>
      </c>
      <c r="G22" s="13">
        <f t="shared" si="0"/>
        <v>29</v>
      </c>
      <c r="H22" s="14">
        <f t="shared" si="1"/>
        <v>53.703703703703709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45</v>
      </c>
      <c r="F23" s="7">
        <v>7</v>
      </c>
      <c r="G23" s="13">
        <f t="shared" si="0"/>
        <v>52</v>
      </c>
      <c r="H23" s="14">
        <f t="shared" si="1"/>
        <v>31.137724550898206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124</v>
      </c>
      <c r="F24" s="7">
        <v>32</v>
      </c>
      <c r="G24" s="13">
        <f t="shared" si="0"/>
        <v>156</v>
      </c>
      <c r="H24" s="14">
        <f t="shared" si="1"/>
        <v>16.993464052287582</v>
      </c>
    </row>
    <row r="27" spans="1:8" x14ac:dyDescent="0.2">
      <c r="F27" s="31" t="s">
        <v>48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15"/>
      <c r="B4" s="15"/>
      <c r="C4" s="15"/>
      <c r="D4" s="15"/>
      <c r="E4" s="15"/>
      <c r="F4" s="15"/>
      <c r="G4" s="15"/>
    </row>
    <row r="5" spans="1:8" ht="12.6" x14ac:dyDescent="0.25">
      <c r="A5" s="40" t="s">
        <v>30</v>
      </c>
      <c r="B5" s="40"/>
      <c r="C5" s="3" t="s">
        <v>41</v>
      </c>
      <c r="D5" s="15"/>
      <c r="E5" s="15"/>
      <c r="F5" s="15"/>
      <c r="G5" s="15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50</v>
      </c>
    </row>
    <row r="8" spans="1:8" ht="12.6" x14ac:dyDescent="0.25">
      <c r="A8" s="16"/>
      <c r="B8" s="16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6" t="s">
        <v>3</v>
      </c>
      <c r="C13" s="7">
        <v>100</v>
      </c>
      <c r="D13" s="13">
        <v>814</v>
      </c>
      <c r="E13" s="13">
        <v>240</v>
      </c>
      <c r="F13" s="13">
        <v>79</v>
      </c>
      <c r="G13" s="13">
        <f>E13+F13</f>
        <v>319</v>
      </c>
      <c r="H13" s="14">
        <f>G13/D13*100</f>
        <v>39.189189189189186</v>
      </c>
    </row>
    <row r="14" spans="1:8" ht="30" customHeight="1" x14ac:dyDescent="0.2">
      <c r="A14" s="7" t="s">
        <v>4</v>
      </c>
      <c r="B14" s="6" t="s">
        <v>5</v>
      </c>
      <c r="C14" s="7">
        <v>100</v>
      </c>
      <c r="D14" s="7">
        <v>777</v>
      </c>
      <c r="E14" s="7">
        <v>253</v>
      </c>
      <c r="F14" s="7">
        <v>57</v>
      </c>
      <c r="G14" s="13">
        <f t="shared" ref="G14:G24" si="0">E14+F14</f>
        <v>310</v>
      </c>
      <c r="H14" s="14">
        <f t="shared" ref="H14:H24" si="1">G14/D14*100</f>
        <v>39.897039897039896</v>
      </c>
    </row>
    <row r="15" spans="1:8" ht="30" customHeight="1" x14ac:dyDescent="0.2">
      <c r="A15" s="7" t="s">
        <v>6</v>
      </c>
      <c r="B15" s="6" t="s">
        <v>7</v>
      </c>
      <c r="C15" s="7">
        <v>100</v>
      </c>
      <c r="D15" s="7">
        <v>740</v>
      </c>
      <c r="E15" s="7">
        <v>247</v>
      </c>
      <c r="F15" s="7">
        <v>57</v>
      </c>
      <c r="G15" s="13">
        <f t="shared" si="0"/>
        <v>304</v>
      </c>
      <c r="H15" s="14">
        <f t="shared" si="1"/>
        <v>41.081081081081081</v>
      </c>
    </row>
    <row r="16" spans="1:8" ht="30" customHeight="1" x14ac:dyDescent="0.2">
      <c r="A16" s="7" t="s">
        <v>8</v>
      </c>
      <c r="B16" s="6" t="s">
        <v>9</v>
      </c>
      <c r="C16" s="7">
        <v>100</v>
      </c>
      <c r="D16" s="12">
        <v>2911</v>
      </c>
      <c r="E16" s="7">
        <v>919</v>
      </c>
      <c r="F16" s="7">
        <v>0</v>
      </c>
      <c r="G16" s="13">
        <f t="shared" si="0"/>
        <v>919</v>
      </c>
      <c r="H16" s="14">
        <f t="shared" si="1"/>
        <v>31.569907248368256</v>
      </c>
    </row>
    <row r="17" spans="1:8" ht="30" customHeight="1" x14ac:dyDescent="0.2">
      <c r="A17" s="7" t="s">
        <v>10</v>
      </c>
      <c r="B17" s="8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6" t="s">
        <v>13</v>
      </c>
      <c r="C18" s="7">
        <v>100</v>
      </c>
      <c r="D18" s="12">
        <v>29169</v>
      </c>
      <c r="E18" s="7">
        <v>5528</v>
      </c>
      <c r="F18" s="7">
        <v>548</v>
      </c>
      <c r="G18" s="13">
        <f t="shared" si="0"/>
        <v>6076</v>
      </c>
      <c r="H18" s="14">
        <f t="shared" si="1"/>
        <v>20.830333573314135</v>
      </c>
    </row>
    <row r="19" spans="1:8" ht="30" customHeight="1" x14ac:dyDescent="0.2">
      <c r="A19" s="7" t="s">
        <v>14</v>
      </c>
      <c r="B19" s="6" t="s">
        <v>15</v>
      </c>
      <c r="C19" s="7">
        <v>100</v>
      </c>
      <c r="D19" s="7">
        <v>3523</v>
      </c>
      <c r="E19" s="7">
        <v>1345</v>
      </c>
      <c r="F19" s="7">
        <v>196</v>
      </c>
      <c r="G19" s="13">
        <f t="shared" si="0"/>
        <v>1541</v>
      </c>
      <c r="H19" s="14">
        <f t="shared" si="1"/>
        <v>43.741129718989498</v>
      </c>
    </row>
    <row r="20" spans="1:8" ht="30" customHeight="1" x14ac:dyDescent="0.2">
      <c r="A20" s="7" t="s">
        <v>16</v>
      </c>
      <c r="B20" s="6" t="s">
        <v>17</v>
      </c>
      <c r="C20" s="7">
        <v>100</v>
      </c>
      <c r="D20" s="7">
        <v>7351</v>
      </c>
      <c r="E20" s="7">
        <v>1014</v>
      </c>
      <c r="F20" s="7">
        <v>111</v>
      </c>
      <c r="G20" s="13">
        <f t="shared" si="0"/>
        <v>1125</v>
      </c>
      <c r="H20" s="14">
        <f t="shared" si="1"/>
        <v>15.304040266630389</v>
      </c>
    </row>
    <row r="21" spans="1:8" ht="30" customHeight="1" x14ac:dyDescent="0.2">
      <c r="A21" s="7" t="s">
        <v>18</v>
      </c>
      <c r="B21" s="8" t="s">
        <v>19</v>
      </c>
      <c r="C21" s="7">
        <v>100</v>
      </c>
      <c r="D21" s="7">
        <v>672</v>
      </c>
      <c r="E21" s="7">
        <v>97</v>
      </c>
      <c r="F21" s="7">
        <v>4</v>
      </c>
      <c r="G21" s="13">
        <f t="shared" si="0"/>
        <v>101</v>
      </c>
      <c r="H21" s="14">
        <f t="shared" si="1"/>
        <v>15.029761904761903</v>
      </c>
    </row>
    <row r="22" spans="1:8" ht="30" customHeight="1" x14ac:dyDescent="0.2">
      <c r="A22" s="7" t="s">
        <v>20</v>
      </c>
      <c r="B22" s="8" t="s">
        <v>21</v>
      </c>
      <c r="C22" s="7">
        <v>100</v>
      </c>
      <c r="D22" s="7">
        <v>54</v>
      </c>
      <c r="E22" s="7">
        <v>29</v>
      </c>
      <c r="F22" s="7">
        <v>1</v>
      </c>
      <c r="G22" s="13">
        <f t="shared" si="0"/>
        <v>30</v>
      </c>
      <c r="H22" s="14">
        <f t="shared" si="1"/>
        <v>55.555555555555557</v>
      </c>
    </row>
    <row r="23" spans="1:8" ht="30" customHeight="1" x14ac:dyDescent="0.2">
      <c r="A23" s="7" t="s">
        <v>22</v>
      </c>
      <c r="B23" s="6" t="s">
        <v>23</v>
      </c>
      <c r="C23" s="7">
        <v>100</v>
      </c>
      <c r="D23" s="7">
        <v>167</v>
      </c>
      <c r="E23" s="7">
        <v>52</v>
      </c>
      <c r="F23" s="7">
        <v>6</v>
      </c>
      <c r="G23" s="13">
        <f t="shared" si="0"/>
        <v>58</v>
      </c>
      <c r="H23" s="14">
        <f t="shared" si="1"/>
        <v>34.730538922155688</v>
      </c>
    </row>
    <row r="24" spans="1:8" ht="51" x14ac:dyDescent="0.2">
      <c r="A24" s="7" t="s">
        <v>24</v>
      </c>
      <c r="B24" s="8" t="s">
        <v>25</v>
      </c>
      <c r="C24" s="7">
        <v>100</v>
      </c>
      <c r="D24" s="7">
        <v>918</v>
      </c>
      <c r="E24" s="7">
        <v>156</v>
      </c>
      <c r="F24" s="7">
        <v>28</v>
      </c>
      <c r="G24" s="13">
        <f t="shared" si="0"/>
        <v>184</v>
      </c>
      <c r="H24" s="14">
        <f t="shared" si="1"/>
        <v>20.043572984749456</v>
      </c>
    </row>
    <row r="27" spans="1:8" x14ac:dyDescent="0.2">
      <c r="F27" s="31" t="s">
        <v>53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E22" sqref="E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15"/>
      <c r="B4" s="15"/>
      <c r="C4" s="15"/>
      <c r="D4" s="15"/>
      <c r="E4" s="15"/>
      <c r="F4" s="15"/>
      <c r="G4" s="15"/>
    </row>
    <row r="5" spans="1:8" ht="12.6" x14ac:dyDescent="0.25">
      <c r="A5" s="40" t="s">
        <v>30</v>
      </c>
      <c r="B5" s="40"/>
      <c r="C5" s="3" t="s">
        <v>41</v>
      </c>
      <c r="D5" s="15"/>
      <c r="E5" s="15"/>
      <c r="F5" s="15"/>
      <c r="G5" s="15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51</v>
      </c>
    </row>
    <row r="8" spans="1:8" ht="12.6" x14ac:dyDescent="0.25">
      <c r="A8" s="16"/>
      <c r="B8" s="16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319</v>
      </c>
      <c r="F13" s="13">
        <v>67</v>
      </c>
      <c r="G13" s="13">
        <f>E13+F13</f>
        <v>386</v>
      </c>
      <c r="H13" s="14">
        <f>G13/D13*100</f>
        <v>47.420147420147416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310</v>
      </c>
      <c r="F14" s="7">
        <v>62</v>
      </c>
      <c r="G14" s="13">
        <f t="shared" ref="G14:G24" si="0">E14+F14</f>
        <v>372</v>
      </c>
      <c r="H14" s="14">
        <f t="shared" ref="H14:H24" si="1">G14/D14*100</f>
        <v>47.876447876447877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304</v>
      </c>
      <c r="F15" s="7">
        <v>62</v>
      </c>
      <c r="G15" s="13">
        <f t="shared" si="0"/>
        <v>366</v>
      </c>
      <c r="H15" s="14">
        <f t="shared" si="1"/>
        <v>49.45945945945946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919</v>
      </c>
      <c r="F16" s="7">
        <v>58</v>
      </c>
      <c r="G16" s="13">
        <f t="shared" si="0"/>
        <v>977</v>
      </c>
      <c r="H16" s="14">
        <f t="shared" si="1"/>
        <v>33.562349708004128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6076</v>
      </c>
      <c r="F18" s="7">
        <v>1129</v>
      </c>
      <c r="G18" s="13">
        <f t="shared" si="0"/>
        <v>7205</v>
      </c>
      <c r="H18" s="14">
        <f t="shared" si="1"/>
        <v>24.700881072371352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1541</v>
      </c>
      <c r="F19" s="7">
        <v>294</v>
      </c>
      <c r="G19" s="13">
        <f t="shared" si="0"/>
        <v>1835</v>
      </c>
      <c r="H19" s="14">
        <f t="shared" si="1"/>
        <v>52.086290093670165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1125</v>
      </c>
      <c r="F20" s="7">
        <v>288</v>
      </c>
      <c r="G20" s="13">
        <f t="shared" si="0"/>
        <v>1413</v>
      </c>
      <c r="H20" s="14">
        <f t="shared" si="1"/>
        <v>19.221874574887771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101</v>
      </c>
      <c r="F21" s="7">
        <v>29</v>
      </c>
      <c r="G21" s="13">
        <f t="shared" si="0"/>
        <v>130</v>
      </c>
      <c r="H21" s="14">
        <f t="shared" si="1"/>
        <v>19.345238095238095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30</v>
      </c>
      <c r="F22" s="7">
        <v>2</v>
      </c>
      <c r="G22" s="13">
        <f t="shared" si="0"/>
        <v>32</v>
      </c>
      <c r="H22" s="14">
        <f t="shared" si="1"/>
        <v>59.259259259259252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19">
        <v>58</v>
      </c>
      <c r="F23" s="19">
        <v>18</v>
      </c>
      <c r="G23" s="20">
        <f t="shared" si="0"/>
        <v>76</v>
      </c>
      <c r="H23" s="14">
        <f t="shared" si="1"/>
        <v>45.508982035928142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184</v>
      </c>
      <c r="F24" s="7">
        <v>42</v>
      </c>
      <c r="G24" s="13">
        <f t="shared" si="0"/>
        <v>226</v>
      </c>
      <c r="H24" s="14">
        <f t="shared" si="1"/>
        <v>24.618736383442265</v>
      </c>
    </row>
    <row r="27" spans="1:8" x14ac:dyDescent="0.2">
      <c r="F27" s="31" t="s">
        <v>52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17"/>
      <c r="B4" s="17"/>
      <c r="C4" s="17"/>
      <c r="D4" s="17"/>
      <c r="E4" s="17"/>
      <c r="F4" s="17"/>
      <c r="G4" s="17"/>
    </row>
    <row r="5" spans="1:8" ht="12.6" x14ac:dyDescent="0.25">
      <c r="A5" s="40" t="s">
        <v>30</v>
      </c>
      <c r="B5" s="40"/>
      <c r="C5" s="3" t="s">
        <v>41</v>
      </c>
      <c r="D5" s="17"/>
      <c r="E5" s="17"/>
      <c r="F5" s="17"/>
      <c r="G5" s="17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54</v>
      </c>
    </row>
    <row r="8" spans="1:8" ht="12.6" x14ac:dyDescent="0.25">
      <c r="A8" s="18"/>
      <c r="B8" s="18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386</v>
      </c>
      <c r="F13" s="13">
        <v>67</v>
      </c>
      <c r="G13" s="13">
        <f>E13+F13</f>
        <v>453</v>
      </c>
      <c r="H13" s="14">
        <f>G13/D13*100</f>
        <v>55.651105651105645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7">
        <v>372</v>
      </c>
      <c r="F14" s="7">
        <v>58</v>
      </c>
      <c r="G14" s="13">
        <f t="shared" ref="G14:G24" si="0">E14+F14</f>
        <v>430</v>
      </c>
      <c r="H14" s="14">
        <f t="shared" ref="H14:H24" si="1">G14/D14*100</f>
        <v>55.341055341055345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7">
        <v>366</v>
      </c>
      <c r="F15" s="7">
        <v>57</v>
      </c>
      <c r="G15" s="13">
        <f t="shared" si="0"/>
        <v>423</v>
      </c>
      <c r="H15" s="14">
        <f t="shared" si="1"/>
        <v>57.162162162162168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7">
        <v>977</v>
      </c>
      <c r="F16" s="7">
        <v>222</v>
      </c>
      <c r="G16" s="13">
        <f t="shared" si="0"/>
        <v>1199</v>
      </c>
      <c r="H16" s="14">
        <f t="shared" si="1"/>
        <v>41.188594984541396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7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7">
        <v>7205</v>
      </c>
      <c r="F18" s="7">
        <v>1113</v>
      </c>
      <c r="G18" s="13">
        <f t="shared" si="0"/>
        <v>8318</v>
      </c>
      <c r="H18" s="14">
        <f t="shared" si="1"/>
        <v>28.5165758167918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7">
        <v>1835</v>
      </c>
      <c r="F19" s="7">
        <v>316</v>
      </c>
      <c r="G19" s="13">
        <f t="shared" si="0"/>
        <v>2151</v>
      </c>
      <c r="H19" s="14">
        <f t="shared" si="1"/>
        <v>61.055918251490205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7">
        <v>1413</v>
      </c>
      <c r="F20" s="7">
        <v>222</v>
      </c>
      <c r="G20" s="13">
        <f t="shared" si="0"/>
        <v>1635</v>
      </c>
      <c r="H20" s="14">
        <f t="shared" si="1"/>
        <v>22.241871854169499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7">
        <v>130</v>
      </c>
      <c r="F21" s="7">
        <v>29</v>
      </c>
      <c r="G21" s="13">
        <f t="shared" si="0"/>
        <v>159</v>
      </c>
      <c r="H21" s="14">
        <f t="shared" si="1"/>
        <v>23.660714285714285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7">
        <v>32</v>
      </c>
      <c r="F22" s="7">
        <v>1</v>
      </c>
      <c r="G22" s="13">
        <f t="shared" si="0"/>
        <v>33</v>
      </c>
      <c r="H22" s="14">
        <f t="shared" si="1"/>
        <v>61.111111111111114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19">
        <v>76</v>
      </c>
      <c r="F23" s="19">
        <v>13</v>
      </c>
      <c r="G23" s="20">
        <f t="shared" si="0"/>
        <v>89</v>
      </c>
      <c r="H23" s="14">
        <f t="shared" si="1"/>
        <v>53.293413173652695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7">
        <v>226</v>
      </c>
      <c r="F24" s="7">
        <v>24</v>
      </c>
      <c r="G24" s="13">
        <f t="shared" si="0"/>
        <v>250</v>
      </c>
      <c r="H24" s="14">
        <f t="shared" si="1"/>
        <v>27.233115468409586</v>
      </c>
    </row>
    <row r="27" spans="1:8" x14ac:dyDescent="0.2">
      <c r="F27" s="31" t="s">
        <v>55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2" sqref="G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5"/>
      <c r="B4" s="25"/>
      <c r="C4" s="25"/>
      <c r="D4" s="25"/>
      <c r="E4" s="25"/>
      <c r="F4" s="25"/>
      <c r="G4" s="25"/>
    </row>
    <row r="5" spans="1:8" ht="12.6" x14ac:dyDescent="0.25">
      <c r="A5" s="40" t="s">
        <v>30</v>
      </c>
      <c r="B5" s="40"/>
      <c r="C5" s="3" t="s">
        <v>41</v>
      </c>
      <c r="D5" s="25"/>
      <c r="E5" s="25"/>
      <c r="F5" s="25"/>
      <c r="G5" s="25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57</v>
      </c>
    </row>
    <row r="8" spans="1:8" ht="12.6" x14ac:dyDescent="0.25">
      <c r="A8" s="26"/>
      <c r="B8" s="26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453</v>
      </c>
      <c r="F13" s="13">
        <v>67</v>
      </c>
      <c r="G13" s="13">
        <f t="shared" ref="G13:G24" si="0">E13+F13</f>
        <v>520</v>
      </c>
      <c r="H13" s="14">
        <f t="shared" ref="H13:H24" si="1">G13/D13*100</f>
        <v>63.882063882063875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13">
        <v>430</v>
      </c>
      <c r="F14" s="7">
        <v>57</v>
      </c>
      <c r="G14" s="13">
        <f t="shared" si="0"/>
        <v>487</v>
      </c>
      <c r="H14" s="14">
        <f t="shared" si="1"/>
        <v>62.676962676962674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13">
        <v>423</v>
      </c>
      <c r="F15" s="7">
        <v>57</v>
      </c>
      <c r="G15" s="13">
        <f t="shared" si="0"/>
        <v>480</v>
      </c>
      <c r="H15" s="14">
        <f t="shared" si="1"/>
        <v>64.86486486486487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13">
        <v>1199</v>
      </c>
      <c r="F16" s="7">
        <v>213</v>
      </c>
      <c r="G16" s="13">
        <f t="shared" si="0"/>
        <v>1412</v>
      </c>
      <c r="H16" s="14">
        <f t="shared" si="1"/>
        <v>48.505668155273099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13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13">
        <v>8318</v>
      </c>
      <c r="F18" s="7">
        <v>830</v>
      </c>
      <c r="G18" s="13">
        <f t="shared" si="0"/>
        <v>9148</v>
      </c>
      <c r="H18" s="14">
        <f t="shared" si="1"/>
        <v>31.362062463574343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13">
        <v>2151</v>
      </c>
      <c r="F19" s="7">
        <v>288</v>
      </c>
      <c r="G19" s="13">
        <f t="shared" si="0"/>
        <v>2439</v>
      </c>
      <c r="H19" s="14">
        <f t="shared" si="1"/>
        <v>69.230769230769226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13">
        <v>1635</v>
      </c>
      <c r="F20" s="7">
        <v>134</v>
      </c>
      <c r="G20" s="13">
        <f t="shared" si="0"/>
        <v>1769</v>
      </c>
      <c r="H20" s="14">
        <f t="shared" si="1"/>
        <v>24.064753094817032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13">
        <v>159</v>
      </c>
      <c r="F21" s="7">
        <v>29</v>
      </c>
      <c r="G21" s="13">
        <f t="shared" si="0"/>
        <v>188</v>
      </c>
      <c r="H21" s="14">
        <f t="shared" si="1"/>
        <v>27.976190476190478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13">
        <v>33</v>
      </c>
      <c r="F22" s="7">
        <v>3</v>
      </c>
      <c r="G22" s="13">
        <f t="shared" si="0"/>
        <v>36</v>
      </c>
      <c r="H22" s="14">
        <f t="shared" si="1"/>
        <v>66.666666666666657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20">
        <v>89</v>
      </c>
      <c r="F23" s="19">
        <v>9</v>
      </c>
      <c r="G23" s="20">
        <f t="shared" si="0"/>
        <v>98</v>
      </c>
      <c r="H23" s="14">
        <f t="shared" si="1"/>
        <v>58.682634730538922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13">
        <v>250</v>
      </c>
      <c r="F24" s="7">
        <v>39</v>
      </c>
      <c r="G24" s="13">
        <f t="shared" si="0"/>
        <v>289</v>
      </c>
      <c r="H24" s="14">
        <f t="shared" si="1"/>
        <v>31.481481481481481</v>
      </c>
    </row>
    <row r="27" spans="1:8" x14ac:dyDescent="0.2">
      <c r="F27" s="31" t="s">
        <v>66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A7:B7"/>
    <mergeCell ref="A1:G1"/>
    <mergeCell ref="A2:G2"/>
    <mergeCell ref="A3:G3"/>
    <mergeCell ref="A5:B5"/>
    <mergeCell ref="A6:B6"/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I22" sqref="I22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ht="12.6" x14ac:dyDescent="0.25">
      <c r="A1" s="38" t="s">
        <v>0</v>
      </c>
      <c r="B1" s="38"/>
      <c r="C1" s="38"/>
      <c r="D1" s="38"/>
      <c r="E1" s="38"/>
      <c r="F1" s="38"/>
      <c r="G1" s="38"/>
    </row>
    <row r="2" spans="1:8" ht="12.6" x14ac:dyDescent="0.25">
      <c r="A2" s="39" t="s">
        <v>28</v>
      </c>
      <c r="B2" s="39"/>
      <c r="C2" s="39"/>
      <c r="D2" s="39"/>
      <c r="E2" s="39"/>
      <c r="F2" s="39"/>
      <c r="G2" s="39"/>
    </row>
    <row r="3" spans="1:8" ht="12.6" x14ac:dyDescent="0.25">
      <c r="A3" s="39" t="s">
        <v>29</v>
      </c>
      <c r="B3" s="39"/>
      <c r="C3" s="39"/>
      <c r="D3" s="39"/>
      <c r="E3" s="39"/>
      <c r="F3" s="39"/>
      <c r="G3" s="39"/>
    </row>
    <row r="4" spans="1:8" ht="12.6" x14ac:dyDescent="0.25">
      <c r="A4" s="27"/>
      <c r="B4" s="27"/>
      <c r="C4" s="27"/>
      <c r="D4" s="27"/>
      <c r="E4" s="27"/>
      <c r="F4" s="27"/>
      <c r="G4" s="27"/>
    </row>
    <row r="5" spans="1:8" ht="12.6" x14ac:dyDescent="0.25">
      <c r="A5" s="40" t="s">
        <v>30</v>
      </c>
      <c r="B5" s="40"/>
      <c r="C5" s="3" t="s">
        <v>41</v>
      </c>
      <c r="D5" s="27"/>
      <c r="E5" s="27"/>
      <c r="F5" s="27"/>
      <c r="G5" s="27"/>
    </row>
    <row r="6" spans="1:8" x14ac:dyDescent="0.2">
      <c r="A6" s="41" t="s">
        <v>31</v>
      </c>
      <c r="B6" s="41"/>
      <c r="C6" s="11">
        <v>38413</v>
      </c>
    </row>
    <row r="7" spans="1:8" ht="12.6" x14ac:dyDescent="0.25">
      <c r="A7" s="41" t="s">
        <v>32</v>
      </c>
      <c r="B7" s="41"/>
      <c r="C7" s="4" t="s">
        <v>57</v>
      </c>
    </row>
    <row r="8" spans="1:8" ht="12.6" x14ac:dyDescent="0.25">
      <c r="A8" s="28"/>
      <c r="B8" s="28"/>
    </row>
    <row r="10" spans="1:8" ht="14.45" customHeight="1" x14ac:dyDescent="0.2">
      <c r="A10" s="35" t="s">
        <v>1</v>
      </c>
      <c r="B10" s="32" t="s">
        <v>26</v>
      </c>
      <c r="C10" s="32" t="s">
        <v>33</v>
      </c>
      <c r="D10" s="35" t="s">
        <v>27</v>
      </c>
      <c r="E10" s="42" t="s">
        <v>34</v>
      </c>
      <c r="F10" s="43"/>
      <c r="G10" s="43"/>
      <c r="H10" s="32" t="s">
        <v>39</v>
      </c>
    </row>
    <row r="11" spans="1:8" x14ac:dyDescent="0.2">
      <c r="A11" s="36"/>
      <c r="B11" s="33"/>
      <c r="C11" s="33"/>
      <c r="D11" s="36"/>
      <c r="E11" s="32" t="s">
        <v>37</v>
      </c>
      <c r="F11" s="35" t="s">
        <v>36</v>
      </c>
      <c r="G11" s="44" t="s">
        <v>38</v>
      </c>
      <c r="H11" s="33"/>
    </row>
    <row r="12" spans="1:8" x14ac:dyDescent="0.2">
      <c r="A12" s="37"/>
      <c r="B12" s="34"/>
      <c r="C12" s="34"/>
      <c r="D12" s="37"/>
      <c r="E12" s="34"/>
      <c r="F12" s="37"/>
      <c r="G12" s="45"/>
      <c r="H12" s="34"/>
    </row>
    <row r="13" spans="1:8" ht="30" customHeight="1" x14ac:dyDescent="0.2">
      <c r="A13" s="7" t="s">
        <v>2</v>
      </c>
      <c r="B13" s="21" t="s">
        <v>3</v>
      </c>
      <c r="C13" s="7">
        <v>100</v>
      </c>
      <c r="D13" s="13">
        <v>814</v>
      </c>
      <c r="E13" s="13">
        <v>520</v>
      </c>
      <c r="F13" s="13">
        <v>70</v>
      </c>
      <c r="G13" s="13">
        <f t="shared" ref="G13:G24" si="0">E13+F13</f>
        <v>590</v>
      </c>
      <c r="H13" s="14">
        <f t="shared" ref="H13:H24" si="1">G13/D13*100</f>
        <v>72.481572481572485</v>
      </c>
    </row>
    <row r="14" spans="1:8" ht="30" customHeight="1" x14ac:dyDescent="0.2">
      <c r="A14" s="7" t="s">
        <v>4</v>
      </c>
      <c r="B14" s="21" t="s">
        <v>5</v>
      </c>
      <c r="C14" s="7">
        <v>100</v>
      </c>
      <c r="D14" s="7">
        <v>777</v>
      </c>
      <c r="E14" s="13">
        <v>487</v>
      </c>
      <c r="F14" s="7">
        <v>63</v>
      </c>
      <c r="G14" s="13">
        <f t="shared" si="0"/>
        <v>550</v>
      </c>
      <c r="H14" s="14">
        <f t="shared" si="1"/>
        <v>70.785070785070786</v>
      </c>
    </row>
    <row r="15" spans="1:8" ht="30" customHeight="1" x14ac:dyDescent="0.2">
      <c r="A15" s="7" t="s">
        <v>6</v>
      </c>
      <c r="B15" s="21" t="s">
        <v>7</v>
      </c>
      <c r="C15" s="7">
        <v>100</v>
      </c>
      <c r="D15" s="7">
        <v>740</v>
      </c>
      <c r="E15" s="13">
        <v>480</v>
      </c>
      <c r="F15" s="7">
        <v>63</v>
      </c>
      <c r="G15" s="13">
        <f t="shared" si="0"/>
        <v>543</v>
      </c>
      <c r="H15" s="14">
        <f t="shared" si="1"/>
        <v>73.378378378378386</v>
      </c>
    </row>
    <row r="16" spans="1:8" ht="30" customHeight="1" x14ac:dyDescent="0.2">
      <c r="A16" s="7" t="s">
        <v>8</v>
      </c>
      <c r="B16" s="21" t="s">
        <v>9</v>
      </c>
      <c r="C16" s="7">
        <v>100</v>
      </c>
      <c r="D16" s="12">
        <v>2911</v>
      </c>
      <c r="E16" s="13">
        <v>1412</v>
      </c>
      <c r="F16" s="7">
        <v>240</v>
      </c>
      <c r="G16" s="13">
        <f t="shared" si="0"/>
        <v>1652</v>
      </c>
      <c r="H16" s="14">
        <f t="shared" si="1"/>
        <v>56.750257643421506</v>
      </c>
    </row>
    <row r="17" spans="1:8" ht="30" customHeight="1" x14ac:dyDescent="0.2">
      <c r="A17" s="7" t="s">
        <v>10</v>
      </c>
      <c r="B17" s="22" t="s">
        <v>11</v>
      </c>
      <c r="C17" s="7">
        <v>100</v>
      </c>
      <c r="D17" s="7">
        <v>1306</v>
      </c>
      <c r="E17" s="13">
        <v>0</v>
      </c>
      <c r="F17" s="7">
        <v>0</v>
      </c>
      <c r="G17" s="13">
        <f t="shared" si="0"/>
        <v>0</v>
      </c>
      <c r="H17" s="14">
        <f t="shared" si="1"/>
        <v>0</v>
      </c>
    </row>
    <row r="18" spans="1:8" ht="30" customHeight="1" x14ac:dyDescent="0.2">
      <c r="A18" s="7" t="s">
        <v>12</v>
      </c>
      <c r="B18" s="21" t="s">
        <v>13</v>
      </c>
      <c r="C18" s="7">
        <v>100</v>
      </c>
      <c r="D18" s="12">
        <v>29169</v>
      </c>
      <c r="E18" s="13">
        <v>9148</v>
      </c>
      <c r="F18" s="7">
        <v>805</v>
      </c>
      <c r="G18" s="13">
        <f t="shared" si="0"/>
        <v>9953</v>
      </c>
      <c r="H18" s="14">
        <f t="shared" si="1"/>
        <v>34.12184168123693</v>
      </c>
    </row>
    <row r="19" spans="1:8" ht="30" customHeight="1" x14ac:dyDescent="0.2">
      <c r="A19" s="7" t="s">
        <v>14</v>
      </c>
      <c r="B19" s="21" t="s">
        <v>15</v>
      </c>
      <c r="C19" s="7">
        <v>100</v>
      </c>
      <c r="D19" s="7">
        <v>3523</v>
      </c>
      <c r="E19" s="13">
        <v>2439</v>
      </c>
      <c r="F19" s="7">
        <v>187</v>
      </c>
      <c r="G19" s="13">
        <f t="shared" si="0"/>
        <v>2626</v>
      </c>
      <c r="H19" s="14">
        <f t="shared" si="1"/>
        <v>74.538745387453872</v>
      </c>
    </row>
    <row r="20" spans="1:8" ht="30" customHeight="1" x14ac:dyDescent="0.2">
      <c r="A20" s="7" t="s">
        <v>16</v>
      </c>
      <c r="B20" s="21" t="s">
        <v>17</v>
      </c>
      <c r="C20" s="7">
        <v>100</v>
      </c>
      <c r="D20" s="7">
        <v>7351</v>
      </c>
      <c r="E20" s="13">
        <v>1769</v>
      </c>
      <c r="F20" s="7">
        <v>86</v>
      </c>
      <c r="G20" s="13">
        <f t="shared" si="0"/>
        <v>1855</v>
      </c>
      <c r="H20" s="14">
        <f t="shared" si="1"/>
        <v>25.234661950755001</v>
      </c>
    </row>
    <row r="21" spans="1:8" ht="30" customHeight="1" x14ac:dyDescent="0.2">
      <c r="A21" s="7" t="s">
        <v>18</v>
      </c>
      <c r="B21" s="22" t="s">
        <v>19</v>
      </c>
      <c r="C21" s="7">
        <v>100</v>
      </c>
      <c r="D21" s="7">
        <v>672</v>
      </c>
      <c r="E21" s="13">
        <v>188</v>
      </c>
      <c r="F21" s="7">
        <v>16</v>
      </c>
      <c r="G21" s="13">
        <f t="shared" si="0"/>
        <v>204</v>
      </c>
      <c r="H21" s="14">
        <f t="shared" si="1"/>
        <v>30.357142857142854</v>
      </c>
    </row>
    <row r="22" spans="1:8" ht="30" customHeight="1" x14ac:dyDescent="0.2">
      <c r="A22" s="7" t="s">
        <v>20</v>
      </c>
      <c r="B22" s="22" t="s">
        <v>21</v>
      </c>
      <c r="C22" s="7">
        <v>100</v>
      </c>
      <c r="D22" s="7">
        <v>54</v>
      </c>
      <c r="E22" s="13">
        <v>33</v>
      </c>
      <c r="F22" s="7">
        <v>6</v>
      </c>
      <c r="G22" s="13">
        <f t="shared" si="0"/>
        <v>39</v>
      </c>
      <c r="H22" s="14">
        <f t="shared" si="1"/>
        <v>72.222222222222214</v>
      </c>
    </row>
    <row r="23" spans="1:8" ht="30" customHeight="1" x14ac:dyDescent="0.2">
      <c r="A23" s="7" t="s">
        <v>22</v>
      </c>
      <c r="B23" s="21" t="s">
        <v>23</v>
      </c>
      <c r="C23" s="7">
        <v>100</v>
      </c>
      <c r="D23" s="7">
        <v>167</v>
      </c>
      <c r="E23" s="20">
        <v>98</v>
      </c>
      <c r="F23" s="19">
        <v>12</v>
      </c>
      <c r="G23" s="20">
        <f t="shared" si="0"/>
        <v>110</v>
      </c>
      <c r="H23" s="14">
        <f t="shared" si="1"/>
        <v>65.868263473053887</v>
      </c>
    </row>
    <row r="24" spans="1:8" ht="51" x14ac:dyDescent="0.2">
      <c r="A24" s="7" t="s">
        <v>24</v>
      </c>
      <c r="B24" s="22" t="s">
        <v>25</v>
      </c>
      <c r="C24" s="7">
        <v>100</v>
      </c>
      <c r="D24" s="7">
        <v>918</v>
      </c>
      <c r="E24" s="13">
        <v>289</v>
      </c>
      <c r="F24" s="7">
        <v>53</v>
      </c>
      <c r="G24" s="13">
        <f t="shared" si="0"/>
        <v>342</v>
      </c>
      <c r="H24" s="14">
        <f t="shared" si="1"/>
        <v>37.254901960784316</v>
      </c>
    </row>
    <row r="27" spans="1:8" x14ac:dyDescent="0.2">
      <c r="F27" s="31" t="s">
        <v>66</v>
      </c>
      <c r="G27" s="31"/>
      <c r="H27" s="31"/>
    </row>
    <row r="28" spans="1:8" x14ac:dyDescent="0.2">
      <c r="F28" s="31" t="s">
        <v>42</v>
      </c>
      <c r="G28" s="31"/>
      <c r="H28" s="31"/>
    </row>
    <row r="32" spans="1:8" x14ac:dyDescent="0.2">
      <c r="F32" s="31" t="s">
        <v>44</v>
      </c>
      <c r="G32" s="31"/>
      <c r="H32" s="31"/>
    </row>
    <row r="33" spans="6:8" x14ac:dyDescent="0.2">
      <c r="F33" s="31" t="s">
        <v>43</v>
      </c>
      <c r="G33" s="31"/>
      <c r="H33" s="31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7:B7"/>
    <mergeCell ref="A1:G1"/>
    <mergeCell ref="A2:G2"/>
    <mergeCell ref="A3:G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REKAP</vt:lpstr>
      <vt:lpstr>Sheet2</vt:lpstr>
      <vt:lpstr>AGUSTUS!Print_Area</vt:lpstr>
      <vt:lpstr>JULI!Print_Area</vt:lpstr>
      <vt:lpstr>OKTOBER!Print_Area</vt:lpstr>
      <vt:lpstr>REKAP!Print_Area</vt:lpstr>
      <vt:lpstr>SEPTEMBER!Print_Area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2020-10-03T01:44:13Z</cp:lastPrinted>
  <dcterms:created xsi:type="dcterms:W3CDTF">2020-03-24T08:55:50Z</dcterms:created>
  <dcterms:modified xsi:type="dcterms:W3CDTF">2020-11-03T04:44:18Z</dcterms:modified>
</cp:coreProperties>
</file>