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\Documents\LAPORAN SIIDOLA\"/>
    </mc:Choice>
  </mc:AlternateContent>
  <bookViews>
    <workbookView xWindow="0" yWindow="0" windowWidth="28800" windowHeight="12135"/>
  </bookViews>
  <sheets>
    <sheet name="NO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" i="1" l="1"/>
  <c r="L26" i="1"/>
  <c r="K26" i="1"/>
  <c r="J26" i="1"/>
  <c r="I26" i="1"/>
  <c r="H26" i="1"/>
  <c r="G26" i="1"/>
  <c r="F26" i="1"/>
  <c r="S26" i="1" s="1"/>
  <c r="E26" i="1"/>
  <c r="D26" i="1"/>
  <c r="O25" i="1"/>
  <c r="N25" i="1"/>
  <c r="P25" i="1" s="1"/>
  <c r="O24" i="1"/>
  <c r="N24" i="1"/>
  <c r="P24" i="1" s="1"/>
  <c r="O23" i="1"/>
  <c r="N23" i="1"/>
  <c r="P23" i="1" s="1"/>
  <c r="P22" i="1"/>
  <c r="O22" i="1"/>
  <c r="N22" i="1"/>
  <c r="O21" i="1"/>
  <c r="N21" i="1"/>
  <c r="P21" i="1" s="1"/>
  <c r="O20" i="1"/>
  <c r="N20" i="1"/>
  <c r="P20" i="1" s="1"/>
  <c r="U19" i="1"/>
  <c r="O19" i="1"/>
  <c r="N19" i="1"/>
  <c r="P19" i="1" s="1"/>
  <c r="U18" i="1"/>
  <c r="T18" i="1"/>
  <c r="V18" i="1" s="1"/>
  <c r="P18" i="1"/>
  <c r="O18" i="1"/>
  <c r="N18" i="1"/>
  <c r="U17" i="1"/>
  <c r="T17" i="1"/>
  <c r="V17" i="1" s="1"/>
  <c r="O17" i="1"/>
  <c r="N17" i="1"/>
  <c r="P17" i="1" s="1"/>
  <c r="U16" i="1"/>
  <c r="T16" i="1"/>
  <c r="V16" i="1" s="1"/>
  <c r="P16" i="1"/>
  <c r="O16" i="1"/>
  <c r="O26" i="1" s="1"/>
  <c r="N16" i="1"/>
  <c r="O15" i="1"/>
  <c r="N15" i="1"/>
  <c r="P15" i="1" s="1"/>
  <c r="V14" i="1"/>
  <c r="U14" i="1"/>
  <c r="T14" i="1"/>
  <c r="O14" i="1"/>
  <c r="N14" i="1"/>
  <c r="P14" i="1" s="1"/>
  <c r="U13" i="1"/>
  <c r="T13" i="1"/>
  <c r="V13" i="1" s="1"/>
  <c r="O13" i="1"/>
  <c r="N13" i="1"/>
  <c r="P13" i="1" s="1"/>
  <c r="U12" i="1"/>
  <c r="T12" i="1"/>
  <c r="V12" i="1" s="1"/>
  <c r="O12" i="1"/>
  <c r="N12" i="1"/>
  <c r="P12" i="1" s="1"/>
  <c r="V11" i="1"/>
  <c r="U11" i="1"/>
  <c r="T11" i="1"/>
  <c r="P11" i="1"/>
  <c r="O11" i="1"/>
  <c r="N11" i="1"/>
  <c r="P26" i="1" l="1"/>
  <c r="Y12" i="1"/>
  <c r="W13" i="1"/>
  <c r="X15" i="1" s="1"/>
  <c r="X12" i="1"/>
  <c r="W15" i="1"/>
  <c r="N26" i="1"/>
</calcChain>
</file>

<file path=xl/sharedStrings.xml><?xml version="1.0" encoding="utf-8"?>
<sst xmlns="http://schemas.openxmlformats.org/spreadsheetml/2006/main" count="83" uniqueCount="55">
  <si>
    <t>LAPORAN KUNJUNGAN</t>
  </si>
  <si>
    <t>PUSKESMAS CIPAGERAN</t>
  </si>
  <si>
    <t>BULAN: NOVEMBER</t>
  </si>
  <si>
    <t xml:space="preserve">TAHUN 2020          </t>
  </si>
  <si>
    <t>NO</t>
  </si>
  <si>
    <t>KEGIATAN</t>
  </si>
  <si>
    <t>SATUAN</t>
  </si>
  <si>
    <t>KUNJUNGAN</t>
  </si>
  <si>
    <t>JUMLAH</t>
  </si>
  <si>
    <t>JML TOTAL</t>
  </si>
  <si>
    <t>UMUM</t>
  </si>
  <si>
    <t>PBI</t>
  </si>
  <si>
    <t>PPU</t>
  </si>
  <si>
    <t>PBPU (Mandiri)</t>
  </si>
  <si>
    <t>Jamkesda</t>
  </si>
  <si>
    <t>L</t>
  </si>
  <si>
    <t>P</t>
  </si>
  <si>
    <t>L + P</t>
  </si>
  <si>
    <t>KUNJUNGAN PUSKESMAS</t>
  </si>
  <si>
    <t>Jml Penduduk. Wilayah Kerja PKM</t>
  </si>
  <si>
    <t>I</t>
  </si>
  <si>
    <t>Kontak Rate</t>
  </si>
  <si>
    <t>Orang</t>
  </si>
  <si>
    <t xml:space="preserve">umum </t>
  </si>
  <si>
    <t>II</t>
  </si>
  <si>
    <t>Jumlah Kunjungan</t>
  </si>
  <si>
    <t>jamkes</t>
  </si>
  <si>
    <t>Sakit</t>
  </si>
  <si>
    <t>ppu</t>
  </si>
  <si>
    <t>Sehat</t>
  </si>
  <si>
    <t>mandiri</t>
  </si>
  <si>
    <t>III</t>
  </si>
  <si>
    <t>Total Rujukan</t>
  </si>
  <si>
    <t>sehat</t>
  </si>
  <si>
    <t>p</t>
  </si>
  <si>
    <t>Jml yg dirujuk ke : RS Cibabat</t>
  </si>
  <si>
    <t>pbi</t>
  </si>
  <si>
    <t>Jml yg dirujuk ke : RS Mitra Kasih</t>
  </si>
  <si>
    <t>Jml yg dirujuk ke : RS MAL</t>
  </si>
  <si>
    <t>pbpu</t>
  </si>
  <si>
    <t>Jml yg dirujuk ke : RS Kasih Bunda</t>
  </si>
  <si>
    <t>Jml yg dirujuk ke : RS Dustira</t>
  </si>
  <si>
    <t>Jml yg dirujuk ke : RS Avisena</t>
  </si>
  <si>
    <t>Jml yg dirujuk ke : RSGMP UNJANI</t>
  </si>
  <si>
    <t>Jml yg dirujuk ke : RSHS Bandung</t>
  </si>
  <si>
    <t>Jml yg dirujuk ke : RSJ Cisarua</t>
  </si>
  <si>
    <t>Jml yg dirujuk ke RS lainnya</t>
  </si>
  <si>
    <t>Cimahi,                    2020</t>
  </si>
  <si>
    <t xml:space="preserve">Mengetahui, </t>
  </si>
  <si>
    <t>Kepala Puskesmas Cipageran</t>
  </si>
  <si>
    <t>Pelapor</t>
  </si>
  <si>
    <t>drg. Irmawati Pupita Dewi</t>
  </si>
  <si>
    <t>Sirodjudin. Amd. PIK</t>
  </si>
  <si>
    <t>NIP. 197509292006042008</t>
  </si>
  <si>
    <t>NIP. 19780520201001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</si>
</sst>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S26" sqref="S26"/>
    </sheetView>
  </sheetViews>
  <sheetFormatPr defaultRowHeight="15" x14ac:dyDescent="0.25"/>
  <cols>
    <col min="1" max="1" width="4.42578125" customWidth="1"/>
    <col min="2" max="2" width="33.5703125" customWidth="1"/>
    <col min="3" max="3" width="8.85546875" customWidth="1"/>
    <col min="16" max="16" width="11.42578125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5" x14ac:dyDescent="0.25">
      <c r="A5" s="2" t="s">
        <v>4</v>
      </c>
      <c r="B5" s="2" t="s">
        <v>5</v>
      </c>
      <c r="C5" s="2" t="s">
        <v>6</v>
      </c>
      <c r="D5" s="3" t="s">
        <v>7</v>
      </c>
      <c r="E5" s="3"/>
      <c r="F5" s="3"/>
      <c r="G5" s="3"/>
      <c r="H5" s="3"/>
      <c r="I5" s="3"/>
      <c r="J5" s="3"/>
      <c r="K5" s="3"/>
      <c r="L5" s="3"/>
      <c r="M5" s="3"/>
      <c r="N5" s="2" t="s">
        <v>8</v>
      </c>
      <c r="O5" s="2"/>
      <c r="P5" s="2" t="s">
        <v>9</v>
      </c>
      <c r="S5" s="4"/>
      <c r="T5" s="4"/>
      <c r="U5" s="4"/>
      <c r="V5" s="4"/>
      <c r="W5" s="4"/>
      <c r="X5" s="4"/>
    </row>
    <row r="6" spans="1:25" x14ac:dyDescent="0.25">
      <c r="A6" s="2"/>
      <c r="B6" s="2"/>
      <c r="C6" s="2"/>
      <c r="D6" s="2" t="s">
        <v>10</v>
      </c>
      <c r="E6" s="2"/>
      <c r="F6" s="2" t="s">
        <v>11</v>
      </c>
      <c r="G6" s="2"/>
      <c r="H6" s="2" t="s">
        <v>12</v>
      </c>
      <c r="I6" s="2"/>
      <c r="J6" s="2" t="s">
        <v>13</v>
      </c>
      <c r="K6" s="2"/>
      <c r="L6" s="2" t="s">
        <v>14</v>
      </c>
      <c r="M6" s="2"/>
      <c r="N6" s="2"/>
      <c r="O6" s="2"/>
      <c r="P6" s="2"/>
      <c r="S6" s="4"/>
      <c r="T6" s="4"/>
      <c r="U6" s="4"/>
      <c r="V6" s="4"/>
      <c r="W6" s="4"/>
      <c r="X6" s="4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R7" s="4"/>
      <c r="S7" s="4"/>
      <c r="T7" s="4"/>
      <c r="U7" s="4"/>
      <c r="V7" s="4"/>
      <c r="W7" s="4"/>
      <c r="X7" s="4"/>
      <c r="Y7" s="4"/>
    </row>
    <row r="8" spans="1:25" x14ac:dyDescent="0.25">
      <c r="A8" s="2"/>
      <c r="B8" s="2"/>
      <c r="C8" s="2"/>
      <c r="D8" s="5" t="s">
        <v>15</v>
      </c>
      <c r="E8" s="5" t="s">
        <v>16</v>
      </c>
      <c r="F8" s="5" t="s">
        <v>15</v>
      </c>
      <c r="G8" s="5" t="s">
        <v>16</v>
      </c>
      <c r="H8" s="5" t="s">
        <v>15</v>
      </c>
      <c r="I8" s="5" t="s">
        <v>16</v>
      </c>
      <c r="J8" s="5" t="s">
        <v>15</v>
      </c>
      <c r="K8" s="5" t="s">
        <v>16</v>
      </c>
      <c r="L8" s="5" t="s">
        <v>15</v>
      </c>
      <c r="M8" s="5" t="s">
        <v>16</v>
      </c>
      <c r="N8" s="5" t="s">
        <v>15</v>
      </c>
      <c r="O8" s="5" t="s">
        <v>16</v>
      </c>
      <c r="P8" s="6" t="s">
        <v>17</v>
      </c>
      <c r="R8" s="4"/>
      <c r="S8" s="7"/>
      <c r="T8" s="7"/>
      <c r="U8" s="7"/>
      <c r="V8" s="7"/>
      <c r="W8" s="7"/>
      <c r="X8" s="7"/>
      <c r="Y8" s="7"/>
    </row>
    <row r="9" spans="1:25" x14ac:dyDescent="0.25">
      <c r="A9" s="8"/>
      <c r="B9" s="8" t="s">
        <v>18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R9" s="4"/>
      <c r="S9" s="7"/>
      <c r="T9" s="7"/>
      <c r="U9" s="7"/>
      <c r="V9" s="7"/>
      <c r="W9" s="7"/>
      <c r="X9" s="7"/>
      <c r="Y9" s="7"/>
    </row>
    <row r="10" spans="1:25" x14ac:dyDescent="0.25">
      <c r="A10" s="8"/>
      <c r="B10" s="8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R10" s="4"/>
      <c r="S10" s="7"/>
      <c r="T10" s="7" t="s">
        <v>15</v>
      </c>
      <c r="U10" s="7" t="s">
        <v>16</v>
      </c>
      <c r="V10" s="7">
        <v>924</v>
      </c>
      <c r="W10" s="7"/>
      <c r="X10" s="7"/>
      <c r="Y10" s="7"/>
    </row>
    <row r="11" spans="1:25" x14ac:dyDescent="0.25">
      <c r="A11" s="8" t="s">
        <v>20</v>
      </c>
      <c r="B11" s="8" t="s">
        <v>21</v>
      </c>
      <c r="C11" s="8" t="s">
        <v>22</v>
      </c>
      <c r="D11" s="8">
        <v>83</v>
      </c>
      <c r="E11" s="8">
        <v>106</v>
      </c>
      <c r="F11" s="8">
        <v>23</v>
      </c>
      <c r="G11" s="8">
        <v>30</v>
      </c>
      <c r="H11" s="8">
        <v>4</v>
      </c>
      <c r="I11" s="8">
        <v>8</v>
      </c>
      <c r="J11" s="8">
        <v>24</v>
      </c>
      <c r="K11" s="8">
        <v>23</v>
      </c>
      <c r="L11" s="8"/>
      <c r="M11" s="8"/>
      <c r="N11" s="8">
        <f>D11+F11+H11+J11+L11</f>
        <v>134</v>
      </c>
      <c r="O11" s="8">
        <f>E11+G11+I11+K11+M11</f>
        <v>167</v>
      </c>
      <c r="P11" s="8">
        <f>N11+O11</f>
        <v>301</v>
      </c>
      <c r="R11" s="4"/>
      <c r="S11" s="7" t="s">
        <v>23</v>
      </c>
      <c r="T11" s="7">
        <f>D13+D11</f>
        <v>351</v>
      </c>
      <c r="U11" s="7">
        <f>E13+E11</f>
        <v>562</v>
      </c>
      <c r="V11" s="7">
        <f>T11+U11</f>
        <v>913</v>
      </c>
      <c r="W11" s="7">
        <v>924</v>
      </c>
      <c r="X11" s="7"/>
      <c r="Y11" s="7"/>
    </row>
    <row r="12" spans="1:25" x14ac:dyDescent="0.25">
      <c r="A12" s="8" t="s">
        <v>24</v>
      </c>
      <c r="B12" s="8" t="s">
        <v>25</v>
      </c>
      <c r="C12" s="8" t="s">
        <v>22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>
        <f t="shared" ref="N12:O25" si="0">D12+F12+H12+J12+L12</f>
        <v>0</v>
      </c>
      <c r="O12" s="8">
        <f t="shared" si="0"/>
        <v>0</v>
      </c>
      <c r="P12" s="8">
        <f t="shared" ref="P12:P25" si="1">N12+O12</f>
        <v>0</v>
      </c>
      <c r="R12" s="4"/>
      <c r="S12" s="7" t="s">
        <v>26</v>
      </c>
      <c r="T12" s="7">
        <f>F13+F11</f>
        <v>210</v>
      </c>
      <c r="U12" s="7">
        <f>G13+G11</f>
        <v>366</v>
      </c>
      <c r="V12" s="7">
        <f t="shared" ref="V12:V14" si="2">T12+U12</f>
        <v>576</v>
      </c>
      <c r="W12" s="7">
        <v>1176</v>
      </c>
      <c r="X12" s="7">
        <f>V12-V13-V14</f>
        <v>-24</v>
      </c>
      <c r="Y12" s="7">
        <f>V12+V13+V14</f>
        <v>1176</v>
      </c>
    </row>
    <row r="13" spans="1:25" x14ac:dyDescent="0.25">
      <c r="A13" s="8"/>
      <c r="B13" s="8" t="s">
        <v>27</v>
      </c>
      <c r="C13" s="8" t="s">
        <v>22</v>
      </c>
      <c r="D13" s="8">
        <v>268</v>
      </c>
      <c r="E13" s="8">
        <v>456</v>
      </c>
      <c r="F13" s="8">
        <v>187</v>
      </c>
      <c r="G13" s="8">
        <v>336</v>
      </c>
      <c r="H13" s="8">
        <v>43</v>
      </c>
      <c r="I13" s="8">
        <v>86</v>
      </c>
      <c r="J13" s="8">
        <v>156</v>
      </c>
      <c r="K13" s="8">
        <v>256</v>
      </c>
      <c r="L13" s="8"/>
      <c r="M13" s="8"/>
      <c r="N13" s="8">
        <f t="shared" si="0"/>
        <v>654</v>
      </c>
      <c r="O13" s="8">
        <f t="shared" si="0"/>
        <v>1134</v>
      </c>
      <c r="P13" s="8">
        <f t="shared" si="1"/>
        <v>1788</v>
      </c>
      <c r="R13" s="4"/>
      <c r="S13" s="7" t="s">
        <v>28</v>
      </c>
      <c r="T13" s="7">
        <f>H13+H11</f>
        <v>47</v>
      </c>
      <c r="U13" s="7">
        <f>I13+I11</f>
        <v>94</v>
      </c>
      <c r="V13" s="7">
        <f t="shared" si="2"/>
        <v>141</v>
      </c>
      <c r="W13" s="7">
        <f>V12+V13+V14</f>
        <v>1176</v>
      </c>
      <c r="X13" s="7"/>
      <c r="Y13" s="7"/>
    </row>
    <row r="14" spans="1:25" x14ac:dyDescent="0.25">
      <c r="A14" s="8"/>
      <c r="B14" s="8" t="s">
        <v>29</v>
      </c>
      <c r="C14" s="8" t="s">
        <v>22</v>
      </c>
      <c r="D14" s="9"/>
      <c r="E14" s="9"/>
      <c r="F14" s="9">
        <v>456</v>
      </c>
      <c r="G14" s="9">
        <v>574</v>
      </c>
      <c r="H14" s="9">
        <v>287</v>
      </c>
      <c r="I14" s="9">
        <v>249</v>
      </c>
      <c r="J14" s="9">
        <v>267</v>
      </c>
      <c r="K14" s="9">
        <v>253</v>
      </c>
      <c r="L14" s="9"/>
      <c r="M14" s="9"/>
      <c r="N14" s="8">
        <f t="shared" si="0"/>
        <v>1010</v>
      </c>
      <c r="O14" s="8">
        <f t="shared" si="0"/>
        <v>1076</v>
      </c>
      <c r="P14" s="8">
        <f t="shared" si="1"/>
        <v>2086</v>
      </c>
      <c r="R14" s="4"/>
      <c r="S14" s="7" t="s">
        <v>30</v>
      </c>
      <c r="T14" s="7">
        <f>J13+J11</f>
        <v>180</v>
      </c>
      <c r="U14" s="7">
        <f>K13+K11</f>
        <v>279</v>
      </c>
      <c r="V14" s="7">
        <f t="shared" si="2"/>
        <v>459</v>
      </c>
      <c r="W14" s="7"/>
      <c r="X14" s="7"/>
      <c r="Y14" s="7"/>
    </row>
    <row r="15" spans="1:25" x14ac:dyDescent="0.25">
      <c r="A15" s="8" t="s">
        <v>31</v>
      </c>
      <c r="B15" s="8" t="s">
        <v>32</v>
      </c>
      <c r="C15" s="9" t="s">
        <v>22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>
        <f t="shared" si="0"/>
        <v>0</v>
      </c>
      <c r="O15" s="9">
        <f t="shared" si="0"/>
        <v>0</v>
      </c>
      <c r="P15" s="9">
        <f t="shared" si="1"/>
        <v>0</v>
      </c>
      <c r="R15" s="4"/>
      <c r="S15" s="7" t="s">
        <v>33</v>
      </c>
      <c r="T15" s="7" t="s">
        <v>15</v>
      </c>
      <c r="U15" s="7" t="s">
        <v>34</v>
      </c>
      <c r="V15" s="7">
        <v>2086</v>
      </c>
      <c r="W15" s="7">
        <f>V16+V17+V18</f>
        <v>2086</v>
      </c>
      <c r="X15" s="7">
        <f>W12+W13+W14</f>
        <v>2352</v>
      </c>
      <c r="Y15" s="7"/>
    </row>
    <row r="16" spans="1:25" x14ac:dyDescent="0.25">
      <c r="A16" s="8"/>
      <c r="B16" s="8" t="s">
        <v>35</v>
      </c>
      <c r="C16" s="8" t="s">
        <v>22</v>
      </c>
      <c r="D16" s="8">
        <v>8</v>
      </c>
      <c r="E16" s="8">
        <v>7</v>
      </c>
      <c r="F16" s="8">
        <v>4</v>
      </c>
      <c r="G16" s="8">
        <v>6</v>
      </c>
      <c r="H16" s="8">
        <v>7</v>
      </c>
      <c r="I16" s="8">
        <v>9</v>
      </c>
      <c r="J16" s="8">
        <v>9</v>
      </c>
      <c r="K16" s="8">
        <v>6</v>
      </c>
      <c r="L16" s="8"/>
      <c r="M16" s="8"/>
      <c r="N16" s="8">
        <f t="shared" si="0"/>
        <v>28</v>
      </c>
      <c r="O16" s="8">
        <f t="shared" si="0"/>
        <v>28</v>
      </c>
      <c r="P16" s="8">
        <f t="shared" si="1"/>
        <v>56</v>
      </c>
      <c r="R16" s="4"/>
      <c r="S16" s="7" t="s">
        <v>36</v>
      </c>
      <c r="T16" s="7">
        <f>F14</f>
        <v>456</v>
      </c>
      <c r="U16" s="7">
        <f>G14</f>
        <v>574</v>
      </c>
      <c r="V16" s="7">
        <f>T16+U16</f>
        <v>1030</v>
      </c>
      <c r="W16" s="7"/>
      <c r="X16" s="7"/>
      <c r="Y16" s="7"/>
    </row>
    <row r="17" spans="1:25" x14ac:dyDescent="0.25">
      <c r="A17" s="8"/>
      <c r="B17" s="8" t="s">
        <v>37</v>
      </c>
      <c r="C17" s="8" t="s">
        <v>22</v>
      </c>
      <c r="D17" s="8">
        <v>1</v>
      </c>
      <c r="E17" s="8">
        <v>2</v>
      </c>
      <c r="F17" s="8">
        <v>9</v>
      </c>
      <c r="G17" s="8">
        <v>7</v>
      </c>
      <c r="H17" s="8">
        <v>6</v>
      </c>
      <c r="I17" s="8">
        <v>11</v>
      </c>
      <c r="J17" s="8">
        <v>11</v>
      </c>
      <c r="K17" s="8">
        <v>10</v>
      </c>
      <c r="L17" s="8"/>
      <c r="M17" s="8"/>
      <c r="N17" s="8">
        <f t="shared" si="0"/>
        <v>27</v>
      </c>
      <c r="O17" s="8">
        <f t="shared" si="0"/>
        <v>30</v>
      </c>
      <c r="P17" s="8">
        <f t="shared" si="1"/>
        <v>57</v>
      </c>
      <c r="R17" s="4"/>
      <c r="S17" s="7" t="s">
        <v>28</v>
      </c>
      <c r="T17" s="7">
        <f>H14</f>
        <v>287</v>
      </c>
      <c r="U17" s="7">
        <f>I14</f>
        <v>249</v>
      </c>
      <c r="V17" s="7">
        <f t="shared" ref="V17:V18" si="3">T17+U17</f>
        <v>536</v>
      </c>
      <c r="W17" s="7"/>
      <c r="X17" s="7"/>
      <c r="Y17" s="7"/>
    </row>
    <row r="18" spans="1:25" x14ac:dyDescent="0.25">
      <c r="A18" s="8"/>
      <c r="B18" s="8" t="s">
        <v>38</v>
      </c>
      <c r="C18" s="8" t="s">
        <v>22</v>
      </c>
      <c r="D18" s="8"/>
      <c r="E18" s="8"/>
      <c r="F18" s="8">
        <v>10</v>
      </c>
      <c r="G18" s="8">
        <v>11</v>
      </c>
      <c r="H18" s="8">
        <v>11</v>
      </c>
      <c r="I18" s="8">
        <v>9</v>
      </c>
      <c r="J18" s="8">
        <v>7</v>
      </c>
      <c r="K18" s="8">
        <v>6</v>
      </c>
      <c r="L18" s="8"/>
      <c r="M18" s="8"/>
      <c r="N18" s="8">
        <f t="shared" si="0"/>
        <v>28</v>
      </c>
      <c r="O18" s="8">
        <f t="shared" si="0"/>
        <v>26</v>
      </c>
      <c r="P18" s="8">
        <f t="shared" si="1"/>
        <v>54</v>
      </c>
      <c r="R18" s="4"/>
      <c r="S18" s="7" t="s">
        <v>39</v>
      </c>
      <c r="T18" s="7">
        <f>J14</f>
        <v>267</v>
      </c>
      <c r="U18" s="7">
        <f>K14</f>
        <v>253</v>
      </c>
      <c r="V18" s="7">
        <f t="shared" si="3"/>
        <v>520</v>
      </c>
      <c r="W18" s="7"/>
      <c r="X18" s="7"/>
      <c r="Y18" s="7"/>
    </row>
    <row r="19" spans="1:25" x14ac:dyDescent="0.25">
      <c r="A19" s="8"/>
      <c r="B19" s="8" t="s">
        <v>40</v>
      </c>
      <c r="C19" s="8" t="s">
        <v>22</v>
      </c>
      <c r="D19" s="8"/>
      <c r="E19" s="8"/>
      <c r="F19" s="8">
        <v>6</v>
      </c>
      <c r="G19" s="8">
        <v>5</v>
      </c>
      <c r="H19" s="8">
        <v>7</v>
      </c>
      <c r="I19" s="8">
        <v>8</v>
      </c>
      <c r="J19" s="8">
        <v>4</v>
      </c>
      <c r="K19" s="8">
        <v>3</v>
      </c>
      <c r="L19" s="8"/>
      <c r="M19" s="8"/>
      <c r="N19" s="8">
        <f t="shared" si="0"/>
        <v>17</v>
      </c>
      <c r="O19" s="8">
        <f t="shared" si="0"/>
        <v>16</v>
      </c>
      <c r="P19" s="8">
        <f t="shared" si="1"/>
        <v>33</v>
      </c>
      <c r="R19" s="4"/>
      <c r="S19" s="7"/>
      <c r="T19" s="7"/>
      <c r="U19" s="7">
        <f t="shared" ref="U19" si="4">G17</f>
        <v>7</v>
      </c>
      <c r="V19" s="7"/>
      <c r="W19" s="7"/>
      <c r="X19" s="7"/>
      <c r="Y19" s="7"/>
    </row>
    <row r="20" spans="1:25" x14ac:dyDescent="0.25">
      <c r="A20" s="8"/>
      <c r="B20" s="8" t="s">
        <v>41</v>
      </c>
      <c r="C20" s="8" t="s">
        <v>22</v>
      </c>
      <c r="D20" s="8"/>
      <c r="E20" s="8">
        <v>3</v>
      </c>
      <c r="F20" s="8">
        <v>5</v>
      </c>
      <c r="G20" s="8">
        <v>3</v>
      </c>
      <c r="H20" s="8">
        <v>6</v>
      </c>
      <c r="I20" s="8">
        <v>4</v>
      </c>
      <c r="J20" s="8">
        <v>4</v>
      </c>
      <c r="K20" s="8">
        <v>3</v>
      </c>
      <c r="L20" s="8"/>
      <c r="M20" s="8"/>
      <c r="N20" s="8">
        <f t="shared" si="0"/>
        <v>15</v>
      </c>
      <c r="O20" s="8">
        <f t="shared" si="0"/>
        <v>13</v>
      </c>
      <c r="P20" s="8">
        <f t="shared" si="1"/>
        <v>28</v>
      </c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8"/>
      <c r="B21" s="8" t="s">
        <v>42</v>
      </c>
      <c r="C21" s="8" t="s">
        <v>22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>
        <f t="shared" si="0"/>
        <v>0</v>
      </c>
      <c r="O21" s="8">
        <f t="shared" si="0"/>
        <v>0</v>
      </c>
      <c r="P21" s="8">
        <f t="shared" si="1"/>
        <v>0</v>
      </c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8"/>
      <c r="B22" s="8" t="s">
        <v>43</v>
      </c>
      <c r="C22" s="8" t="s">
        <v>22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>
        <f t="shared" si="0"/>
        <v>0</v>
      </c>
      <c r="O22" s="8">
        <f t="shared" si="0"/>
        <v>0</v>
      </c>
      <c r="P22" s="8">
        <f t="shared" si="1"/>
        <v>0</v>
      </c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8"/>
      <c r="B23" s="8" t="s">
        <v>44</v>
      </c>
      <c r="C23" s="8" t="s">
        <v>22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>
        <f t="shared" si="0"/>
        <v>0</v>
      </c>
      <c r="O23" s="8">
        <f t="shared" si="0"/>
        <v>0</v>
      </c>
      <c r="P23" s="8">
        <f t="shared" si="1"/>
        <v>0</v>
      </c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8"/>
      <c r="B24" s="8" t="s">
        <v>45</v>
      </c>
      <c r="C24" s="8" t="s">
        <v>22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>
        <f t="shared" si="0"/>
        <v>0</v>
      </c>
      <c r="O24" s="8">
        <f t="shared" si="0"/>
        <v>0</v>
      </c>
      <c r="P24" s="8">
        <f t="shared" si="1"/>
        <v>0</v>
      </c>
      <c r="S24" s="7"/>
      <c r="T24" s="7"/>
      <c r="U24" s="7"/>
      <c r="V24" s="7"/>
      <c r="W24" s="7"/>
      <c r="X24" s="7"/>
      <c r="Y24" s="7"/>
    </row>
    <row r="25" spans="1:25" x14ac:dyDescent="0.25">
      <c r="A25" s="8"/>
      <c r="B25" s="8" t="s">
        <v>46</v>
      </c>
      <c r="C25" s="8" t="s">
        <v>22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>
        <f t="shared" si="0"/>
        <v>0</v>
      </c>
      <c r="O25" s="8">
        <f t="shared" si="0"/>
        <v>0</v>
      </c>
      <c r="P25" s="8">
        <f t="shared" si="1"/>
        <v>0</v>
      </c>
      <c r="S25" s="7"/>
      <c r="T25" s="7"/>
      <c r="U25" s="7"/>
      <c r="V25" s="7"/>
      <c r="W25" s="7"/>
      <c r="X25" s="7"/>
      <c r="Y25" s="7"/>
    </row>
    <row r="26" spans="1:25" x14ac:dyDescent="0.25">
      <c r="A26" s="8"/>
      <c r="B26" s="8"/>
      <c r="C26" s="8"/>
      <c r="D26" s="10">
        <f>SUM(D16:D25)</f>
        <v>9</v>
      </c>
      <c r="E26" s="10">
        <f>SUM(E16:E25)</f>
        <v>12</v>
      </c>
      <c r="F26" s="10">
        <f>SUM(F16:F25)</f>
        <v>34</v>
      </c>
      <c r="G26" s="10">
        <f t="shared" ref="G26:P26" si="5">SUM(G16:G25)</f>
        <v>32</v>
      </c>
      <c r="H26" s="10">
        <f t="shared" si="5"/>
        <v>37</v>
      </c>
      <c r="I26" s="10">
        <f t="shared" si="5"/>
        <v>41</v>
      </c>
      <c r="J26" s="10">
        <f t="shared" si="5"/>
        <v>35</v>
      </c>
      <c r="K26" s="10">
        <f t="shared" si="5"/>
        <v>28</v>
      </c>
      <c r="L26" s="10">
        <f t="shared" si="5"/>
        <v>0</v>
      </c>
      <c r="M26" s="10">
        <f t="shared" si="5"/>
        <v>0</v>
      </c>
      <c r="N26" s="10">
        <f t="shared" si="5"/>
        <v>115</v>
      </c>
      <c r="O26" s="10">
        <f t="shared" si="5"/>
        <v>113</v>
      </c>
      <c r="P26" s="10">
        <f t="shared" si="5"/>
        <v>228</v>
      </c>
      <c r="S26" s="7">
        <f>F26+G26+H26+I26+J26+K26</f>
        <v>207</v>
      </c>
      <c r="T26" s="7"/>
      <c r="U26" s="7"/>
      <c r="V26" s="7"/>
      <c r="W26" s="7"/>
      <c r="X26" s="7"/>
      <c r="Y26" s="7"/>
    </row>
    <row r="27" spans="1:2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S27" s="7"/>
      <c r="T27" s="7"/>
      <c r="U27" s="7"/>
      <c r="V27" s="7"/>
      <c r="W27" s="7"/>
      <c r="X27" s="7"/>
      <c r="Y27" s="7"/>
    </row>
    <row r="28" spans="1:2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 t="s">
        <v>47</v>
      </c>
      <c r="K28" s="11"/>
      <c r="L28" s="11"/>
      <c r="M28" s="11"/>
      <c r="N28" s="11"/>
      <c r="O28" s="11"/>
      <c r="P28" s="11"/>
      <c r="S28" s="4"/>
      <c r="T28" s="4"/>
      <c r="U28" s="4"/>
      <c r="V28" s="4"/>
      <c r="W28" s="4"/>
      <c r="X28" s="4"/>
    </row>
    <row r="29" spans="1:25" x14ac:dyDescent="0.25">
      <c r="A29" s="11"/>
      <c r="B29" s="11" t="s">
        <v>48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S29" s="4"/>
      <c r="T29" s="4"/>
      <c r="U29" s="4"/>
      <c r="V29" s="4"/>
      <c r="W29" s="4"/>
      <c r="X29" s="4"/>
    </row>
    <row r="30" spans="1:25" x14ac:dyDescent="0.25">
      <c r="A30" s="11"/>
      <c r="B30" s="11" t="s">
        <v>49</v>
      </c>
      <c r="C30" s="11"/>
      <c r="D30" s="11"/>
      <c r="E30" s="11"/>
      <c r="F30" s="11"/>
      <c r="G30" s="11"/>
      <c r="H30" s="11"/>
      <c r="I30" s="11"/>
      <c r="J30" s="11" t="s">
        <v>50</v>
      </c>
      <c r="K30" s="11"/>
      <c r="L30" s="11"/>
      <c r="M30" s="11"/>
      <c r="N30" s="11"/>
      <c r="O30" s="11"/>
      <c r="P30" s="11"/>
    </row>
    <row r="31" spans="1:2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2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5">
      <c r="A34" s="11"/>
      <c r="B34" s="11" t="s">
        <v>51</v>
      </c>
      <c r="C34" s="11"/>
      <c r="D34" s="11"/>
      <c r="E34" s="11"/>
      <c r="F34" s="11"/>
      <c r="G34" s="11"/>
      <c r="H34" s="11"/>
      <c r="I34" s="11"/>
      <c r="J34" s="11" t="s">
        <v>52</v>
      </c>
      <c r="K34" s="11"/>
      <c r="L34" s="11"/>
      <c r="M34" s="11"/>
      <c r="N34" s="11"/>
      <c r="O34" s="11"/>
      <c r="P34" s="11"/>
    </row>
    <row r="35" spans="1:16" x14ac:dyDescent="0.25">
      <c r="A35" s="11"/>
      <c r="B35" s="11" t="s">
        <v>53</v>
      </c>
      <c r="C35" s="11"/>
      <c r="D35" s="11"/>
      <c r="E35" s="11"/>
      <c r="F35" s="11"/>
      <c r="G35" s="11"/>
      <c r="H35" s="11"/>
      <c r="I35" s="11"/>
      <c r="J35" s="11" t="s">
        <v>54</v>
      </c>
      <c r="K35" s="11"/>
      <c r="L35" s="11"/>
      <c r="M35" s="11"/>
      <c r="N35" s="11"/>
      <c r="O35" s="11"/>
      <c r="P35" s="11"/>
    </row>
  </sheetData>
  <mergeCells count="15">
    <mergeCell ref="D6:E7"/>
    <mergeCell ref="F6:G7"/>
    <mergeCell ref="H6:I7"/>
    <mergeCell ref="J6:K7"/>
    <mergeCell ref="L6:M7"/>
    <mergeCell ref="A1:P1"/>
    <mergeCell ref="A2:P2"/>
    <mergeCell ref="A3:P3"/>
    <mergeCell ref="A4:P4"/>
    <mergeCell ref="A5:A8"/>
    <mergeCell ref="B5:B8"/>
    <mergeCell ref="C5:C8"/>
    <mergeCell ref="D5:M5"/>
    <mergeCell ref="N5:O7"/>
    <mergeCell ref="P5:P7"/>
  </mergeCells>
  <pageMargins left="0.70866141732283472" right="0.70866141732283472" top="0.74803149606299213" bottom="0.74803149606299213" header="0.31496062992125984" footer="0.31496062992125984"/>
  <pageSetup paperSize="5" scale="90" orientation="landscape" horizontalDpi="0" verticalDpi="0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2020-12-04T07:07:19Z</dcterms:created>
  <dcterms:modified xsi:type="dcterms:W3CDTF">2020-12-04T07:07:45Z</dcterms:modified>
</cp:coreProperties>
</file>