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6735" firstSheet="10" activeTab="10"/>
  </bookViews>
  <sheets>
    <sheet name="JAN20" sheetId="1" state="hidden" r:id="rId1"/>
    <sheet name="FEB20" sheetId="2" state="hidden" r:id="rId2"/>
    <sheet name="MAR20" sheetId="3" state="hidden" r:id="rId3"/>
    <sheet name="APR20" sheetId="6" state="hidden" r:id="rId4"/>
    <sheet name="MEI20" sheetId="7" state="hidden" r:id="rId5"/>
    <sheet name="JUN20" sheetId="8" state="hidden" r:id="rId6"/>
    <sheet name="JUL20" sheetId="5" state="hidden" r:id="rId7"/>
    <sheet name="AGUS20" sheetId="11" state="hidden" r:id="rId8"/>
    <sheet name="SEP20" sheetId="10" state="hidden" r:id="rId9"/>
    <sheet name="OKT20" sheetId="9" state="hidden" r:id="rId10"/>
    <sheet name="NOV20" sheetId="4" r:id="rId11"/>
    <sheet name="DES20" sheetId="12" state="hidden" r:id="rId1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6" l="1"/>
  <c r="G17" i="7" s="1"/>
  <c r="G17" i="8" s="1"/>
  <c r="G17" i="5" s="1"/>
  <c r="G17" i="11" s="1"/>
  <c r="G17" i="10" s="1"/>
  <c r="G17" i="9" s="1"/>
  <c r="G17" i="4" s="1"/>
  <c r="G17" i="12" s="1"/>
  <c r="G19" i="6"/>
  <c r="G19" i="7" s="1"/>
  <c r="G19" i="8" s="1"/>
  <c r="G19" i="5" s="1"/>
  <c r="G19" i="11" s="1"/>
  <c r="G19" i="10" s="1"/>
  <c r="G19" i="9" s="1"/>
  <c r="G19" i="4" s="1"/>
  <c r="G19" i="12" s="1"/>
  <c r="G20" i="6"/>
  <c r="G20" i="7" s="1"/>
  <c r="G20" i="8" s="1"/>
  <c r="G20" i="5" s="1"/>
  <c r="G20" i="11" s="1"/>
  <c r="G20" i="10" s="1"/>
  <c r="G20" i="9" s="1"/>
  <c r="G20" i="4" s="1"/>
  <c r="G20" i="12" s="1"/>
  <c r="G23" i="6"/>
  <c r="G23" i="7" s="1"/>
  <c r="G23" i="8" s="1"/>
  <c r="G23" i="5" s="1"/>
  <c r="G23" i="11" s="1"/>
  <c r="G23" i="10" s="1"/>
  <c r="G23" i="9" s="1"/>
  <c r="G23" i="4" s="1"/>
  <c r="G23" i="12" s="1"/>
  <c r="G24" i="6"/>
  <c r="G24" i="7" s="1"/>
  <c r="G24" i="8" s="1"/>
  <c r="G24" i="5" s="1"/>
  <c r="G24" i="11" s="1"/>
  <c r="G24" i="10" s="1"/>
  <c r="G24" i="9" s="1"/>
  <c r="G24" i="4" s="1"/>
  <c r="G24" i="12" s="1"/>
  <c r="G17" i="3"/>
  <c r="G19" i="3"/>
  <c r="G20" i="3"/>
  <c r="G23" i="3"/>
  <c r="G24" i="3"/>
  <c r="E14" i="12" l="1"/>
  <c r="E15" i="12"/>
  <c r="E16" i="12"/>
  <c r="E17" i="12"/>
  <c r="E18" i="12"/>
  <c r="E19" i="12"/>
  <c r="E20" i="12"/>
  <c r="E21" i="12"/>
  <c r="E22" i="12"/>
  <c r="E23" i="12"/>
  <c r="E24" i="12"/>
  <c r="E13" i="12"/>
  <c r="E14" i="4"/>
  <c r="E15" i="4"/>
  <c r="E16" i="4"/>
  <c r="E17" i="4"/>
  <c r="E18" i="4"/>
  <c r="E19" i="4"/>
  <c r="E20" i="4"/>
  <c r="E21" i="4"/>
  <c r="E22" i="4"/>
  <c r="E23" i="4"/>
  <c r="E24" i="4"/>
  <c r="E13" i="4"/>
  <c r="E14" i="9"/>
  <c r="E15" i="9"/>
  <c r="E16" i="9"/>
  <c r="E17" i="9"/>
  <c r="E18" i="9"/>
  <c r="E19" i="9"/>
  <c r="E20" i="9"/>
  <c r="E21" i="9"/>
  <c r="E22" i="9"/>
  <c r="E23" i="9"/>
  <c r="E24" i="9"/>
  <c r="E13" i="9"/>
  <c r="E14" i="10"/>
  <c r="E15" i="10"/>
  <c r="E16" i="10"/>
  <c r="E17" i="10"/>
  <c r="E18" i="10"/>
  <c r="E19" i="10"/>
  <c r="E20" i="10"/>
  <c r="E21" i="10"/>
  <c r="E22" i="10"/>
  <c r="E23" i="10"/>
  <c r="E24" i="10"/>
  <c r="E13" i="10"/>
  <c r="E14" i="11"/>
  <c r="E15" i="11"/>
  <c r="E16" i="11"/>
  <c r="E17" i="11"/>
  <c r="E18" i="11"/>
  <c r="E19" i="11"/>
  <c r="E20" i="11"/>
  <c r="E21" i="11"/>
  <c r="E22" i="11"/>
  <c r="E23" i="11"/>
  <c r="E24" i="11"/>
  <c r="E13" i="11"/>
  <c r="E14" i="5"/>
  <c r="E15" i="5"/>
  <c r="E16" i="5"/>
  <c r="E17" i="5"/>
  <c r="E18" i="5"/>
  <c r="E19" i="5"/>
  <c r="E20" i="5"/>
  <c r="E21" i="5"/>
  <c r="E22" i="5"/>
  <c r="E23" i="5"/>
  <c r="E24" i="5"/>
  <c r="E13" i="5"/>
  <c r="E14" i="8"/>
  <c r="E15" i="8"/>
  <c r="E16" i="8"/>
  <c r="E17" i="8"/>
  <c r="E18" i="8"/>
  <c r="E19" i="8"/>
  <c r="E20" i="8"/>
  <c r="E21" i="8"/>
  <c r="E22" i="8"/>
  <c r="E23" i="8"/>
  <c r="E24" i="8"/>
  <c r="E13" i="8"/>
  <c r="E14" i="7"/>
  <c r="E15" i="7"/>
  <c r="E16" i="7"/>
  <c r="E17" i="7"/>
  <c r="E18" i="7"/>
  <c r="E19" i="7"/>
  <c r="E20" i="7"/>
  <c r="E21" i="7"/>
  <c r="E22" i="7"/>
  <c r="E23" i="7"/>
  <c r="E24" i="7"/>
  <c r="E13" i="7"/>
  <c r="E14" i="6"/>
  <c r="E15" i="6"/>
  <c r="E16" i="6"/>
  <c r="E17" i="6"/>
  <c r="E18" i="6"/>
  <c r="E19" i="6"/>
  <c r="E20" i="6"/>
  <c r="E21" i="6"/>
  <c r="E22" i="6"/>
  <c r="E23" i="6"/>
  <c r="E24" i="6"/>
  <c r="E13" i="6"/>
  <c r="E14" i="3"/>
  <c r="E15" i="3"/>
  <c r="E16" i="3"/>
  <c r="E17" i="3"/>
  <c r="E18" i="3"/>
  <c r="E19" i="3"/>
  <c r="E20" i="3"/>
  <c r="E21" i="3"/>
  <c r="E22" i="3"/>
  <c r="E23" i="3"/>
  <c r="E24" i="3"/>
  <c r="E13" i="3"/>
  <c r="E14" i="2"/>
  <c r="E15" i="2"/>
  <c r="E16" i="2"/>
  <c r="E17" i="2"/>
  <c r="E18" i="2"/>
  <c r="E19" i="2"/>
  <c r="E20" i="2"/>
  <c r="E21" i="2"/>
  <c r="E22" i="2"/>
  <c r="E23" i="2"/>
  <c r="E24" i="2"/>
  <c r="E13" i="2"/>
  <c r="G24" i="1" l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5" i="2"/>
  <c r="G17" i="2"/>
  <c r="H17" i="2" s="1"/>
  <c r="G19" i="2"/>
  <c r="H19" i="2" s="1"/>
  <c r="G21" i="2"/>
  <c r="G23" i="2"/>
  <c r="H23" i="2" s="1"/>
  <c r="G13" i="2"/>
  <c r="H21" i="2" l="1"/>
  <c r="G21" i="3"/>
  <c r="G21" i="6" s="1"/>
  <c r="G21" i="7" s="1"/>
  <c r="G21" i="8" s="1"/>
  <c r="G21" i="5" s="1"/>
  <c r="G21" i="11" s="1"/>
  <c r="G21" i="10" s="1"/>
  <c r="G21" i="9" s="1"/>
  <c r="G21" i="4" s="1"/>
  <c r="G21" i="12" s="1"/>
  <c r="H15" i="2"/>
  <c r="G15" i="3"/>
  <c r="G15" i="6" s="1"/>
  <c r="G15" i="7" s="1"/>
  <c r="G15" i="8" s="1"/>
  <c r="G15" i="5" s="1"/>
  <c r="G15" i="11" s="1"/>
  <c r="G15" i="10" s="1"/>
  <c r="G15" i="9" s="1"/>
  <c r="G15" i="4" s="1"/>
  <c r="G15" i="12" s="1"/>
  <c r="H13" i="2"/>
  <c r="G13" i="3"/>
  <c r="G13" i="6" s="1"/>
  <c r="G13" i="7" s="1"/>
  <c r="G13" i="8" s="1"/>
  <c r="G13" i="5" s="1"/>
  <c r="G13" i="11" s="1"/>
  <c r="G13" i="10" s="1"/>
  <c r="G13" i="9" s="1"/>
  <c r="G13" i="4" s="1"/>
  <c r="G13" i="12" s="1"/>
  <c r="H24" i="3"/>
  <c r="H20" i="3"/>
  <c r="G14" i="2"/>
  <c r="G18" i="2"/>
  <c r="G22" i="2"/>
  <c r="G16" i="2"/>
  <c r="G20" i="2"/>
  <c r="H20" i="2" s="1"/>
  <c r="G24" i="2"/>
  <c r="H24" i="2" s="1"/>
  <c r="G13" i="1"/>
  <c r="H13" i="1" s="1"/>
  <c r="H18" i="2" l="1"/>
  <c r="G18" i="3"/>
  <c r="H16" i="2"/>
  <c r="G16" i="3"/>
  <c r="H14" i="2"/>
  <c r="G14" i="3"/>
  <c r="H22" i="2"/>
  <c r="G22" i="3"/>
  <c r="H17" i="3"/>
  <c r="H23" i="3"/>
  <c r="H20" i="6"/>
  <c r="H15" i="3"/>
  <c r="H24" i="6"/>
  <c r="H21" i="3"/>
  <c r="H13" i="3"/>
  <c r="H19" i="3"/>
  <c r="G18" i="6" l="1"/>
  <c r="H18" i="3"/>
  <c r="G16" i="6"/>
  <c r="H16" i="3"/>
  <c r="G14" i="6"/>
  <c r="H14" i="3"/>
  <c r="G22" i="6"/>
  <c r="H22" i="3"/>
  <c r="H19" i="6"/>
  <c r="H23" i="6"/>
  <c r="H21" i="6"/>
  <c r="H15" i="6"/>
  <c r="H24" i="7"/>
  <c r="H20" i="7"/>
  <c r="H17" i="6"/>
  <c r="G18" i="7" l="1"/>
  <c r="H18" i="6"/>
  <c r="G16" i="7"/>
  <c r="H16" i="6"/>
  <c r="G14" i="7"/>
  <c r="H14" i="6"/>
  <c r="G22" i="7"/>
  <c r="H22" i="6"/>
  <c r="H17" i="7"/>
  <c r="H13" i="7"/>
  <c r="H21" i="7"/>
  <c r="H23" i="7"/>
  <c r="H24" i="8"/>
  <c r="H19" i="7"/>
  <c r="H20" i="8"/>
  <c r="H15" i="7"/>
  <c r="G18" i="8" l="1"/>
  <c r="H18" i="7"/>
  <c r="G16" i="8"/>
  <c r="H16" i="7"/>
  <c r="G14" i="8"/>
  <c r="H14" i="7"/>
  <c r="G22" i="8"/>
  <c r="H22" i="7"/>
  <c r="H19" i="8"/>
  <c r="H24" i="5"/>
  <c r="H21" i="8"/>
  <c r="H23" i="8"/>
  <c r="H15" i="8"/>
  <c r="H20" i="5"/>
  <c r="H13" i="8"/>
  <c r="H17" i="8"/>
  <c r="G18" i="5" l="1"/>
  <c r="H18" i="8"/>
  <c r="G16" i="5"/>
  <c r="H16" i="8"/>
  <c r="G14" i="5"/>
  <c r="H14" i="8"/>
  <c r="G22" i="5"/>
  <c r="H22" i="8"/>
  <c r="H24" i="11"/>
  <c r="H15" i="5"/>
  <c r="H23" i="5"/>
  <c r="H17" i="5"/>
  <c r="H13" i="5"/>
  <c r="H20" i="11"/>
  <c r="H21" i="5"/>
  <c r="H19" i="5"/>
  <c r="G18" i="11" l="1"/>
  <c r="H18" i="5"/>
  <c r="G16" i="11"/>
  <c r="H16" i="5"/>
  <c r="G14" i="11"/>
  <c r="H14" i="5"/>
  <c r="G22" i="11"/>
  <c r="H22" i="5"/>
  <c r="H15" i="11"/>
  <c r="H19" i="11"/>
  <c r="H20" i="10"/>
  <c r="H21" i="11"/>
  <c r="H13" i="11"/>
  <c r="H24" i="10"/>
  <c r="H17" i="11"/>
  <c r="H23" i="11"/>
  <c r="G18" i="10" l="1"/>
  <c r="H18" i="11"/>
  <c r="G16" i="10"/>
  <c r="H16" i="11"/>
  <c r="G14" i="10"/>
  <c r="H14" i="11"/>
  <c r="G22" i="10"/>
  <c r="H22" i="11"/>
  <c r="H13" i="10"/>
  <c r="H20" i="9"/>
  <c r="H24" i="9"/>
  <c r="H21" i="10"/>
  <c r="H19" i="10"/>
  <c r="H17" i="10"/>
  <c r="H23" i="10"/>
  <c r="H15" i="10"/>
  <c r="G18" i="9" l="1"/>
  <c r="H18" i="10"/>
  <c r="G16" i="9"/>
  <c r="H16" i="10"/>
  <c r="G14" i="9"/>
  <c r="H14" i="10"/>
  <c r="G22" i="9"/>
  <c r="H22" i="10"/>
  <c r="H21" i="9"/>
  <c r="H20" i="12"/>
  <c r="H20" i="4"/>
  <c r="H15" i="9"/>
  <c r="H23" i="9"/>
  <c r="H17" i="9"/>
  <c r="H13" i="9"/>
  <c r="H19" i="9"/>
  <c r="H24" i="12"/>
  <c r="H24" i="4"/>
  <c r="G18" i="4" l="1"/>
  <c r="H18" i="9"/>
  <c r="G16" i="4"/>
  <c r="H16" i="9"/>
  <c r="G14" i="4"/>
  <c r="H14" i="9"/>
  <c r="G22" i="4"/>
  <c r="H22" i="9"/>
  <c r="H19" i="4"/>
  <c r="H19" i="12"/>
  <c r="H13" i="4"/>
  <c r="H13" i="12"/>
  <c r="H23" i="4"/>
  <c r="H23" i="12"/>
  <c r="H17" i="4"/>
  <c r="H17" i="12"/>
  <c r="H15" i="4"/>
  <c r="H15" i="12"/>
  <c r="H21" i="4"/>
  <c r="H21" i="12"/>
  <c r="H13" i="6"/>
  <c r="G18" i="12" l="1"/>
  <c r="H18" i="12" s="1"/>
  <c r="H18" i="4"/>
  <c r="G16" i="12"/>
  <c r="H16" i="12" s="1"/>
  <c r="H16" i="4"/>
  <c r="G14" i="12"/>
  <c r="H14" i="12" s="1"/>
  <c r="H14" i="4"/>
  <c r="G22" i="12"/>
  <c r="H22" i="12" s="1"/>
  <c r="H22" i="4"/>
</calcChain>
</file>

<file path=xl/sharedStrings.xml><?xml version="1.0" encoding="utf-8"?>
<sst xmlns="http://schemas.openxmlformats.org/spreadsheetml/2006/main" count="552" uniqueCount="66">
  <si>
    <t xml:space="preserve">LAPORAN BULANAN </t>
  </si>
  <si>
    <t>NO</t>
  </si>
  <si>
    <t>1</t>
  </si>
  <si>
    <t>Pelayanan kesehatan ibu hamil</t>
  </si>
  <si>
    <t>2</t>
  </si>
  <si>
    <t>Pelayanan kesehatan ibu bersalin</t>
  </si>
  <si>
    <t>3</t>
  </si>
  <si>
    <t>Pelayanan kesehatan bayi baru lahir</t>
  </si>
  <si>
    <t>4</t>
  </si>
  <si>
    <t>Pelayanan Kesehatan Balita</t>
  </si>
  <si>
    <t>5</t>
  </si>
  <si>
    <t>Pelayanan kesehatan pada usia pendidikan dasar</t>
  </si>
  <si>
    <t>6</t>
  </si>
  <si>
    <t>Pelayanan kesehatan pada usia produktif</t>
  </si>
  <si>
    <t>7</t>
  </si>
  <si>
    <t xml:space="preserve">Pelayanan kesehatan pada usia lanjut </t>
  </si>
  <si>
    <t>8</t>
  </si>
  <si>
    <t>Pelayanan kesehatan penderita hipertensi</t>
  </si>
  <si>
    <t>9</t>
  </si>
  <si>
    <t>Pelayanan kesehatan penderita diabetes melitus</t>
  </si>
  <si>
    <t>10</t>
  </si>
  <si>
    <t>Pelayanan kesehatan orang dengan gangguan jiwa berat</t>
  </si>
  <si>
    <t>11</t>
  </si>
  <si>
    <t>Pelayanan kesehatan orang terduga TB</t>
  </si>
  <si>
    <t>12</t>
  </si>
  <si>
    <t>pelayanan  kesehatan  orang  dengan  risiko  terinfeksi virus  yang  melemahkan  daya  tahan  tubuh manusia (Human Immunodeficiency Virus)</t>
  </si>
  <si>
    <t>INDIKATOR PELAYANAN KESEHATAN</t>
  </si>
  <si>
    <t>SASARAN</t>
  </si>
  <si>
    <t>PENCAPAIAN PELAKSANAAN SPM DI PUSKESMAS</t>
  </si>
  <si>
    <t xml:space="preserve"> TAHUN 2020</t>
  </si>
  <si>
    <t>TARGET (%)</t>
  </si>
  <si>
    <t>PENCAPAIAN</t>
  </si>
  <si>
    <t xml:space="preserve">Bulan ini </t>
  </si>
  <si>
    <t>Bulan sebelumnya</t>
  </si>
  <si>
    <t>s/d bulan ini</t>
  </si>
  <si>
    <t>% capaian</t>
  </si>
  <si>
    <t>Cimahi,    Februari 2020</t>
  </si>
  <si>
    <t>Kepala Puskesmas …….</t>
  </si>
  <si>
    <t>(……………………………..)</t>
  </si>
  <si>
    <t>NIP.</t>
  </si>
  <si>
    <t>: CIGUGUR TENGAH</t>
  </si>
  <si>
    <t xml:space="preserve">: </t>
  </si>
  <si>
    <t>: JANUARI</t>
  </si>
  <si>
    <t xml:space="preserve">PUSKESMAS </t>
  </si>
  <si>
    <t xml:space="preserve">JUMLAH PENDUDUK </t>
  </si>
  <si>
    <t xml:space="preserve">BULAN  </t>
  </si>
  <si>
    <t>: FEBRUARI</t>
  </si>
  <si>
    <t>: MARET</t>
  </si>
  <si>
    <t>: APRIL</t>
  </si>
  <si>
    <t>: MEI</t>
  </si>
  <si>
    <t>: JUNI</t>
  </si>
  <si>
    <t>: JULI</t>
  </si>
  <si>
    <t>: AGUSTUS</t>
  </si>
  <si>
    <t>: SEPTEMBER</t>
  </si>
  <si>
    <t>: OKTOBER</t>
  </si>
  <si>
    <t>: NOVEMBER</t>
  </si>
  <si>
    <t>: DESEMBER</t>
  </si>
  <si>
    <t>Cimahi,    Mar 2020</t>
  </si>
  <si>
    <t>Cimahi,    Apr 2020</t>
  </si>
  <si>
    <t>Cimahi,    Mei 2020</t>
  </si>
  <si>
    <t>Cimahi,    Jun 2020</t>
  </si>
  <si>
    <t>Cimahi,   Jul 2020</t>
  </si>
  <si>
    <t>Cimahi,    Agustus 2020</t>
  </si>
  <si>
    <t>Cimahi,    September 2020</t>
  </si>
  <si>
    <t>Cimahi,    4 November 2020</t>
  </si>
  <si>
    <t>Cimahi,    Oktober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</si>
</sst>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_);_(* \(#,##0\);_(* &quot;-&quot;??_);_(@_)"/>
    <numFmt numFmtId="166" formatCode="0.0"/>
  </numFmts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b/>
      <sz val="10"/>
      <name val="Tahoma"/>
      <family val="2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164" fontId="5" fillId="0" borderId="0" applyFont="0" applyFill="0" applyBorder="0" applyAlignment="0" applyProtection="0"/>
  </cellStyleXfs>
  <cellXfs count="30">
    <xf numFmtId="0" fontId="0" fillId="0" borderId="0" xfId="0"/>
    <xf numFmtId="0" fontId="3" fillId="0" borderId="0" xfId="0" applyFont="1"/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top" wrapText="1"/>
    </xf>
    <xf numFmtId="0" fontId="2" fillId="0" borderId="0" xfId="0" applyFont="1"/>
    <xf numFmtId="2" fontId="3" fillId="0" borderId="1" xfId="0" applyNumberFormat="1" applyFont="1" applyBorder="1" applyAlignment="1">
      <alignment horizontal="center" vertical="center"/>
    </xf>
    <xf numFmtId="165" fontId="6" fillId="0" borderId="1" xfId="2" applyNumberFormat="1" applyFont="1" applyFill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0" xfId="1" applyFont="1" applyAlignment="1">
      <alignment horizontal="center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2" fillId="0" borderId="0" xfId="0" applyFont="1" applyAlignment="1">
      <alignment horizontal="left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33"/>
  <sheetViews>
    <sheetView view="pageBreakPreview" topLeftCell="A7" zoomScale="80" zoomScaleNormal="100" zoomScaleSheetLayoutView="80" workbookViewId="0">
      <selection activeCell="F21" sqref="F21"/>
    </sheetView>
  </sheetViews>
  <sheetFormatPr defaultColWidth="8.7109375" defaultRowHeight="12.75" x14ac:dyDescent="0.2"/>
  <cols>
    <col min="1" max="1" width="4.42578125" style="1" customWidth="1"/>
    <col min="2" max="2" width="35.85546875" style="1" customWidth="1"/>
    <col min="3" max="3" width="8.28515625" style="1" customWidth="1"/>
    <col min="4" max="4" width="10" style="1" customWidth="1"/>
    <col min="5" max="5" width="12.140625" style="1" customWidth="1"/>
    <col min="6" max="6" width="12.5703125" style="1" customWidth="1"/>
    <col min="7" max="7" width="10.85546875" style="1" customWidth="1"/>
    <col min="8" max="16384" width="8.7109375" style="1"/>
  </cols>
  <sheetData>
    <row r="1" spans="1:8" x14ac:dyDescent="0.2">
      <c r="A1" s="22" t="s">
        <v>0</v>
      </c>
      <c r="B1" s="22"/>
      <c r="C1" s="22"/>
      <c r="D1" s="22"/>
      <c r="E1" s="22"/>
      <c r="F1" s="22"/>
      <c r="G1" s="22"/>
    </row>
    <row r="2" spans="1:8" x14ac:dyDescent="0.2">
      <c r="A2" s="23" t="s">
        <v>28</v>
      </c>
      <c r="B2" s="23"/>
      <c r="C2" s="23"/>
      <c r="D2" s="23"/>
      <c r="E2" s="23"/>
      <c r="F2" s="23"/>
      <c r="G2" s="23"/>
    </row>
    <row r="3" spans="1:8" x14ac:dyDescent="0.2">
      <c r="A3" s="23" t="s">
        <v>29</v>
      </c>
      <c r="B3" s="23"/>
      <c r="C3" s="23"/>
      <c r="D3" s="23"/>
      <c r="E3" s="23"/>
      <c r="F3" s="23"/>
      <c r="G3" s="23"/>
    </row>
    <row r="4" spans="1:8" x14ac:dyDescent="0.2">
      <c r="A4" s="2"/>
      <c r="B4" s="2"/>
      <c r="C4" s="2"/>
      <c r="D4" s="2"/>
      <c r="E4" s="2"/>
      <c r="F4" s="2"/>
      <c r="G4" s="2"/>
    </row>
    <row r="5" spans="1:8" x14ac:dyDescent="0.2">
      <c r="A5" s="24" t="s">
        <v>43</v>
      </c>
      <c r="B5" s="24"/>
      <c r="C5" s="3" t="s">
        <v>40</v>
      </c>
      <c r="D5" s="2"/>
      <c r="E5" s="2"/>
      <c r="F5" s="2"/>
      <c r="G5" s="2"/>
    </row>
    <row r="6" spans="1:8" x14ac:dyDescent="0.2">
      <c r="A6" s="25" t="s">
        <v>44</v>
      </c>
      <c r="B6" s="25"/>
      <c r="C6" s="10" t="s">
        <v>41</v>
      </c>
    </row>
    <row r="7" spans="1:8" x14ac:dyDescent="0.2">
      <c r="A7" s="25" t="s">
        <v>45</v>
      </c>
      <c r="B7" s="25"/>
      <c r="C7" s="4" t="s">
        <v>42</v>
      </c>
    </row>
    <row r="8" spans="1:8" x14ac:dyDescent="0.2">
      <c r="A8" s="5"/>
      <c r="B8" s="5"/>
    </row>
    <row r="10" spans="1:8" ht="14.45" customHeight="1" x14ac:dyDescent="0.2">
      <c r="A10" s="19" t="s">
        <v>1</v>
      </c>
      <c r="B10" s="16" t="s">
        <v>26</v>
      </c>
      <c r="C10" s="16" t="s">
        <v>30</v>
      </c>
      <c r="D10" s="19" t="s">
        <v>27</v>
      </c>
      <c r="E10" s="26" t="s">
        <v>31</v>
      </c>
      <c r="F10" s="27"/>
      <c r="G10" s="27"/>
      <c r="H10" s="16" t="s">
        <v>35</v>
      </c>
    </row>
    <row r="11" spans="1:8" x14ac:dyDescent="0.2">
      <c r="A11" s="20"/>
      <c r="B11" s="17"/>
      <c r="C11" s="17"/>
      <c r="D11" s="20"/>
      <c r="E11" s="16" t="s">
        <v>33</v>
      </c>
      <c r="F11" s="19" t="s">
        <v>32</v>
      </c>
      <c r="G11" s="28" t="s">
        <v>34</v>
      </c>
      <c r="H11" s="17"/>
    </row>
    <row r="12" spans="1:8" x14ac:dyDescent="0.2">
      <c r="A12" s="21"/>
      <c r="B12" s="18"/>
      <c r="C12" s="18"/>
      <c r="D12" s="21"/>
      <c r="E12" s="18"/>
      <c r="F12" s="21"/>
      <c r="G12" s="29"/>
      <c r="H12" s="18"/>
    </row>
    <row r="13" spans="1:8" ht="30" customHeight="1" x14ac:dyDescent="0.2">
      <c r="A13" s="6" t="s">
        <v>2</v>
      </c>
      <c r="B13" s="7" t="s">
        <v>3</v>
      </c>
      <c r="C13" s="8">
        <v>100</v>
      </c>
      <c r="D13" s="12">
        <v>1427</v>
      </c>
      <c r="E13" s="8">
        <v>0</v>
      </c>
      <c r="F13" s="8">
        <v>90</v>
      </c>
      <c r="G13" s="8">
        <f>E13+F13</f>
        <v>90</v>
      </c>
      <c r="H13" s="11">
        <f>G13/D13*100</f>
        <v>6.3069376313945336</v>
      </c>
    </row>
    <row r="14" spans="1:8" ht="30" customHeight="1" x14ac:dyDescent="0.2">
      <c r="A14" s="6" t="s">
        <v>4</v>
      </c>
      <c r="B14" s="7" t="s">
        <v>5</v>
      </c>
      <c r="C14" s="8">
        <v>100</v>
      </c>
      <c r="D14" s="12">
        <v>1383</v>
      </c>
      <c r="E14" s="8">
        <v>0</v>
      </c>
      <c r="F14" s="8">
        <v>113</v>
      </c>
      <c r="G14" s="8">
        <f t="shared" ref="G14:G24" si="0">E14+F14</f>
        <v>113</v>
      </c>
      <c r="H14" s="11">
        <f t="shared" ref="H14:H24" si="1">G14/D14*100</f>
        <v>8.170643528561099</v>
      </c>
    </row>
    <row r="15" spans="1:8" ht="30" customHeight="1" x14ac:dyDescent="0.2">
      <c r="A15" s="6" t="s">
        <v>6</v>
      </c>
      <c r="B15" s="7" t="s">
        <v>7</v>
      </c>
      <c r="C15" s="8">
        <v>100</v>
      </c>
      <c r="D15" s="12">
        <v>1341</v>
      </c>
      <c r="E15" s="8">
        <v>0</v>
      </c>
      <c r="F15" s="8">
        <v>110</v>
      </c>
      <c r="G15" s="8">
        <f t="shared" si="0"/>
        <v>110</v>
      </c>
      <c r="H15" s="11">
        <f t="shared" si="1"/>
        <v>8.202833706189411</v>
      </c>
    </row>
    <row r="16" spans="1:8" ht="30" customHeight="1" x14ac:dyDescent="0.2">
      <c r="A16" s="6" t="s">
        <v>8</v>
      </c>
      <c r="B16" s="7" t="s">
        <v>9</v>
      </c>
      <c r="C16" s="8">
        <v>100</v>
      </c>
      <c r="D16" s="12">
        <v>4559</v>
      </c>
      <c r="E16" s="8">
        <v>0</v>
      </c>
      <c r="F16" s="8">
        <v>361</v>
      </c>
      <c r="G16" s="8">
        <f t="shared" si="0"/>
        <v>361</v>
      </c>
      <c r="H16" s="11">
        <f t="shared" si="1"/>
        <v>7.9184031585874104</v>
      </c>
    </row>
    <row r="17" spans="1:8" ht="30" customHeight="1" x14ac:dyDescent="0.2">
      <c r="A17" s="6" t="s">
        <v>10</v>
      </c>
      <c r="B17" s="9" t="s">
        <v>11</v>
      </c>
      <c r="C17" s="8">
        <v>100</v>
      </c>
      <c r="D17" s="12">
        <v>8939</v>
      </c>
      <c r="E17" s="8">
        <v>0</v>
      </c>
      <c r="F17" s="8">
        <v>0</v>
      </c>
      <c r="G17" s="8">
        <f t="shared" si="0"/>
        <v>0</v>
      </c>
      <c r="H17" s="11">
        <f t="shared" si="1"/>
        <v>0</v>
      </c>
    </row>
    <row r="18" spans="1:8" ht="30" customHeight="1" x14ac:dyDescent="0.2">
      <c r="A18" s="6" t="s">
        <v>12</v>
      </c>
      <c r="B18" s="7" t="s">
        <v>13</v>
      </c>
      <c r="C18" s="8">
        <v>100</v>
      </c>
      <c r="D18" s="15">
        <v>45389</v>
      </c>
      <c r="E18" s="8">
        <v>0</v>
      </c>
      <c r="F18" s="8">
        <v>4196</v>
      </c>
      <c r="G18" s="8">
        <f t="shared" si="0"/>
        <v>4196</v>
      </c>
      <c r="H18" s="11">
        <f t="shared" si="1"/>
        <v>9.2445306131441551</v>
      </c>
    </row>
    <row r="19" spans="1:8" ht="30" customHeight="1" x14ac:dyDescent="0.2">
      <c r="A19" s="6" t="s">
        <v>14</v>
      </c>
      <c r="B19" s="7" t="s">
        <v>15</v>
      </c>
      <c r="C19" s="8">
        <v>100</v>
      </c>
      <c r="D19" s="15">
        <v>7736</v>
      </c>
      <c r="E19" s="8">
        <v>0</v>
      </c>
      <c r="F19" s="8">
        <v>680</v>
      </c>
      <c r="G19" s="8">
        <f t="shared" si="0"/>
        <v>680</v>
      </c>
      <c r="H19" s="11">
        <f t="shared" si="1"/>
        <v>8.7900723888314385</v>
      </c>
    </row>
    <row r="20" spans="1:8" ht="30" customHeight="1" x14ac:dyDescent="0.2">
      <c r="A20" s="6" t="s">
        <v>16</v>
      </c>
      <c r="B20" s="7" t="s">
        <v>17</v>
      </c>
      <c r="C20" s="8">
        <v>100</v>
      </c>
      <c r="D20" s="15">
        <v>21359</v>
      </c>
      <c r="E20" s="8">
        <v>0</v>
      </c>
      <c r="F20" s="8">
        <v>1288</v>
      </c>
      <c r="G20" s="8">
        <f t="shared" si="0"/>
        <v>1288</v>
      </c>
      <c r="H20" s="11">
        <f t="shared" si="1"/>
        <v>6.030244861650826</v>
      </c>
    </row>
    <row r="21" spans="1:8" ht="30" customHeight="1" x14ac:dyDescent="0.2">
      <c r="A21" s="6" t="s">
        <v>18</v>
      </c>
      <c r="B21" s="9" t="s">
        <v>19</v>
      </c>
      <c r="C21" s="8">
        <v>100</v>
      </c>
      <c r="D21" s="15">
        <v>1175</v>
      </c>
      <c r="E21" s="8">
        <v>0</v>
      </c>
      <c r="F21" s="8">
        <v>256</v>
      </c>
      <c r="G21" s="8">
        <f t="shared" si="0"/>
        <v>256</v>
      </c>
      <c r="H21" s="11">
        <f t="shared" si="1"/>
        <v>21.787234042553191</v>
      </c>
    </row>
    <row r="22" spans="1:8" ht="30" customHeight="1" x14ac:dyDescent="0.2">
      <c r="A22" s="6" t="s">
        <v>20</v>
      </c>
      <c r="B22" s="9" t="s">
        <v>21</v>
      </c>
      <c r="C22" s="8">
        <v>100</v>
      </c>
      <c r="D22" s="12">
        <v>94</v>
      </c>
      <c r="E22" s="8">
        <v>0</v>
      </c>
      <c r="F22" s="8">
        <v>17</v>
      </c>
      <c r="G22" s="8">
        <f t="shared" si="0"/>
        <v>17</v>
      </c>
      <c r="H22" s="11">
        <f t="shared" si="1"/>
        <v>18.085106382978726</v>
      </c>
    </row>
    <row r="23" spans="1:8" ht="30" customHeight="1" x14ac:dyDescent="0.2">
      <c r="A23" s="6" t="s">
        <v>22</v>
      </c>
      <c r="B23" s="7" t="s">
        <v>23</v>
      </c>
      <c r="C23" s="8">
        <v>100</v>
      </c>
      <c r="D23" s="12">
        <v>308</v>
      </c>
      <c r="E23" s="8">
        <v>0</v>
      </c>
      <c r="F23" s="8">
        <v>19</v>
      </c>
      <c r="G23" s="8">
        <f t="shared" si="0"/>
        <v>19</v>
      </c>
      <c r="H23" s="11">
        <f t="shared" si="1"/>
        <v>6.1688311688311686</v>
      </c>
    </row>
    <row r="24" spans="1:8" ht="51" x14ac:dyDescent="0.2">
      <c r="A24" s="6" t="s">
        <v>24</v>
      </c>
      <c r="B24" s="9" t="s">
        <v>25</v>
      </c>
      <c r="C24" s="8">
        <v>100</v>
      </c>
      <c r="D24" s="12">
        <v>1495</v>
      </c>
      <c r="E24" s="8">
        <v>0</v>
      </c>
      <c r="F24" s="8">
        <v>22</v>
      </c>
      <c r="G24" s="8">
        <f t="shared" si="0"/>
        <v>22</v>
      </c>
      <c r="H24" s="11">
        <f t="shared" si="1"/>
        <v>1.471571906354515</v>
      </c>
    </row>
    <row r="27" spans="1:8" x14ac:dyDescent="0.2">
      <c r="F27" s="1" t="s">
        <v>36</v>
      </c>
    </row>
    <row r="28" spans="1:8" x14ac:dyDescent="0.2">
      <c r="F28" s="1" t="s">
        <v>37</v>
      </c>
    </row>
    <row r="32" spans="1:8" x14ac:dyDescent="0.2">
      <c r="F32" s="1" t="s">
        <v>38</v>
      </c>
    </row>
    <row r="33" spans="6:6" x14ac:dyDescent="0.2">
      <c r="F33" s="1" t="s">
        <v>39</v>
      </c>
    </row>
  </sheetData>
  <mergeCells count="15">
    <mergeCell ref="H10:H12"/>
    <mergeCell ref="D10:D12"/>
    <mergeCell ref="A1:G1"/>
    <mergeCell ref="A2:G2"/>
    <mergeCell ref="A3:G3"/>
    <mergeCell ref="A5:B5"/>
    <mergeCell ref="A6:B6"/>
    <mergeCell ref="A7:B7"/>
    <mergeCell ref="C10:C12"/>
    <mergeCell ref="B10:B12"/>
    <mergeCell ref="A10:A12"/>
    <mergeCell ref="E10:G10"/>
    <mergeCell ref="E11:E12"/>
    <mergeCell ref="F11:F12"/>
    <mergeCell ref="G11:G12"/>
  </mergeCells>
  <pageMargins left="0.7" right="0.7" top="0.75" bottom="0.75" header="0.3" footer="0.3"/>
  <pageSetup paperSize="5" scale="85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33"/>
  <sheetViews>
    <sheetView view="pageBreakPreview" topLeftCell="A17" zoomScale="60" zoomScaleNormal="100" workbookViewId="0">
      <selection activeCell="F21" sqref="F21"/>
    </sheetView>
  </sheetViews>
  <sheetFormatPr defaultColWidth="8.7109375" defaultRowHeight="12.75" x14ac:dyDescent="0.2"/>
  <cols>
    <col min="1" max="1" width="4.42578125" style="1" customWidth="1"/>
    <col min="2" max="2" width="35.85546875" style="1" customWidth="1"/>
    <col min="3" max="3" width="8.28515625" style="1" customWidth="1"/>
    <col min="4" max="4" width="10" style="1" customWidth="1"/>
    <col min="5" max="5" width="12.140625" style="1" customWidth="1"/>
    <col min="6" max="6" width="12.5703125" style="1" customWidth="1"/>
    <col min="7" max="7" width="10.85546875" style="1" customWidth="1"/>
    <col min="8" max="16384" width="8.7109375" style="1"/>
  </cols>
  <sheetData>
    <row r="1" spans="1:8" x14ac:dyDescent="0.2">
      <c r="A1" s="22" t="s">
        <v>0</v>
      </c>
      <c r="B1" s="22"/>
      <c r="C1" s="22"/>
      <c r="D1" s="22"/>
      <c r="E1" s="22"/>
      <c r="F1" s="22"/>
      <c r="G1" s="22"/>
    </row>
    <row r="2" spans="1:8" x14ac:dyDescent="0.2">
      <c r="A2" s="23" t="s">
        <v>28</v>
      </c>
      <c r="B2" s="23"/>
      <c r="C2" s="23"/>
      <c r="D2" s="23"/>
      <c r="E2" s="23"/>
      <c r="F2" s="23"/>
      <c r="G2" s="23"/>
    </row>
    <row r="3" spans="1:8" x14ac:dyDescent="0.2">
      <c r="A3" s="23" t="s">
        <v>29</v>
      </c>
      <c r="B3" s="23"/>
      <c r="C3" s="23"/>
      <c r="D3" s="23"/>
      <c r="E3" s="23"/>
      <c r="F3" s="23"/>
      <c r="G3" s="23"/>
    </row>
    <row r="4" spans="1:8" x14ac:dyDescent="0.2">
      <c r="A4" s="2"/>
      <c r="B4" s="2"/>
      <c r="C4" s="2"/>
      <c r="D4" s="2"/>
      <c r="E4" s="2"/>
      <c r="F4" s="2"/>
      <c r="G4" s="2"/>
    </row>
    <row r="5" spans="1:8" x14ac:dyDescent="0.2">
      <c r="A5" s="24" t="s">
        <v>43</v>
      </c>
      <c r="B5" s="24"/>
      <c r="C5" s="3" t="s">
        <v>40</v>
      </c>
      <c r="D5" s="2"/>
      <c r="E5" s="2"/>
      <c r="F5" s="2"/>
      <c r="G5" s="2"/>
    </row>
    <row r="6" spans="1:8" x14ac:dyDescent="0.2">
      <c r="A6" s="25" t="s">
        <v>44</v>
      </c>
      <c r="B6" s="25"/>
      <c r="C6" s="10" t="s">
        <v>41</v>
      </c>
    </row>
    <row r="7" spans="1:8" x14ac:dyDescent="0.2">
      <c r="A7" s="25" t="s">
        <v>45</v>
      </c>
      <c r="B7" s="25"/>
      <c r="C7" s="4" t="s">
        <v>54</v>
      </c>
    </row>
    <row r="8" spans="1:8" x14ac:dyDescent="0.2">
      <c r="A8" s="5"/>
      <c r="B8" s="5"/>
    </row>
    <row r="10" spans="1:8" ht="14.45" customHeight="1" x14ac:dyDescent="0.2">
      <c r="A10" s="19" t="s">
        <v>1</v>
      </c>
      <c r="B10" s="16" t="s">
        <v>26</v>
      </c>
      <c r="C10" s="16" t="s">
        <v>30</v>
      </c>
      <c r="D10" s="19" t="s">
        <v>27</v>
      </c>
      <c r="E10" s="26" t="s">
        <v>31</v>
      </c>
      <c r="F10" s="27"/>
      <c r="G10" s="27"/>
      <c r="H10" s="16" t="s">
        <v>35</v>
      </c>
    </row>
    <row r="11" spans="1:8" x14ac:dyDescent="0.2">
      <c r="A11" s="20"/>
      <c r="B11" s="17"/>
      <c r="C11" s="17"/>
      <c r="D11" s="20"/>
      <c r="E11" s="16" t="s">
        <v>33</v>
      </c>
      <c r="F11" s="19" t="s">
        <v>32</v>
      </c>
      <c r="G11" s="28" t="s">
        <v>34</v>
      </c>
      <c r="H11" s="17"/>
    </row>
    <row r="12" spans="1:8" x14ac:dyDescent="0.2">
      <c r="A12" s="21"/>
      <c r="B12" s="18"/>
      <c r="C12" s="18"/>
      <c r="D12" s="21"/>
      <c r="E12" s="18"/>
      <c r="F12" s="21"/>
      <c r="G12" s="29"/>
      <c r="H12" s="18"/>
    </row>
    <row r="13" spans="1:8" ht="30" customHeight="1" x14ac:dyDescent="0.2">
      <c r="A13" s="6" t="s">
        <v>2</v>
      </c>
      <c r="B13" s="7" t="s">
        <v>3</v>
      </c>
      <c r="C13" s="8">
        <v>100</v>
      </c>
      <c r="D13" s="12">
        <v>1427</v>
      </c>
      <c r="E13" s="8">
        <f>'SEP20'!F13</f>
        <v>96</v>
      </c>
      <c r="F13" s="8">
        <v>76</v>
      </c>
      <c r="G13" s="8">
        <f>'SEP20'!G13+F13</f>
        <v>795</v>
      </c>
      <c r="H13" s="11">
        <f>G13/D13*100</f>
        <v>55.711282410651719</v>
      </c>
    </row>
    <row r="14" spans="1:8" ht="30" customHeight="1" x14ac:dyDescent="0.2">
      <c r="A14" s="6" t="s">
        <v>4</v>
      </c>
      <c r="B14" s="7" t="s">
        <v>5</v>
      </c>
      <c r="C14" s="8">
        <v>100</v>
      </c>
      <c r="D14" s="12">
        <v>1383</v>
      </c>
      <c r="E14" s="8">
        <f>'SEP20'!F14</f>
        <v>94</v>
      </c>
      <c r="F14" s="8">
        <v>89</v>
      </c>
      <c r="G14" s="8">
        <f>'SEP20'!G14+F14</f>
        <v>888</v>
      </c>
      <c r="H14" s="8">
        <f t="shared" ref="H14:H24" si="0">G14/D14*100</f>
        <v>64.208242950108456</v>
      </c>
    </row>
    <row r="15" spans="1:8" ht="30" customHeight="1" x14ac:dyDescent="0.2">
      <c r="A15" s="6" t="s">
        <v>6</v>
      </c>
      <c r="B15" s="7" t="s">
        <v>7</v>
      </c>
      <c r="C15" s="8">
        <v>100</v>
      </c>
      <c r="D15" s="12">
        <v>1341</v>
      </c>
      <c r="E15" s="8">
        <f>'SEP20'!F15</f>
        <v>92</v>
      </c>
      <c r="F15" s="8">
        <v>87</v>
      </c>
      <c r="G15" s="8">
        <f>'SEP20'!G15+F15</f>
        <v>861</v>
      </c>
      <c r="H15" s="8">
        <f t="shared" si="0"/>
        <v>64.205816554809843</v>
      </c>
    </row>
    <row r="16" spans="1:8" ht="30" customHeight="1" x14ac:dyDescent="0.2">
      <c r="A16" s="6" t="s">
        <v>8</v>
      </c>
      <c r="B16" s="7" t="s">
        <v>9</v>
      </c>
      <c r="C16" s="8">
        <v>100</v>
      </c>
      <c r="D16" s="12">
        <v>4559</v>
      </c>
      <c r="E16" s="8">
        <f>'SEP20'!F16</f>
        <v>76</v>
      </c>
      <c r="F16" s="8">
        <v>85</v>
      </c>
      <c r="G16" s="8">
        <f>'SEP20'!G16+F16</f>
        <v>1409</v>
      </c>
      <c r="H16" s="8">
        <f t="shared" si="0"/>
        <v>30.905900416758058</v>
      </c>
    </row>
    <row r="17" spans="1:8" ht="30" customHeight="1" x14ac:dyDescent="0.2">
      <c r="A17" s="6" t="s">
        <v>10</v>
      </c>
      <c r="B17" s="9" t="s">
        <v>11</v>
      </c>
      <c r="C17" s="8">
        <v>100</v>
      </c>
      <c r="D17" s="12">
        <v>8939</v>
      </c>
      <c r="E17" s="8">
        <f>'SEP20'!F17</f>
        <v>0</v>
      </c>
      <c r="F17" s="8">
        <v>0</v>
      </c>
      <c r="G17" s="8">
        <f>'SEP20'!G17+F17</f>
        <v>0</v>
      </c>
      <c r="H17" s="8">
        <f t="shared" si="0"/>
        <v>0</v>
      </c>
    </row>
    <row r="18" spans="1:8" ht="30" customHeight="1" x14ac:dyDescent="0.2">
      <c r="A18" s="6" t="s">
        <v>12</v>
      </c>
      <c r="B18" s="7" t="s">
        <v>13</v>
      </c>
      <c r="C18" s="8">
        <v>100</v>
      </c>
      <c r="D18" s="15">
        <v>45389</v>
      </c>
      <c r="E18" s="8">
        <f>'SEP20'!F18</f>
        <v>1465</v>
      </c>
      <c r="F18" s="8">
        <v>1524</v>
      </c>
      <c r="G18" s="8">
        <f>'SEP20'!G18+F18</f>
        <v>22269</v>
      </c>
      <c r="H18" s="8">
        <f t="shared" si="0"/>
        <v>49.062548194496465</v>
      </c>
    </row>
    <row r="19" spans="1:8" ht="30" customHeight="1" x14ac:dyDescent="0.2">
      <c r="A19" s="6" t="s">
        <v>14</v>
      </c>
      <c r="B19" s="7" t="s">
        <v>15</v>
      </c>
      <c r="C19" s="8">
        <v>100</v>
      </c>
      <c r="D19" s="15">
        <v>7736</v>
      </c>
      <c r="E19" s="8">
        <f>'SEP20'!F19</f>
        <v>92</v>
      </c>
      <c r="F19" s="8">
        <v>49</v>
      </c>
      <c r="G19" s="8">
        <f>'SEP20'!G19+F19</f>
        <v>1722</v>
      </c>
      <c r="H19" s="8">
        <f t="shared" si="0"/>
        <v>22.259565667011376</v>
      </c>
    </row>
    <row r="20" spans="1:8" ht="30" customHeight="1" x14ac:dyDescent="0.2">
      <c r="A20" s="6" t="s">
        <v>16</v>
      </c>
      <c r="B20" s="7" t="s">
        <v>17</v>
      </c>
      <c r="C20" s="8">
        <v>100</v>
      </c>
      <c r="D20" s="15">
        <v>21359</v>
      </c>
      <c r="E20" s="8">
        <f>'SEP20'!F20</f>
        <v>451</v>
      </c>
      <c r="F20" s="8">
        <v>402</v>
      </c>
      <c r="G20" s="8">
        <f>'SEP20'!G20+F20</f>
        <v>5524</v>
      </c>
      <c r="H20" s="8">
        <f t="shared" si="0"/>
        <v>25.862634018446556</v>
      </c>
    </row>
    <row r="21" spans="1:8" ht="30" customHeight="1" x14ac:dyDescent="0.2">
      <c r="A21" s="6" t="s">
        <v>18</v>
      </c>
      <c r="B21" s="9" t="s">
        <v>19</v>
      </c>
      <c r="C21" s="8">
        <v>100</v>
      </c>
      <c r="D21" s="15">
        <v>1175</v>
      </c>
      <c r="E21" s="8">
        <f>'SEP20'!F21</f>
        <v>47</v>
      </c>
      <c r="F21" s="8">
        <v>60</v>
      </c>
      <c r="G21" s="8">
        <f>'SEP20'!G21+F21</f>
        <v>971</v>
      </c>
      <c r="H21" s="8">
        <f t="shared" si="0"/>
        <v>82.638297872340431</v>
      </c>
    </row>
    <row r="22" spans="1:8" ht="30" customHeight="1" x14ac:dyDescent="0.2">
      <c r="A22" s="6" t="s">
        <v>20</v>
      </c>
      <c r="B22" s="9" t="s">
        <v>21</v>
      </c>
      <c r="C22" s="8">
        <v>100</v>
      </c>
      <c r="D22" s="12">
        <v>94</v>
      </c>
      <c r="E22" s="8">
        <f>'SEP20'!F22</f>
        <v>1</v>
      </c>
      <c r="F22" s="8">
        <v>1</v>
      </c>
      <c r="G22" s="8">
        <f>'SEP20'!G22+F22</f>
        <v>66</v>
      </c>
      <c r="H22" s="8">
        <f t="shared" si="0"/>
        <v>70.212765957446805</v>
      </c>
    </row>
    <row r="23" spans="1:8" ht="30" customHeight="1" x14ac:dyDescent="0.2">
      <c r="A23" s="6" t="s">
        <v>22</v>
      </c>
      <c r="B23" s="7" t="s">
        <v>23</v>
      </c>
      <c r="C23" s="8">
        <v>100</v>
      </c>
      <c r="D23" s="12">
        <v>308</v>
      </c>
      <c r="E23" s="8">
        <f>'SEP20'!F23</f>
        <v>4</v>
      </c>
      <c r="F23" s="8">
        <v>1</v>
      </c>
      <c r="G23" s="8">
        <f>'SEP20'!G23+F23</f>
        <v>94</v>
      </c>
      <c r="H23" s="8">
        <f t="shared" si="0"/>
        <v>30.519480519480517</v>
      </c>
    </row>
    <row r="24" spans="1:8" ht="51" x14ac:dyDescent="0.2">
      <c r="A24" s="6" t="s">
        <v>24</v>
      </c>
      <c r="B24" s="9" t="s">
        <v>25</v>
      </c>
      <c r="C24" s="8">
        <v>100</v>
      </c>
      <c r="D24" s="12">
        <v>1495</v>
      </c>
      <c r="E24" s="8">
        <f>'SEP20'!F24</f>
        <v>41</v>
      </c>
      <c r="F24" s="8">
        <v>36</v>
      </c>
      <c r="G24" s="8">
        <f>'SEP20'!G24+F24</f>
        <v>214</v>
      </c>
      <c r="H24" s="8">
        <f t="shared" si="0"/>
        <v>14.314381270903009</v>
      </c>
    </row>
    <row r="27" spans="1:8" x14ac:dyDescent="0.2">
      <c r="F27" s="1" t="s">
        <v>64</v>
      </c>
    </row>
    <row r="28" spans="1:8" x14ac:dyDescent="0.2">
      <c r="F28" s="1" t="s">
        <v>37</v>
      </c>
    </row>
    <row r="32" spans="1:8" x14ac:dyDescent="0.2">
      <c r="F32" s="1" t="s">
        <v>38</v>
      </c>
    </row>
    <row r="33" spans="6:6" x14ac:dyDescent="0.2">
      <c r="F33" s="1" t="s">
        <v>39</v>
      </c>
    </row>
  </sheetData>
  <mergeCells count="15">
    <mergeCell ref="H10:H12"/>
    <mergeCell ref="E11:E12"/>
    <mergeCell ref="F11:F12"/>
    <mergeCell ref="G11:G12"/>
    <mergeCell ref="A1:G1"/>
    <mergeCell ref="A2:G2"/>
    <mergeCell ref="A3:G3"/>
    <mergeCell ref="A5:B5"/>
    <mergeCell ref="A6:B6"/>
    <mergeCell ref="A7:B7"/>
    <mergeCell ref="A10:A12"/>
    <mergeCell ref="B10:B12"/>
    <mergeCell ref="C10:C12"/>
    <mergeCell ref="D10:D12"/>
    <mergeCell ref="E10:G10"/>
  </mergeCells>
  <pageMargins left="0.7" right="0.7" top="0.75" bottom="0.75" header="0.3" footer="0.3"/>
  <pageSetup paperSize="5" scale="88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33"/>
  <sheetViews>
    <sheetView tabSelected="1" topLeftCell="A10" workbookViewId="0">
      <selection activeCell="L10" sqref="L10"/>
    </sheetView>
  </sheetViews>
  <sheetFormatPr defaultColWidth="8.7109375" defaultRowHeight="12.75" x14ac:dyDescent="0.2"/>
  <cols>
    <col min="1" max="1" width="4.42578125" style="1" customWidth="1"/>
    <col min="2" max="2" width="35.85546875" style="1" customWidth="1"/>
    <col min="3" max="3" width="8.28515625" style="1" customWidth="1"/>
    <col min="4" max="4" width="10" style="1" customWidth="1"/>
    <col min="5" max="5" width="12.140625" style="1" customWidth="1"/>
    <col min="6" max="6" width="12.5703125" style="1" customWidth="1"/>
    <col min="7" max="7" width="10.85546875" style="1" customWidth="1"/>
    <col min="8" max="16384" width="8.7109375" style="1"/>
  </cols>
  <sheetData>
    <row r="1" spans="1:8" x14ac:dyDescent="0.2">
      <c r="A1" s="22" t="s">
        <v>0</v>
      </c>
      <c r="B1" s="22"/>
      <c r="C1" s="22"/>
      <c r="D1" s="22"/>
      <c r="E1" s="22"/>
      <c r="F1" s="22"/>
      <c r="G1" s="22"/>
    </row>
    <row r="2" spans="1:8" x14ac:dyDescent="0.2">
      <c r="A2" s="23" t="s">
        <v>28</v>
      </c>
      <c r="B2" s="23"/>
      <c r="C2" s="23"/>
      <c r="D2" s="23"/>
      <c r="E2" s="23"/>
      <c r="F2" s="23"/>
      <c r="G2" s="23"/>
    </row>
    <row r="3" spans="1:8" x14ac:dyDescent="0.2">
      <c r="A3" s="23" t="s">
        <v>29</v>
      </c>
      <c r="B3" s="23"/>
      <c r="C3" s="23"/>
      <c r="D3" s="23"/>
      <c r="E3" s="23"/>
      <c r="F3" s="23"/>
      <c r="G3" s="23"/>
    </row>
    <row r="4" spans="1:8" x14ac:dyDescent="0.2">
      <c r="A4" s="2"/>
      <c r="B4" s="2"/>
      <c r="C4" s="2"/>
      <c r="D4" s="2"/>
      <c r="E4" s="2"/>
      <c r="F4" s="2"/>
      <c r="G4" s="2"/>
    </row>
    <row r="5" spans="1:8" x14ac:dyDescent="0.2">
      <c r="A5" s="24" t="s">
        <v>43</v>
      </c>
      <c r="B5" s="24"/>
      <c r="C5" s="3" t="s">
        <v>40</v>
      </c>
      <c r="D5" s="2"/>
      <c r="E5" s="2"/>
      <c r="F5" s="2"/>
      <c r="G5" s="2"/>
    </row>
    <row r="6" spans="1:8" x14ac:dyDescent="0.2">
      <c r="A6" s="25" t="s">
        <v>44</v>
      </c>
      <c r="B6" s="25"/>
      <c r="C6" s="10" t="s">
        <v>41</v>
      </c>
    </row>
    <row r="7" spans="1:8" x14ac:dyDescent="0.2">
      <c r="A7" s="25" t="s">
        <v>45</v>
      </c>
      <c r="B7" s="25"/>
      <c r="C7" s="4" t="s">
        <v>55</v>
      </c>
    </row>
    <row r="8" spans="1:8" x14ac:dyDescent="0.2">
      <c r="A8" s="5"/>
      <c r="B8" s="5"/>
    </row>
    <row r="10" spans="1:8" ht="14.45" customHeight="1" x14ac:dyDescent="0.2">
      <c r="A10" s="19" t="s">
        <v>1</v>
      </c>
      <c r="B10" s="16" t="s">
        <v>26</v>
      </c>
      <c r="C10" s="16" t="s">
        <v>30</v>
      </c>
      <c r="D10" s="19" t="s">
        <v>27</v>
      </c>
      <c r="E10" s="26" t="s">
        <v>31</v>
      </c>
      <c r="F10" s="27"/>
      <c r="G10" s="27"/>
      <c r="H10" s="16" t="s">
        <v>35</v>
      </c>
    </row>
    <row r="11" spans="1:8" x14ac:dyDescent="0.2">
      <c r="A11" s="20"/>
      <c r="B11" s="17"/>
      <c r="C11" s="17"/>
      <c r="D11" s="20"/>
      <c r="E11" s="16" t="s">
        <v>33</v>
      </c>
      <c r="F11" s="19" t="s">
        <v>32</v>
      </c>
      <c r="G11" s="28" t="s">
        <v>34</v>
      </c>
      <c r="H11" s="17"/>
    </row>
    <row r="12" spans="1:8" x14ac:dyDescent="0.2">
      <c r="A12" s="21"/>
      <c r="B12" s="18"/>
      <c r="C12" s="18"/>
      <c r="D12" s="21"/>
      <c r="E12" s="18"/>
      <c r="F12" s="21"/>
      <c r="G12" s="29"/>
      <c r="H12" s="18"/>
    </row>
    <row r="13" spans="1:8" ht="30" customHeight="1" x14ac:dyDescent="0.2">
      <c r="A13" s="6" t="s">
        <v>2</v>
      </c>
      <c r="B13" s="7" t="s">
        <v>3</v>
      </c>
      <c r="C13" s="8">
        <v>100</v>
      </c>
      <c r="D13" s="12">
        <v>1427</v>
      </c>
      <c r="E13" s="8">
        <f>'OKT20'!F13</f>
        <v>76</v>
      </c>
      <c r="F13" s="8">
        <v>82</v>
      </c>
      <c r="G13" s="8">
        <f>'OKT20'!G13+F13</f>
        <v>877</v>
      </c>
      <c r="H13" s="14">
        <f>G13/D13*100</f>
        <v>61.457603363700073</v>
      </c>
    </row>
    <row r="14" spans="1:8" ht="30" customHeight="1" x14ac:dyDescent="0.2">
      <c r="A14" s="6" t="s">
        <v>4</v>
      </c>
      <c r="B14" s="7" t="s">
        <v>5</v>
      </c>
      <c r="C14" s="8">
        <v>100</v>
      </c>
      <c r="D14" s="12">
        <v>1383</v>
      </c>
      <c r="E14" s="8">
        <f>'OKT20'!F14</f>
        <v>89</v>
      </c>
      <c r="F14" s="8">
        <v>91</v>
      </c>
      <c r="G14" s="8">
        <f>'OKT20'!G14+F14</f>
        <v>979</v>
      </c>
      <c r="H14" s="14">
        <f t="shared" ref="H14:H24" si="0">G14/D14*100</f>
        <v>70.788141720896604</v>
      </c>
    </row>
    <row r="15" spans="1:8" ht="30" customHeight="1" x14ac:dyDescent="0.2">
      <c r="A15" s="6" t="s">
        <v>6</v>
      </c>
      <c r="B15" s="7" t="s">
        <v>7</v>
      </c>
      <c r="C15" s="8">
        <v>100</v>
      </c>
      <c r="D15" s="12">
        <v>1341</v>
      </c>
      <c r="E15" s="8">
        <f>'OKT20'!F15</f>
        <v>87</v>
      </c>
      <c r="F15" s="8">
        <v>87</v>
      </c>
      <c r="G15" s="8">
        <f>'OKT20'!G15+F15</f>
        <v>948</v>
      </c>
      <c r="H15" s="14">
        <f t="shared" si="0"/>
        <v>70.693512304250561</v>
      </c>
    </row>
    <row r="16" spans="1:8" ht="30" customHeight="1" x14ac:dyDescent="0.2">
      <c r="A16" s="6" t="s">
        <v>8</v>
      </c>
      <c r="B16" s="7" t="s">
        <v>9</v>
      </c>
      <c r="C16" s="8">
        <v>100</v>
      </c>
      <c r="D16" s="12">
        <v>4559</v>
      </c>
      <c r="E16" s="8">
        <f>'OKT20'!F16</f>
        <v>85</v>
      </c>
      <c r="F16" s="8">
        <v>70</v>
      </c>
      <c r="G16" s="8">
        <f>'OKT20'!G16+F16</f>
        <v>1479</v>
      </c>
      <c r="H16" s="14">
        <f t="shared" si="0"/>
        <v>32.441324851941218</v>
      </c>
    </row>
    <row r="17" spans="1:8" ht="30" customHeight="1" x14ac:dyDescent="0.2">
      <c r="A17" s="6" t="s">
        <v>10</v>
      </c>
      <c r="B17" s="9" t="s">
        <v>11</v>
      </c>
      <c r="C17" s="8">
        <v>100</v>
      </c>
      <c r="D17" s="12">
        <v>8939</v>
      </c>
      <c r="E17" s="8">
        <f>'OKT20'!F17</f>
        <v>0</v>
      </c>
      <c r="F17" s="8">
        <v>0</v>
      </c>
      <c r="G17" s="8">
        <f>'OKT20'!G17+F17</f>
        <v>0</v>
      </c>
      <c r="H17" s="14">
        <f t="shared" si="0"/>
        <v>0</v>
      </c>
    </row>
    <row r="18" spans="1:8" ht="30" customHeight="1" x14ac:dyDescent="0.2">
      <c r="A18" s="6" t="s">
        <v>12</v>
      </c>
      <c r="B18" s="7" t="s">
        <v>13</v>
      </c>
      <c r="C18" s="8">
        <v>100</v>
      </c>
      <c r="D18" s="15">
        <v>45389</v>
      </c>
      <c r="E18" s="8">
        <f>'OKT20'!F18</f>
        <v>1524</v>
      </c>
      <c r="F18" s="8">
        <v>1856</v>
      </c>
      <c r="G18" s="8">
        <f>'OKT20'!G18+F18</f>
        <v>24125</v>
      </c>
      <c r="H18" s="14">
        <f t="shared" si="0"/>
        <v>53.151644671616474</v>
      </c>
    </row>
    <row r="19" spans="1:8" ht="30" customHeight="1" x14ac:dyDescent="0.2">
      <c r="A19" s="6" t="s">
        <v>14</v>
      </c>
      <c r="B19" s="7" t="s">
        <v>15</v>
      </c>
      <c r="C19" s="8">
        <v>100</v>
      </c>
      <c r="D19" s="15">
        <v>7736</v>
      </c>
      <c r="E19" s="8">
        <f>'OKT20'!F19</f>
        <v>49</v>
      </c>
      <c r="F19" s="8">
        <v>26</v>
      </c>
      <c r="G19" s="8">
        <f>'OKT20'!G19+F19</f>
        <v>1748</v>
      </c>
      <c r="H19" s="14">
        <f t="shared" si="0"/>
        <v>22.595656670113755</v>
      </c>
    </row>
    <row r="20" spans="1:8" ht="30" customHeight="1" x14ac:dyDescent="0.2">
      <c r="A20" s="6" t="s">
        <v>16</v>
      </c>
      <c r="B20" s="7" t="s">
        <v>17</v>
      </c>
      <c r="C20" s="8">
        <v>100</v>
      </c>
      <c r="D20" s="15">
        <v>12876</v>
      </c>
      <c r="E20" s="8">
        <f>'OKT20'!F20</f>
        <v>402</v>
      </c>
      <c r="F20" s="8">
        <v>624</v>
      </c>
      <c r="G20" s="8">
        <f>'OKT20'!G20+F20</f>
        <v>6148</v>
      </c>
      <c r="H20" s="14">
        <f t="shared" si="0"/>
        <v>47.747747747747752</v>
      </c>
    </row>
    <row r="21" spans="1:8" ht="30" customHeight="1" x14ac:dyDescent="0.2">
      <c r="A21" s="6" t="s">
        <v>18</v>
      </c>
      <c r="B21" s="9" t="s">
        <v>19</v>
      </c>
      <c r="C21" s="8">
        <v>100</v>
      </c>
      <c r="D21" s="15">
        <v>1175</v>
      </c>
      <c r="E21" s="8">
        <f>'OKT20'!F21</f>
        <v>60</v>
      </c>
      <c r="F21" s="8">
        <v>120</v>
      </c>
      <c r="G21" s="8">
        <f>'OKT20'!G21+F21</f>
        <v>1091</v>
      </c>
      <c r="H21" s="14">
        <f t="shared" si="0"/>
        <v>92.851063829787236</v>
      </c>
    </row>
    <row r="22" spans="1:8" ht="30" customHeight="1" x14ac:dyDescent="0.2">
      <c r="A22" s="6" t="s">
        <v>20</v>
      </c>
      <c r="B22" s="9" t="s">
        <v>21</v>
      </c>
      <c r="C22" s="8">
        <v>100</v>
      </c>
      <c r="D22" s="12">
        <v>94</v>
      </c>
      <c r="E22" s="8">
        <f>'OKT20'!F22</f>
        <v>1</v>
      </c>
      <c r="F22" s="8">
        <v>2</v>
      </c>
      <c r="G22" s="8">
        <f>'OKT20'!G22+F22</f>
        <v>68</v>
      </c>
      <c r="H22" s="14">
        <f t="shared" si="0"/>
        <v>72.340425531914903</v>
      </c>
    </row>
    <row r="23" spans="1:8" ht="30" customHeight="1" x14ac:dyDescent="0.2">
      <c r="A23" s="6" t="s">
        <v>22</v>
      </c>
      <c r="B23" s="7" t="s">
        <v>23</v>
      </c>
      <c r="C23" s="8">
        <v>100</v>
      </c>
      <c r="D23" s="12">
        <v>308</v>
      </c>
      <c r="E23" s="8">
        <f>'OKT20'!F23</f>
        <v>1</v>
      </c>
      <c r="F23" s="8">
        <v>12</v>
      </c>
      <c r="G23" s="8">
        <f>'OKT20'!G23+F23</f>
        <v>106</v>
      </c>
      <c r="H23" s="14">
        <f t="shared" si="0"/>
        <v>34.415584415584419</v>
      </c>
    </row>
    <row r="24" spans="1:8" ht="51" x14ac:dyDescent="0.2">
      <c r="A24" s="6" t="s">
        <v>24</v>
      </c>
      <c r="B24" s="9" t="s">
        <v>25</v>
      </c>
      <c r="C24" s="8">
        <v>100</v>
      </c>
      <c r="D24" s="12">
        <v>1495</v>
      </c>
      <c r="E24" s="8">
        <f>'OKT20'!F24</f>
        <v>36</v>
      </c>
      <c r="F24" s="8">
        <v>49</v>
      </c>
      <c r="G24" s="8">
        <f>'OKT20'!G24+F24</f>
        <v>263</v>
      </c>
      <c r="H24" s="14">
        <f t="shared" si="0"/>
        <v>17.591973244147159</v>
      </c>
    </row>
    <row r="27" spans="1:8" x14ac:dyDescent="0.2">
      <c r="F27" s="1" t="s">
        <v>36</v>
      </c>
    </row>
    <row r="28" spans="1:8" x14ac:dyDescent="0.2">
      <c r="F28" s="1" t="s">
        <v>37</v>
      </c>
    </row>
    <row r="32" spans="1:8" x14ac:dyDescent="0.2">
      <c r="F32" s="1" t="s">
        <v>38</v>
      </c>
    </row>
    <row r="33" spans="6:6" x14ac:dyDescent="0.2">
      <c r="F33" s="1" t="s">
        <v>39</v>
      </c>
    </row>
  </sheetData>
  <mergeCells count="15">
    <mergeCell ref="H10:H12"/>
    <mergeCell ref="E11:E12"/>
    <mergeCell ref="F11:F12"/>
    <mergeCell ref="G11:G12"/>
    <mergeCell ref="A1:G1"/>
    <mergeCell ref="A2:G2"/>
    <mergeCell ref="A3:G3"/>
    <mergeCell ref="A5:B5"/>
    <mergeCell ref="A6:B6"/>
    <mergeCell ref="A7:B7"/>
    <mergeCell ref="A10:A12"/>
    <mergeCell ref="B10:B12"/>
    <mergeCell ref="C10:C12"/>
    <mergeCell ref="D10:D12"/>
    <mergeCell ref="E10:G10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5" workbookViewId="0">
      <selection activeCell="K16" sqref="K16"/>
    </sheetView>
  </sheetViews>
  <sheetFormatPr defaultColWidth="8.7109375" defaultRowHeight="12.75" x14ac:dyDescent="0.2"/>
  <cols>
    <col min="1" max="1" width="4.42578125" style="1" customWidth="1"/>
    <col min="2" max="2" width="35.85546875" style="1" customWidth="1"/>
    <col min="3" max="3" width="8.28515625" style="1" customWidth="1"/>
    <col min="4" max="4" width="10" style="1" customWidth="1"/>
    <col min="5" max="5" width="12.140625" style="1" customWidth="1"/>
    <col min="6" max="6" width="12.5703125" style="1" customWidth="1"/>
    <col min="7" max="7" width="10.85546875" style="1" customWidth="1"/>
    <col min="8" max="16384" width="8.7109375" style="1"/>
  </cols>
  <sheetData>
    <row r="1" spans="1:8" x14ac:dyDescent="0.2">
      <c r="A1" s="22" t="s">
        <v>0</v>
      </c>
      <c r="B1" s="22"/>
      <c r="C1" s="22"/>
      <c r="D1" s="22"/>
      <c r="E1" s="22"/>
      <c r="F1" s="22"/>
      <c r="G1" s="22"/>
    </row>
    <row r="2" spans="1:8" x14ac:dyDescent="0.2">
      <c r="A2" s="23" t="s">
        <v>28</v>
      </c>
      <c r="B2" s="23"/>
      <c r="C2" s="23"/>
      <c r="D2" s="23"/>
      <c r="E2" s="23"/>
      <c r="F2" s="23"/>
      <c r="G2" s="23"/>
    </row>
    <row r="3" spans="1:8" x14ac:dyDescent="0.2">
      <c r="A3" s="23" t="s">
        <v>29</v>
      </c>
      <c r="B3" s="23"/>
      <c r="C3" s="23"/>
      <c r="D3" s="23"/>
      <c r="E3" s="23"/>
      <c r="F3" s="23"/>
      <c r="G3" s="23"/>
    </row>
    <row r="4" spans="1:8" x14ac:dyDescent="0.2">
      <c r="A4" s="2"/>
      <c r="B4" s="2"/>
      <c r="C4" s="2"/>
      <c r="D4" s="2"/>
      <c r="E4" s="2"/>
      <c r="F4" s="2"/>
      <c r="G4" s="2"/>
    </row>
    <row r="5" spans="1:8" x14ac:dyDescent="0.2">
      <c r="A5" s="24" t="s">
        <v>43</v>
      </c>
      <c r="B5" s="24"/>
      <c r="C5" s="3" t="s">
        <v>40</v>
      </c>
      <c r="D5" s="2"/>
      <c r="E5" s="2"/>
      <c r="F5" s="2"/>
      <c r="G5" s="2"/>
    </row>
    <row r="6" spans="1:8" x14ac:dyDescent="0.2">
      <c r="A6" s="25" t="s">
        <v>44</v>
      </c>
      <c r="B6" s="25"/>
      <c r="C6" s="10" t="s">
        <v>41</v>
      </c>
    </row>
    <row r="7" spans="1:8" x14ac:dyDescent="0.2">
      <c r="A7" s="25" t="s">
        <v>45</v>
      </c>
      <c r="B7" s="25"/>
      <c r="C7" s="4" t="s">
        <v>56</v>
      </c>
    </row>
    <row r="8" spans="1:8" x14ac:dyDescent="0.2">
      <c r="A8" s="5"/>
      <c r="B8" s="5"/>
    </row>
    <row r="10" spans="1:8" ht="14.45" customHeight="1" x14ac:dyDescent="0.2">
      <c r="A10" s="19" t="s">
        <v>1</v>
      </c>
      <c r="B10" s="16" t="s">
        <v>26</v>
      </c>
      <c r="C10" s="16" t="s">
        <v>30</v>
      </c>
      <c r="D10" s="19" t="s">
        <v>27</v>
      </c>
      <c r="E10" s="26" t="s">
        <v>31</v>
      </c>
      <c r="F10" s="27"/>
      <c r="G10" s="27"/>
      <c r="H10" s="16" t="s">
        <v>35</v>
      </c>
    </row>
    <row r="11" spans="1:8" x14ac:dyDescent="0.2">
      <c r="A11" s="20"/>
      <c r="B11" s="17"/>
      <c r="C11" s="17"/>
      <c r="D11" s="20"/>
      <c r="E11" s="16" t="s">
        <v>33</v>
      </c>
      <c r="F11" s="19" t="s">
        <v>32</v>
      </c>
      <c r="G11" s="28" t="s">
        <v>34</v>
      </c>
      <c r="H11" s="17"/>
    </row>
    <row r="12" spans="1:8" x14ac:dyDescent="0.2">
      <c r="A12" s="21"/>
      <c r="B12" s="18"/>
      <c r="C12" s="18"/>
      <c r="D12" s="21"/>
      <c r="E12" s="18"/>
      <c r="F12" s="21"/>
      <c r="G12" s="29"/>
      <c r="H12" s="18"/>
    </row>
    <row r="13" spans="1:8" ht="30" customHeight="1" x14ac:dyDescent="0.2">
      <c r="A13" s="6" t="s">
        <v>2</v>
      </c>
      <c r="B13" s="7" t="s">
        <v>3</v>
      </c>
      <c r="C13" s="8">
        <v>100</v>
      </c>
      <c r="D13" s="12">
        <v>1427</v>
      </c>
      <c r="E13" s="8">
        <f>'NOV20'!F13</f>
        <v>82</v>
      </c>
      <c r="F13" s="8"/>
      <c r="G13" s="8">
        <f>'NOV20'!G13+F13</f>
        <v>877</v>
      </c>
      <c r="H13" s="11">
        <f>G13/D13*100</f>
        <v>61.457603363700073</v>
      </c>
    </row>
    <row r="14" spans="1:8" ht="30" customHeight="1" x14ac:dyDescent="0.2">
      <c r="A14" s="6" t="s">
        <v>4</v>
      </c>
      <c r="B14" s="7" t="s">
        <v>5</v>
      </c>
      <c r="C14" s="8">
        <v>100</v>
      </c>
      <c r="D14" s="12">
        <v>1383</v>
      </c>
      <c r="E14" s="8">
        <f>'NOV20'!F14</f>
        <v>91</v>
      </c>
      <c r="F14" s="8"/>
      <c r="G14" s="8">
        <f>'NOV20'!G14+F14</f>
        <v>979</v>
      </c>
      <c r="H14" s="8">
        <f t="shared" ref="H14:H24" si="0">G14/D14*100</f>
        <v>70.788141720896604</v>
      </c>
    </row>
    <row r="15" spans="1:8" ht="30" customHeight="1" x14ac:dyDescent="0.2">
      <c r="A15" s="6" t="s">
        <v>6</v>
      </c>
      <c r="B15" s="7" t="s">
        <v>7</v>
      </c>
      <c r="C15" s="8">
        <v>100</v>
      </c>
      <c r="D15" s="12">
        <v>1341</v>
      </c>
      <c r="E15" s="8">
        <f>'NOV20'!F15</f>
        <v>87</v>
      </c>
      <c r="F15" s="8"/>
      <c r="G15" s="8">
        <f>'NOV20'!G15+F15</f>
        <v>948</v>
      </c>
      <c r="H15" s="8">
        <f t="shared" si="0"/>
        <v>70.693512304250561</v>
      </c>
    </row>
    <row r="16" spans="1:8" ht="30" customHeight="1" x14ac:dyDescent="0.2">
      <c r="A16" s="6" t="s">
        <v>8</v>
      </c>
      <c r="B16" s="7" t="s">
        <v>9</v>
      </c>
      <c r="C16" s="8">
        <v>100</v>
      </c>
      <c r="D16" s="12">
        <v>4559</v>
      </c>
      <c r="E16" s="8">
        <f>'NOV20'!F16</f>
        <v>70</v>
      </c>
      <c r="F16" s="8"/>
      <c r="G16" s="8">
        <f>'NOV20'!G16+F16</f>
        <v>1479</v>
      </c>
      <c r="H16" s="8">
        <f t="shared" si="0"/>
        <v>32.441324851941218</v>
      </c>
    </row>
    <row r="17" spans="1:8" ht="30" customHeight="1" x14ac:dyDescent="0.2">
      <c r="A17" s="6" t="s">
        <v>10</v>
      </c>
      <c r="B17" s="9" t="s">
        <v>11</v>
      </c>
      <c r="C17" s="8">
        <v>100</v>
      </c>
      <c r="D17" s="12">
        <v>8939</v>
      </c>
      <c r="E17" s="8">
        <f>'NOV20'!F17</f>
        <v>0</v>
      </c>
      <c r="F17" s="8"/>
      <c r="G17" s="8">
        <f>'NOV20'!G17+F17</f>
        <v>0</v>
      </c>
      <c r="H17" s="8">
        <f t="shared" si="0"/>
        <v>0</v>
      </c>
    </row>
    <row r="18" spans="1:8" ht="30" customHeight="1" x14ac:dyDescent="0.2">
      <c r="A18" s="6" t="s">
        <v>12</v>
      </c>
      <c r="B18" s="7" t="s">
        <v>13</v>
      </c>
      <c r="C18" s="8">
        <v>100</v>
      </c>
      <c r="D18" s="15">
        <v>45389</v>
      </c>
      <c r="E18" s="8">
        <f>'NOV20'!F18</f>
        <v>1856</v>
      </c>
      <c r="F18" s="8"/>
      <c r="G18" s="8">
        <f>'NOV20'!G18+F18</f>
        <v>24125</v>
      </c>
      <c r="H18" s="8">
        <f t="shared" si="0"/>
        <v>53.151644671616474</v>
      </c>
    </row>
    <row r="19" spans="1:8" ht="30" customHeight="1" x14ac:dyDescent="0.2">
      <c r="A19" s="6" t="s">
        <v>14</v>
      </c>
      <c r="B19" s="7" t="s">
        <v>15</v>
      </c>
      <c r="C19" s="8">
        <v>100</v>
      </c>
      <c r="D19" s="15">
        <v>7736</v>
      </c>
      <c r="E19" s="8">
        <f>'NOV20'!F19</f>
        <v>26</v>
      </c>
      <c r="F19" s="8"/>
      <c r="G19" s="8">
        <f>'NOV20'!G19+F19</f>
        <v>1748</v>
      </c>
      <c r="H19" s="8">
        <f t="shared" si="0"/>
        <v>22.595656670113755</v>
      </c>
    </row>
    <row r="20" spans="1:8" ht="30" customHeight="1" x14ac:dyDescent="0.2">
      <c r="A20" s="6" t="s">
        <v>16</v>
      </c>
      <c r="B20" s="7" t="s">
        <v>17</v>
      </c>
      <c r="C20" s="8">
        <v>100</v>
      </c>
      <c r="D20" s="15">
        <v>12876</v>
      </c>
      <c r="E20" s="8">
        <f>'NOV20'!F20</f>
        <v>624</v>
      </c>
      <c r="F20" s="8"/>
      <c r="G20" s="8">
        <f>'NOV20'!G20+F20</f>
        <v>6148</v>
      </c>
      <c r="H20" s="8">
        <f t="shared" si="0"/>
        <v>47.747747747747752</v>
      </c>
    </row>
    <row r="21" spans="1:8" ht="30" customHeight="1" x14ac:dyDescent="0.2">
      <c r="A21" s="6" t="s">
        <v>18</v>
      </c>
      <c r="B21" s="9" t="s">
        <v>19</v>
      </c>
      <c r="C21" s="8">
        <v>100</v>
      </c>
      <c r="D21" s="15">
        <v>1175</v>
      </c>
      <c r="E21" s="8">
        <f>'NOV20'!F21</f>
        <v>120</v>
      </c>
      <c r="F21" s="8"/>
      <c r="G21" s="8">
        <f>'NOV20'!G21+F21</f>
        <v>1091</v>
      </c>
      <c r="H21" s="8">
        <f t="shared" si="0"/>
        <v>92.851063829787236</v>
      </c>
    </row>
    <row r="22" spans="1:8" ht="30" customHeight="1" x14ac:dyDescent="0.2">
      <c r="A22" s="6" t="s">
        <v>20</v>
      </c>
      <c r="B22" s="9" t="s">
        <v>21</v>
      </c>
      <c r="C22" s="8">
        <v>100</v>
      </c>
      <c r="D22" s="12">
        <v>94</v>
      </c>
      <c r="E22" s="8">
        <f>'NOV20'!F22</f>
        <v>2</v>
      </c>
      <c r="F22" s="8"/>
      <c r="G22" s="8">
        <f>'NOV20'!G22+F22</f>
        <v>68</v>
      </c>
      <c r="H22" s="8">
        <f t="shared" si="0"/>
        <v>72.340425531914903</v>
      </c>
    </row>
    <row r="23" spans="1:8" ht="30" customHeight="1" x14ac:dyDescent="0.2">
      <c r="A23" s="6" t="s">
        <v>22</v>
      </c>
      <c r="B23" s="7" t="s">
        <v>23</v>
      </c>
      <c r="C23" s="8">
        <v>100</v>
      </c>
      <c r="D23" s="12">
        <v>308</v>
      </c>
      <c r="E23" s="8">
        <f>'NOV20'!F23</f>
        <v>12</v>
      </c>
      <c r="F23" s="8"/>
      <c r="G23" s="8">
        <f>'NOV20'!G23+F23</f>
        <v>106</v>
      </c>
      <c r="H23" s="8">
        <f t="shared" si="0"/>
        <v>34.415584415584419</v>
      </c>
    </row>
    <row r="24" spans="1:8" ht="51" x14ac:dyDescent="0.2">
      <c r="A24" s="6" t="s">
        <v>24</v>
      </c>
      <c r="B24" s="9" t="s">
        <v>25</v>
      </c>
      <c r="C24" s="8">
        <v>100</v>
      </c>
      <c r="D24" s="12">
        <v>1495</v>
      </c>
      <c r="E24" s="8">
        <f>'NOV20'!F24</f>
        <v>49</v>
      </c>
      <c r="F24" s="8"/>
      <c r="G24" s="8">
        <f>'NOV20'!G24+F24</f>
        <v>263</v>
      </c>
      <c r="H24" s="8">
        <f t="shared" si="0"/>
        <v>17.591973244147159</v>
      </c>
    </row>
    <row r="27" spans="1:8" x14ac:dyDescent="0.2">
      <c r="F27" s="1" t="s">
        <v>36</v>
      </c>
    </row>
    <row r="28" spans="1:8" x14ac:dyDescent="0.2">
      <c r="F28" s="1" t="s">
        <v>37</v>
      </c>
    </row>
    <row r="32" spans="1:8" x14ac:dyDescent="0.2">
      <c r="F32" s="1" t="s">
        <v>38</v>
      </c>
    </row>
    <row r="33" spans="6:6" x14ac:dyDescent="0.2">
      <c r="F33" s="1" t="s">
        <v>39</v>
      </c>
    </row>
  </sheetData>
  <mergeCells count="15">
    <mergeCell ref="H10:H12"/>
    <mergeCell ref="E11:E12"/>
    <mergeCell ref="F11:F12"/>
    <mergeCell ref="G11:G12"/>
    <mergeCell ref="A1:G1"/>
    <mergeCell ref="A2:G2"/>
    <mergeCell ref="A3:G3"/>
    <mergeCell ref="A5:B5"/>
    <mergeCell ref="A6:B6"/>
    <mergeCell ref="A7:B7"/>
    <mergeCell ref="A10:A12"/>
    <mergeCell ref="B10:B12"/>
    <mergeCell ref="C10:C12"/>
    <mergeCell ref="D10:D12"/>
    <mergeCell ref="E10:G1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33"/>
  <sheetViews>
    <sheetView view="pageBreakPreview" topLeftCell="A7" zoomScale="80" zoomScaleNormal="100" zoomScaleSheetLayoutView="80" workbookViewId="0">
      <selection activeCell="F21" sqref="F21"/>
    </sheetView>
  </sheetViews>
  <sheetFormatPr defaultColWidth="8.7109375" defaultRowHeight="12.75" x14ac:dyDescent="0.2"/>
  <cols>
    <col min="1" max="1" width="4.42578125" style="1" customWidth="1"/>
    <col min="2" max="2" width="35.85546875" style="1" customWidth="1"/>
    <col min="3" max="3" width="8.28515625" style="1" customWidth="1"/>
    <col min="4" max="4" width="10" style="1" customWidth="1"/>
    <col min="5" max="5" width="12.140625" style="1" customWidth="1"/>
    <col min="6" max="6" width="12.5703125" style="1" customWidth="1"/>
    <col min="7" max="7" width="10.85546875" style="1" customWidth="1"/>
    <col min="8" max="16384" width="8.7109375" style="1"/>
  </cols>
  <sheetData>
    <row r="1" spans="1:8" x14ac:dyDescent="0.2">
      <c r="A1" s="22" t="s">
        <v>0</v>
      </c>
      <c r="B1" s="22"/>
      <c r="C1" s="22"/>
      <c r="D1" s="22"/>
      <c r="E1" s="22"/>
      <c r="F1" s="22"/>
      <c r="G1" s="22"/>
    </row>
    <row r="2" spans="1:8" x14ac:dyDescent="0.2">
      <c r="A2" s="23" t="s">
        <v>28</v>
      </c>
      <c r="B2" s="23"/>
      <c r="C2" s="23"/>
      <c r="D2" s="23"/>
      <c r="E2" s="23"/>
      <c r="F2" s="23"/>
      <c r="G2" s="23"/>
    </row>
    <row r="3" spans="1:8" x14ac:dyDescent="0.2">
      <c r="A3" s="23" t="s">
        <v>29</v>
      </c>
      <c r="B3" s="23"/>
      <c r="C3" s="23"/>
      <c r="D3" s="23"/>
      <c r="E3" s="23"/>
      <c r="F3" s="23"/>
      <c r="G3" s="23"/>
    </row>
    <row r="4" spans="1:8" x14ac:dyDescent="0.2">
      <c r="A4" s="2"/>
      <c r="B4" s="2"/>
      <c r="C4" s="2"/>
      <c r="D4" s="2"/>
      <c r="E4" s="2"/>
      <c r="F4" s="2"/>
      <c r="G4" s="2"/>
    </row>
    <row r="5" spans="1:8" x14ac:dyDescent="0.2">
      <c r="A5" s="24" t="s">
        <v>43</v>
      </c>
      <c r="B5" s="24"/>
      <c r="C5" s="3" t="s">
        <v>40</v>
      </c>
      <c r="D5" s="2"/>
      <c r="E5" s="2"/>
      <c r="F5" s="2"/>
      <c r="G5" s="2"/>
    </row>
    <row r="6" spans="1:8" x14ac:dyDescent="0.2">
      <c r="A6" s="25" t="s">
        <v>44</v>
      </c>
      <c r="B6" s="25"/>
      <c r="C6" s="10" t="s">
        <v>41</v>
      </c>
    </row>
    <row r="7" spans="1:8" x14ac:dyDescent="0.2">
      <c r="A7" s="25" t="s">
        <v>45</v>
      </c>
      <c r="B7" s="25"/>
      <c r="C7" s="4" t="s">
        <v>46</v>
      </c>
    </row>
    <row r="8" spans="1:8" x14ac:dyDescent="0.2">
      <c r="A8" s="5"/>
      <c r="B8" s="5"/>
    </row>
    <row r="10" spans="1:8" ht="14.45" customHeight="1" x14ac:dyDescent="0.2">
      <c r="A10" s="19" t="s">
        <v>1</v>
      </c>
      <c r="B10" s="16" t="s">
        <v>26</v>
      </c>
      <c r="C10" s="16" t="s">
        <v>30</v>
      </c>
      <c r="D10" s="19" t="s">
        <v>27</v>
      </c>
      <c r="E10" s="26" t="s">
        <v>31</v>
      </c>
      <c r="F10" s="27"/>
      <c r="G10" s="27"/>
      <c r="H10" s="16" t="s">
        <v>35</v>
      </c>
    </row>
    <row r="11" spans="1:8" x14ac:dyDescent="0.2">
      <c r="A11" s="20"/>
      <c r="B11" s="17"/>
      <c r="C11" s="17"/>
      <c r="D11" s="20"/>
      <c r="E11" s="16" t="s">
        <v>33</v>
      </c>
      <c r="F11" s="19" t="s">
        <v>32</v>
      </c>
      <c r="G11" s="28" t="s">
        <v>34</v>
      </c>
      <c r="H11" s="17"/>
    </row>
    <row r="12" spans="1:8" x14ac:dyDescent="0.2">
      <c r="A12" s="21"/>
      <c r="B12" s="18"/>
      <c r="C12" s="18"/>
      <c r="D12" s="21"/>
      <c r="E12" s="18"/>
      <c r="F12" s="21"/>
      <c r="G12" s="29"/>
      <c r="H12" s="18"/>
    </row>
    <row r="13" spans="1:8" ht="30" customHeight="1" x14ac:dyDescent="0.2">
      <c r="A13" s="6" t="s">
        <v>2</v>
      </c>
      <c r="B13" s="7" t="s">
        <v>3</v>
      </c>
      <c r="C13" s="8">
        <v>100</v>
      </c>
      <c r="D13" s="12">
        <v>1427</v>
      </c>
      <c r="E13" s="8">
        <f>'JAN20'!F13</f>
        <v>90</v>
      </c>
      <c r="F13" s="8">
        <v>89</v>
      </c>
      <c r="G13" s="8">
        <f>E13+F13</f>
        <v>179</v>
      </c>
      <c r="H13" s="13">
        <f>G13/D13*100</f>
        <v>12.543798177995797</v>
      </c>
    </row>
    <row r="14" spans="1:8" ht="30" customHeight="1" x14ac:dyDescent="0.2">
      <c r="A14" s="6" t="s">
        <v>4</v>
      </c>
      <c r="B14" s="7" t="s">
        <v>5</v>
      </c>
      <c r="C14" s="8">
        <v>100</v>
      </c>
      <c r="D14" s="12">
        <v>1383</v>
      </c>
      <c r="E14" s="8">
        <f>'JAN20'!F14</f>
        <v>113</v>
      </c>
      <c r="F14" s="8">
        <v>88</v>
      </c>
      <c r="G14" s="8">
        <f t="shared" ref="G14:G24" si="0">E14+F14</f>
        <v>201</v>
      </c>
      <c r="H14" s="13">
        <f t="shared" ref="H14:H24" si="1">G14/D14*100</f>
        <v>14.533622559652928</v>
      </c>
    </row>
    <row r="15" spans="1:8" ht="30" customHeight="1" x14ac:dyDescent="0.2">
      <c r="A15" s="6" t="s">
        <v>6</v>
      </c>
      <c r="B15" s="7" t="s">
        <v>7</v>
      </c>
      <c r="C15" s="8">
        <v>100</v>
      </c>
      <c r="D15" s="12">
        <v>1341</v>
      </c>
      <c r="E15" s="8">
        <f>'JAN20'!F15</f>
        <v>110</v>
      </c>
      <c r="F15" s="8">
        <v>85</v>
      </c>
      <c r="G15" s="8">
        <f t="shared" si="0"/>
        <v>195</v>
      </c>
      <c r="H15" s="13">
        <f t="shared" si="1"/>
        <v>14.541387024608502</v>
      </c>
    </row>
    <row r="16" spans="1:8" ht="30" customHeight="1" x14ac:dyDescent="0.2">
      <c r="A16" s="6" t="s">
        <v>8</v>
      </c>
      <c r="B16" s="7" t="s">
        <v>9</v>
      </c>
      <c r="C16" s="8">
        <v>100</v>
      </c>
      <c r="D16" s="12">
        <v>4559</v>
      </c>
      <c r="E16" s="8">
        <f>'JAN20'!F16</f>
        <v>361</v>
      </c>
      <c r="F16" s="8">
        <v>371</v>
      </c>
      <c r="G16" s="8">
        <f t="shared" si="0"/>
        <v>732</v>
      </c>
      <c r="H16" s="13">
        <f t="shared" si="1"/>
        <v>16.056152665058125</v>
      </c>
    </row>
    <row r="17" spans="1:8" ht="30" customHeight="1" x14ac:dyDescent="0.2">
      <c r="A17" s="6" t="s">
        <v>10</v>
      </c>
      <c r="B17" s="9" t="s">
        <v>11</v>
      </c>
      <c r="C17" s="8">
        <v>100</v>
      </c>
      <c r="D17" s="12">
        <v>8939</v>
      </c>
      <c r="E17" s="8">
        <f>'JAN20'!F17</f>
        <v>0</v>
      </c>
      <c r="F17" s="8">
        <v>0</v>
      </c>
      <c r="G17" s="8">
        <f t="shared" si="0"/>
        <v>0</v>
      </c>
      <c r="H17" s="13">
        <f t="shared" si="1"/>
        <v>0</v>
      </c>
    </row>
    <row r="18" spans="1:8" ht="30" customHeight="1" x14ac:dyDescent="0.2">
      <c r="A18" s="6" t="s">
        <v>12</v>
      </c>
      <c r="B18" s="7" t="s">
        <v>13</v>
      </c>
      <c r="C18" s="8">
        <v>100</v>
      </c>
      <c r="D18" s="15">
        <v>45389</v>
      </c>
      <c r="E18" s="8">
        <f>'JAN20'!F18</f>
        <v>4196</v>
      </c>
      <c r="F18" s="8">
        <v>3691</v>
      </c>
      <c r="G18" s="8">
        <f t="shared" si="0"/>
        <v>7887</v>
      </c>
      <c r="H18" s="13">
        <f t="shared" si="1"/>
        <v>17.376456850778823</v>
      </c>
    </row>
    <row r="19" spans="1:8" ht="30" customHeight="1" x14ac:dyDescent="0.2">
      <c r="A19" s="6" t="s">
        <v>14</v>
      </c>
      <c r="B19" s="7" t="s">
        <v>15</v>
      </c>
      <c r="C19" s="8">
        <v>100</v>
      </c>
      <c r="D19" s="15">
        <v>7736</v>
      </c>
      <c r="E19" s="8">
        <f>'JAN20'!F19</f>
        <v>680</v>
      </c>
      <c r="F19" s="8">
        <v>357</v>
      </c>
      <c r="G19" s="8">
        <f t="shared" si="0"/>
        <v>1037</v>
      </c>
      <c r="H19" s="13">
        <f t="shared" si="1"/>
        <v>13.404860392967944</v>
      </c>
    </row>
    <row r="20" spans="1:8" ht="30" customHeight="1" x14ac:dyDescent="0.2">
      <c r="A20" s="6" t="s">
        <v>16</v>
      </c>
      <c r="B20" s="7" t="s">
        <v>17</v>
      </c>
      <c r="C20" s="8">
        <v>100</v>
      </c>
      <c r="D20" s="15">
        <v>21359</v>
      </c>
      <c r="E20" s="8">
        <f>'JAN20'!F20</f>
        <v>1288</v>
      </c>
      <c r="F20" s="8">
        <v>850</v>
      </c>
      <c r="G20" s="8">
        <f t="shared" si="0"/>
        <v>2138</v>
      </c>
      <c r="H20" s="13">
        <f t="shared" si="1"/>
        <v>10.009831920970083</v>
      </c>
    </row>
    <row r="21" spans="1:8" ht="30" customHeight="1" x14ac:dyDescent="0.2">
      <c r="A21" s="6" t="s">
        <v>18</v>
      </c>
      <c r="B21" s="9" t="s">
        <v>19</v>
      </c>
      <c r="C21" s="8">
        <v>100</v>
      </c>
      <c r="D21" s="15">
        <v>1175</v>
      </c>
      <c r="E21" s="8">
        <f>'JAN20'!F21</f>
        <v>256</v>
      </c>
      <c r="F21" s="8">
        <v>53</v>
      </c>
      <c r="G21" s="8">
        <f t="shared" si="0"/>
        <v>309</v>
      </c>
      <c r="H21" s="13">
        <f t="shared" si="1"/>
        <v>26.297872340425531</v>
      </c>
    </row>
    <row r="22" spans="1:8" ht="30" customHeight="1" x14ac:dyDescent="0.2">
      <c r="A22" s="6" t="s">
        <v>20</v>
      </c>
      <c r="B22" s="9" t="s">
        <v>21</v>
      </c>
      <c r="C22" s="8">
        <v>100</v>
      </c>
      <c r="D22" s="12">
        <v>94</v>
      </c>
      <c r="E22" s="8">
        <f>'JAN20'!F22</f>
        <v>17</v>
      </c>
      <c r="F22" s="8">
        <v>11</v>
      </c>
      <c r="G22" s="8">
        <f t="shared" si="0"/>
        <v>28</v>
      </c>
      <c r="H22" s="13">
        <f t="shared" si="1"/>
        <v>29.787234042553191</v>
      </c>
    </row>
    <row r="23" spans="1:8" ht="30" customHeight="1" x14ac:dyDescent="0.2">
      <c r="A23" s="6" t="s">
        <v>22</v>
      </c>
      <c r="B23" s="7" t="s">
        <v>23</v>
      </c>
      <c r="C23" s="8">
        <v>100</v>
      </c>
      <c r="D23" s="12">
        <v>308</v>
      </c>
      <c r="E23" s="8">
        <f>'JAN20'!F23</f>
        <v>19</v>
      </c>
      <c r="F23" s="8">
        <v>19</v>
      </c>
      <c r="G23" s="8">
        <f t="shared" si="0"/>
        <v>38</v>
      </c>
      <c r="H23" s="13">
        <f t="shared" si="1"/>
        <v>12.337662337662337</v>
      </c>
    </row>
    <row r="24" spans="1:8" ht="51" x14ac:dyDescent="0.2">
      <c r="A24" s="6" t="s">
        <v>24</v>
      </c>
      <c r="B24" s="9" t="s">
        <v>25</v>
      </c>
      <c r="C24" s="8">
        <v>100</v>
      </c>
      <c r="D24" s="12">
        <v>1495</v>
      </c>
      <c r="E24" s="8">
        <f>'JAN20'!F24</f>
        <v>22</v>
      </c>
      <c r="F24" s="8">
        <v>16</v>
      </c>
      <c r="G24" s="8">
        <f t="shared" si="0"/>
        <v>38</v>
      </c>
      <c r="H24" s="13">
        <f t="shared" si="1"/>
        <v>2.5418060200668897</v>
      </c>
    </row>
    <row r="27" spans="1:8" x14ac:dyDescent="0.2">
      <c r="F27" s="1" t="s">
        <v>57</v>
      </c>
    </row>
    <row r="28" spans="1:8" x14ac:dyDescent="0.2">
      <c r="F28" s="1" t="s">
        <v>37</v>
      </c>
    </row>
    <row r="32" spans="1:8" x14ac:dyDescent="0.2">
      <c r="F32" s="1" t="s">
        <v>38</v>
      </c>
    </row>
    <row r="33" spans="6:6" x14ac:dyDescent="0.2">
      <c r="F33" s="1" t="s">
        <v>39</v>
      </c>
    </row>
  </sheetData>
  <mergeCells count="15">
    <mergeCell ref="H10:H12"/>
    <mergeCell ref="E11:E12"/>
    <mergeCell ref="F11:F12"/>
    <mergeCell ref="G11:G12"/>
    <mergeCell ref="A1:G1"/>
    <mergeCell ref="A2:G2"/>
    <mergeCell ref="A3:G3"/>
    <mergeCell ref="A5:B5"/>
    <mergeCell ref="A6:B6"/>
    <mergeCell ref="A7:B7"/>
    <mergeCell ref="A10:A12"/>
    <mergeCell ref="B10:B12"/>
    <mergeCell ref="C10:C12"/>
    <mergeCell ref="D10:D12"/>
    <mergeCell ref="E10:G10"/>
  </mergeCells>
  <pageMargins left="0.7" right="0.7" top="0.75" bottom="0.75" header="0.3" footer="0.3"/>
  <pageSetup paperSize="5" scale="88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33"/>
  <sheetViews>
    <sheetView view="pageBreakPreview" topLeftCell="A8" zoomScale="80" zoomScaleNormal="100" zoomScaleSheetLayoutView="80" workbookViewId="0">
      <selection activeCell="F21" sqref="F21"/>
    </sheetView>
  </sheetViews>
  <sheetFormatPr defaultColWidth="8.7109375" defaultRowHeight="12.75" x14ac:dyDescent="0.2"/>
  <cols>
    <col min="1" max="1" width="4.42578125" style="1" customWidth="1"/>
    <col min="2" max="2" width="35.85546875" style="1" customWidth="1"/>
    <col min="3" max="3" width="8.28515625" style="1" customWidth="1"/>
    <col min="4" max="4" width="10" style="1" customWidth="1"/>
    <col min="5" max="5" width="12.140625" style="1" customWidth="1"/>
    <col min="6" max="6" width="12.5703125" style="1" customWidth="1"/>
    <col min="7" max="7" width="10.85546875" style="1" customWidth="1"/>
    <col min="8" max="16384" width="8.7109375" style="1"/>
  </cols>
  <sheetData>
    <row r="1" spans="1:8" x14ac:dyDescent="0.2">
      <c r="A1" s="22" t="s">
        <v>0</v>
      </c>
      <c r="B1" s="22"/>
      <c r="C1" s="22"/>
      <c r="D1" s="22"/>
      <c r="E1" s="22"/>
      <c r="F1" s="22"/>
      <c r="G1" s="22"/>
    </row>
    <row r="2" spans="1:8" x14ac:dyDescent="0.2">
      <c r="A2" s="23" t="s">
        <v>28</v>
      </c>
      <c r="B2" s="23"/>
      <c r="C2" s="23"/>
      <c r="D2" s="23"/>
      <c r="E2" s="23"/>
      <c r="F2" s="23"/>
      <c r="G2" s="23"/>
    </row>
    <row r="3" spans="1:8" x14ac:dyDescent="0.2">
      <c r="A3" s="23" t="s">
        <v>29</v>
      </c>
      <c r="B3" s="23"/>
      <c r="C3" s="23"/>
      <c r="D3" s="23"/>
      <c r="E3" s="23"/>
      <c r="F3" s="23"/>
      <c r="G3" s="23"/>
    </row>
    <row r="4" spans="1:8" x14ac:dyDescent="0.2">
      <c r="A4" s="2"/>
      <c r="B4" s="2"/>
      <c r="C4" s="2"/>
      <c r="D4" s="2"/>
      <c r="E4" s="2"/>
      <c r="F4" s="2"/>
      <c r="G4" s="2"/>
    </row>
    <row r="5" spans="1:8" x14ac:dyDescent="0.2">
      <c r="A5" s="24" t="s">
        <v>43</v>
      </c>
      <c r="B5" s="24"/>
      <c r="C5" s="3" t="s">
        <v>40</v>
      </c>
      <c r="D5" s="2"/>
      <c r="E5" s="2"/>
      <c r="F5" s="2"/>
      <c r="G5" s="2"/>
    </row>
    <row r="6" spans="1:8" x14ac:dyDescent="0.2">
      <c r="A6" s="25" t="s">
        <v>44</v>
      </c>
      <c r="B6" s="25"/>
      <c r="C6" s="10" t="s">
        <v>41</v>
      </c>
    </row>
    <row r="7" spans="1:8" x14ac:dyDescent="0.2">
      <c r="A7" s="25" t="s">
        <v>45</v>
      </c>
      <c r="B7" s="25"/>
      <c r="C7" s="4" t="s">
        <v>47</v>
      </c>
    </row>
    <row r="8" spans="1:8" x14ac:dyDescent="0.2">
      <c r="A8" s="5"/>
      <c r="B8" s="5"/>
    </row>
    <row r="10" spans="1:8" ht="14.45" customHeight="1" x14ac:dyDescent="0.2">
      <c r="A10" s="19" t="s">
        <v>1</v>
      </c>
      <c r="B10" s="16" t="s">
        <v>26</v>
      </c>
      <c r="C10" s="16" t="s">
        <v>30</v>
      </c>
      <c r="D10" s="19" t="s">
        <v>27</v>
      </c>
      <c r="E10" s="26" t="s">
        <v>31</v>
      </c>
      <c r="F10" s="27"/>
      <c r="G10" s="27"/>
      <c r="H10" s="16" t="s">
        <v>35</v>
      </c>
    </row>
    <row r="11" spans="1:8" x14ac:dyDescent="0.2">
      <c r="A11" s="20"/>
      <c r="B11" s="17"/>
      <c r="C11" s="17"/>
      <c r="D11" s="20"/>
      <c r="E11" s="16" t="s">
        <v>33</v>
      </c>
      <c r="F11" s="19" t="s">
        <v>32</v>
      </c>
      <c r="G11" s="28" t="s">
        <v>34</v>
      </c>
      <c r="H11" s="17"/>
    </row>
    <row r="12" spans="1:8" x14ac:dyDescent="0.2">
      <c r="A12" s="21"/>
      <c r="B12" s="18"/>
      <c r="C12" s="18"/>
      <c r="D12" s="21"/>
      <c r="E12" s="18"/>
      <c r="F12" s="21"/>
      <c r="G12" s="29"/>
      <c r="H12" s="18"/>
    </row>
    <row r="13" spans="1:8" ht="30" customHeight="1" x14ac:dyDescent="0.2">
      <c r="A13" s="6" t="s">
        <v>2</v>
      </c>
      <c r="B13" s="7" t="s">
        <v>3</v>
      </c>
      <c r="C13" s="8">
        <v>100</v>
      </c>
      <c r="D13" s="12">
        <v>1427</v>
      </c>
      <c r="E13" s="8">
        <f>'FEB20'!F13</f>
        <v>89</v>
      </c>
      <c r="F13" s="8">
        <v>80</v>
      </c>
      <c r="G13" s="8">
        <f>'FEB20'!G13+F13</f>
        <v>259</v>
      </c>
      <c r="H13" s="13">
        <f>G13/D13*100</f>
        <v>18.149964961457606</v>
      </c>
    </row>
    <row r="14" spans="1:8" ht="30" customHeight="1" x14ac:dyDescent="0.2">
      <c r="A14" s="6" t="s">
        <v>4</v>
      </c>
      <c r="B14" s="7" t="s">
        <v>5</v>
      </c>
      <c r="C14" s="8">
        <v>100</v>
      </c>
      <c r="D14" s="12">
        <v>1383</v>
      </c>
      <c r="E14" s="8">
        <f>'FEB20'!F14</f>
        <v>88</v>
      </c>
      <c r="F14" s="8">
        <v>80</v>
      </c>
      <c r="G14" s="8">
        <f>'FEB20'!G14+F14</f>
        <v>281</v>
      </c>
      <c r="H14" s="13">
        <f t="shared" ref="H14:H24" si="0">G14/D14*100</f>
        <v>20.318148951554591</v>
      </c>
    </row>
    <row r="15" spans="1:8" ht="30" customHeight="1" x14ac:dyDescent="0.2">
      <c r="A15" s="6" t="s">
        <v>6</v>
      </c>
      <c r="B15" s="7" t="s">
        <v>7</v>
      </c>
      <c r="C15" s="8">
        <v>100</v>
      </c>
      <c r="D15" s="12">
        <v>1341</v>
      </c>
      <c r="E15" s="8">
        <f>'FEB20'!F15</f>
        <v>85</v>
      </c>
      <c r="F15" s="8">
        <v>78</v>
      </c>
      <c r="G15" s="8">
        <f>'FEB20'!G15+F15</f>
        <v>273</v>
      </c>
      <c r="H15" s="13">
        <f t="shared" si="0"/>
        <v>20.3579418344519</v>
      </c>
    </row>
    <row r="16" spans="1:8" ht="30" customHeight="1" x14ac:dyDescent="0.2">
      <c r="A16" s="6" t="s">
        <v>8</v>
      </c>
      <c r="B16" s="7" t="s">
        <v>9</v>
      </c>
      <c r="C16" s="8">
        <v>100</v>
      </c>
      <c r="D16" s="12">
        <v>4559</v>
      </c>
      <c r="E16" s="8">
        <f>'FEB20'!F16</f>
        <v>371</v>
      </c>
      <c r="F16" s="8">
        <v>341</v>
      </c>
      <c r="G16" s="8">
        <f>'FEB20'!G16+F16</f>
        <v>1073</v>
      </c>
      <c r="H16" s="13">
        <f t="shared" si="0"/>
        <v>23.535863127878919</v>
      </c>
    </row>
    <row r="17" spans="1:8" ht="30" customHeight="1" x14ac:dyDescent="0.2">
      <c r="A17" s="6" t="s">
        <v>10</v>
      </c>
      <c r="B17" s="9" t="s">
        <v>11</v>
      </c>
      <c r="C17" s="8">
        <v>100</v>
      </c>
      <c r="D17" s="12">
        <v>8939</v>
      </c>
      <c r="E17" s="8">
        <f>'FEB20'!F17</f>
        <v>0</v>
      </c>
      <c r="F17" s="8">
        <v>0</v>
      </c>
      <c r="G17" s="8">
        <f>'FEB20'!G17+F17</f>
        <v>0</v>
      </c>
      <c r="H17" s="13">
        <f t="shared" si="0"/>
        <v>0</v>
      </c>
    </row>
    <row r="18" spans="1:8" ht="30" customHeight="1" x14ac:dyDescent="0.2">
      <c r="A18" s="6" t="s">
        <v>12</v>
      </c>
      <c r="B18" s="7" t="s">
        <v>13</v>
      </c>
      <c r="C18" s="8">
        <v>100</v>
      </c>
      <c r="D18" s="15">
        <v>45389</v>
      </c>
      <c r="E18" s="8">
        <f>'FEB20'!F18</f>
        <v>3691</v>
      </c>
      <c r="F18" s="8">
        <v>3075</v>
      </c>
      <c r="G18" s="8">
        <f>'FEB20'!G18+F18</f>
        <v>10962</v>
      </c>
      <c r="H18" s="13">
        <f t="shared" si="0"/>
        <v>24.151226067990041</v>
      </c>
    </row>
    <row r="19" spans="1:8" ht="30" customHeight="1" x14ac:dyDescent="0.2">
      <c r="A19" s="6" t="s">
        <v>14</v>
      </c>
      <c r="B19" s="7" t="s">
        <v>15</v>
      </c>
      <c r="C19" s="8">
        <v>100</v>
      </c>
      <c r="D19" s="15">
        <v>7736</v>
      </c>
      <c r="E19" s="8">
        <f>'FEB20'!F19</f>
        <v>357</v>
      </c>
      <c r="F19" s="8">
        <v>248</v>
      </c>
      <c r="G19" s="8">
        <f>'FEB20'!G19+F19</f>
        <v>1285</v>
      </c>
      <c r="H19" s="13">
        <f t="shared" si="0"/>
        <v>16.610651499482938</v>
      </c>
    </row>
    <row r="20" spans="1:8" ht="30" customHeight="1" x14ac:dyDescent="0.2">
      <c r="A20" s="6" t="s">
        <v>16</v>
      </c>
      <c r="B20" s="7" t="s">
        <v>17</v>
      </c>
      <c r="C20" s="8">
        <v>100</v>
      </c>
      <c r="D20" s="15">
        <v>21359</v>
      </c>
      <c r="E20" s="8">
        <f>'FEB20'!F20</f>
        <v>850</v>
      </c>
      <c r="F20" s="8">
        <v>536</v>
      </c>
      <c r="G20" s="8">
        <f>'FEB20'!G20+F20</f>
        <v>2674</v>
      </c>
      <c r="H20" s="13">
        <f t="shared" si="0"/>
        <v>12.51931270190552</v>
      </c>
    </row>
    <row r="21" spans="1:8" ht="30" customHeight="1" x14ac:dyDescent="0.2">
      <c r="A21" s="6" t="s">
        <v>18</v>
      </c>
      <c r="B21" s="9" t="s">
        <v>19</v>
      </c>
      <c r="C21" s="8">
        <v>100</v>
      </c>
      <c r="D21" s="15">
        <v>1175</v>
      </c>
      <c r="E21" s="8">
        <f>'FEB20'!F21</f>
        <v>53</v>
      </c>
      <c r="F21" s="8">
        <v>31</v>
      </c>
      <c r="G21" s="8">
        <f>'FEB20'!G21+F21</f>
        <v>340</v>
      </c>
      <c r="H21" s="13">
        <f t="shared" si="0"/>
        <v>28.936170212765955</v>
      </c>
    </row>
    <row r="22" spans="1:8" ht="30" customHeight="1" x14ac:dyDescent="0.2">
      <c r="A22" s="6" t="s">
        <v>20</v>
      </c>
      <c r="B22" s="9" t="s">
        <v>21</v>
      </c>
      <c r="C22" s="8">
        <v>100</v>
      </c>
      <c r="D22" s="12">
        <v>94</v>
      </c>
      <c r="E22" s="8">
        <f>'FEB20'!F22</f>
        <v>11</v>
      </c>
      <c r="F22" s="8">
        <v>12</v>
      </c>
      <c r="G22" s="8">
        <f>'FEB20'!G22+F22</f>
        <v>40</v>
      </c>
      <c r="H22" s="13">
        <f t="shared" si="0"/>
        <v>42.553191489361701</v>
      </c>
    </row>
    <row r="23" spans="1:8" ht="30" customHeight="1" x14ac:dyDescent="0.2">
      <c r="A23" s="6" t="s">
        <v>22</v>
      </c>
      <c r="B23" s="7" t="s">
        <v>23</v>
      </c>
      <c r="C23" s="8">
        <v>100</v>
      </c>
      <c r="D23" s="12">
        <v>308</v>
      </c>
      <c r="E23" s="8">
        <f>'FEB20'!F23</f>
        <v>19</v>
      </c>
      <c r="F23" s="8">
        <v>20</v>
      </c>
      <c r="G23" s="8">
        <f>'FEB20'!G23+F23</f>
        <v>58</v>
      </c>
      <c r="H23" s="13">
        <f t="shared" si="0"/>
        <v>18.831168831168831</v>
      </c>
    </row>
    <row r="24" spans="1:8" ht="51" x14ac:dyDescent="0.2">
      <c r="A24" s="6" t="s">
        <v>24</v>
      </c>
      <c r="B24" s="9" t="s">
        <v>25</v>
      </c>
      <c r="C24" s="8">
        <v>100</v>
      </c>
      <c r="D24" s="12">
        <v>1495</v>
      </c>
      <c r="E24" s="8">
        <f>'FEB20'!F24</f>
        <v>16</v>
      </c>
      <c r="F24" s="8">
        <v>0</v>
      </c>
      <c r="G24" s="8">
        <f>'FEB20'!G24+F24</f>
        <v>38</v>
      </c>
      <c r="H24" s="13">
        <f t="shared" si="0"/>
        <v>2.5418060200668897</v>
      </c>
    </row>
    <row r="27" spans="1:8" x14ac:dyDescent="0.2">
      <c r="F27" s="1" t="s">
        <v>58</v>
      </c>
    </row>
    <row r="28" spans="1:8" x14ac:dyDescent="0.2">
      <c r="F28" s="1" t="s">
        <v>37</v>
      </c>
    </row>
    <row r="32" spans="1:8" x14ac:dyDescent="0.2">
      <c r="F32" s="1" t="s">
        <v>38</v>
      </c>
    </row>
    <row r="33" spans="6:6" x14ac:dyDescent="0.2">
      <c r="F33" s="1" t="s">
        <v>39</v>
      </c>
    </row>
  </sheetData>
  <mergeCells count="15">
    <mergeCell ref="H10:H12"/>
    <mergeCell ref="E11:E12"/>
    <mergeCell ref="F11:F12"/>
    <mergeCell ref="G11:G12"/>
    <mergeCell ref="A1:G1"/>
    <mergeCell ref="A2:G2"/>
    <mergeCell ref="A3:G3"/>
    <mergeCell ref="A5:B5"/>
    <mergeCell ref="A6:B6"/>
    <mergeCell ref="A7:B7"/>
    <mergeCell ref="A10:A12"/>
    <mergeCell ref="B10:B12"/>
    <mergeCell ref="C10:C12"/>
    <mergeCell ref="D10:D12"/>
    <mergeCell ref="E10:G10"/>
  </mergeCells>
  <pageMargins left="0.7" right="0.7" top="0.75" bottom="0.75" header="0.3" footer="0.3"/>
  <pageSetup paperSize="5" scale="88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33"/>
  <sheetViews>
    <sheetView view="pageBreakPreview" topLeftCell="A11" zoomScale="80" zoomScaleNormal="100" zoomScaleSheetLayoutView="80" workbookViewId="0">
      <selection activeCell="F21" sqref="F21"/>
    </sheetView>
  </sheetViews>
  <sheetFormatPr defaultColWidth="8.7109375" defaultRowHeight="12.75" x14ac:dyDescent="0.2"/>
  <cols>
    <col min="1" max="1" width="4.42578125" style="1" customWidth="1"/>
    <col min="2" max="2" width="35.85546875" style="1" customWidth="1"/>
    <col min="3" max="3" width="8.28515625" style="1" customWidth="1"/>
    <col min="4" max="4" width="10" style="1" customWidth="1"/>
    <col min="5" max="5" width="12.140625" style="1" customWidth="1"/>
    <col min="6" max="6" width="12.5703125" style="1" customWidth="1"/>
    <col min="7" max="7" width="10.85546875" style="1" customWidth="1"/>
    <col min="8" max="16384" width="8.7109375" style="1"/>
  </cols>
  <sheetData>
    <row r="1" spans="1:8" x14ac:dyDescent="0.2">
      <c r="A1" s="22" t="s">
        <v>0</v>
      </c>
      <c r="B1" s="22"/>
      <c r="C1" s="22"/>
      <c r="D1" s="22"/>
      <c r="E1" s="22"/>
      <c r="F1" s="22"/>
      <c r="G1" s="22"/>
    </row>
    <row r="2" spans="1:8" x14ac:dyDescent="0.2">
      <c r="A2" s="23" t="s">
        <v>28</v>
      </c>
      <c r="B2" s="23"/>
      <c r="C2" s="23"/>
      <c r="D2" s="23"/>
      <c r="E2" s="23"/>
      <c r="F2" s="23"/>
      <c r="G2" s="23"/>
    </row>
    <row r="3" spans="1:8" x14ac:dyDescent="0.2">
      <c r="A3" s="23" t="s">
        <v>29</v>
      </c>
      <c r="B3" s="23"/>
      <c r="C3" s="23"/>
      <c r="D3" s="23"/>
      <c r="E3" s="23"/>
      <c r="F3" s="23"/>
      <c r="G3" s="23"/>
    </row>
    <row r="4" spans="1:8" x14ac:dyDescent="0.2">
      <c r="A4" s="2"/>
      <c r="B4" s="2"/>
      <c r="C4" s="2"/>
      <c r="D4" s="2"/>
      <c r="E4" s="2"/>
      <c r="F4" s="2"/>
      <c r="G4" s="2"/>
    </row>
    <row r="5" spans="1:8" x14ac:dyDescent="0.2">
      <c r="A5" s="24" t="s">
        <v>43</v>
      </c>
      <c r="B5" s="24"/>
      <c r="C5" s="3" t="s">
        <v>40</v>
      </c>
      <c r="D5" s="2"/>
      <c r="E5" s="2"/>
      <c r="F5" s="2"/>
      <c r="G5" s="2"/>
    </row>
    <row r="6" spans="1:8" x14ac:dyDescent="0.2">
      <c r="A6" s="25" t="s">
        <v>44</v>
      </c>
      <c r="B6" s="25"/>
      <c r="C6" s="10" t="s">
        <v>41</v>
      </c>
    </row>
    <row r="7" spans="1:8" x14ac:dyDescent="0.2">
      <c r="A7" s="25" t="s">
        <v>45</v>
      </c>
      <c r="B7" s="25"/>
      <c r="C7" s="4" t="s">
        <v>48</v>
      </c>
    </row>
    <row r="8" spans="1:8" x14ac:dyDescent="0.2">
      <c r="A8" s="5"/>
      <c r="B8" s="5"/>
    </row>
    <row r="10" spans="1:8" ht="14.45" customHeight="1" x14ac:dyDescent="0.2">
      <c r="A10" s="19" t="s">
        <v>1</v>
      </c>
      <c r="B10" s="16" t="s">
        <v>26</v>
      </c>
      <c r="C10" s="16" t="s">
        <v>30</v>
      </c>
      <c r="D10" s="19" t="s">
        <v>27</v>
      </c>
      <c r="E10" s="26" t="s">
        <v>31</v>
      </c>
      <c r="F10" s="27"/>
      <c r="G10" s="27"/>
      <c r="H10" s="16" t="s">
        <v>35</v>
      </c>
    </row>
    <row r="11" spans="1:8" x14ac:dyDescent="0.2">
      <c r="A11" s="20"/>
      <c r="B11" s="17"/>
      <c r="C11" s="17"/>
      <c r="D11" s="20"/>
      <c r="E11" s="16" t="s">
        <v>33</v>
      </c>
      <c r="F11" s="19" t="s">
        <v>32</v>
      </c>
      <c r="G11" s="28" t="s">
        <v>34</v>
      </c>
      <c r="H11" s="17"/>
    </row>
    <row r="12" spans="1:8" x14ac:dyDescent="0.2">
      <c r="A12" s="21"/>
      <c r="B12" s="18"/>
      <c r="C12" s="18"/>
      <c r="D12" s="21"/>
      <c r="E12" s="18"/>
      <c r="F12" s="21"/>
      <c r="G12" s="29"/>
      <c r="H12" s="18"/>
    </row>
    <row r="13" spans="1:8" ht="30" customHeight="1" x14ac:dyDescent="0.2">
      <c r="A13" s="6" t="s">
        <v>2</v>
      </c>
      <c r="B13" s="7" t="s">
        <v>3</v>
      </c>
      <c r="C13" s="8">
        <v>100</v>
      </c>
      <c r="D13" s="12">
        <v>1427</v>
      </c>
      <c r="E13" s="8">
        <f>'MAR20'!F13</f>
        <v>80</v>
      </c>
      <c r="F13" s="8">
        <v>83</v>
      </c>
      <c r="G13" s="8">
        <f>'MAR20'!G13+F13</f>
        <v>342</v>
      </c>
      <c r="H13" s="13">
        <f>G13/D13*100</f>
        <v>23.966362999299228</v>
      </c>
    </row>
    <row r="14" spans="1:8" ht="30" customHeight="1" x14ac:dyDescent="0.2">
      <c r="A14" s="6" t="s">
        <v>4</v>
      </c>
      <c r="B14" s="7" t="s">
        <v>5</v>
      </c>
      <c r="C14" s="8">
        <v>100</v>
      </c>
      <c r="D14" s="12">
        <v>1383</v>
      </c>
      <c r="E14" s="8">
        <f>'MAR20'!F14</f>
        <v>80</v>
      </c>
      <c r="F14" s="8">
        <v>84</v>
      </c>
      <c r="G14" s="8">
        <f>'MAR20'!G14+F14</f>
        <v>365</v>
      </c>
      <c r="H14" s="13">
        <f t="shared" ref="H14:H24" si="0">G14/D14*100</f>
        <v>26.391901663051335</v>
      </c>
    </row>
    <row r="15" spans="1:8" ht="30" customHeight="1" x14ac:dyDescent="0.2">
      <c r="A15" s="6" t="s">
        <v>6</v>
      </c>
      <c r="B15" s="7" t="s">
        <v>7</v>
      </c>
      <c r="C15" s="8">
        <v>100</v>
      </c>
      <c r="D15" s="12">
        <v>1341</v>
      </c>
      <c r="E15" s="8">
        <f>'MAR20'!F15</f>
        <v>78</v>
      </c>
      <c r="F15" s="8">
        <v>81</v>
      </c>
      <c r="G15" s="8">
        <f>'MAR20'!G15+F15</f>
        <v>354</v>
      </c>
      <c r="H15" s="13">
        <f t="shared" si="0"/>
        <v>26.398210290827741</v>
      </c>
    </row>
    <row r="16" spans="1:8" ht="30" customHeight="1" x14ac:dyDescent="0.2">
      <c r="A16" s="6" t="s">
        <v>8</v>
      </c>
      <c r="B16" s="7" t="s">
        <v>9</v>
      </c>
      <c r="C16" s="8">
        <v>100</v>
      </c>
      <c r="D16" s="12">
        <v>4559</v>
      </c>
      <c r="E16" s="8">
        <f>'MAR20'!F16</f>
        <v>341</v>
      </c>
      <c r="F16" s="8">
        <v>13</v>
      </c>
      <c r="G16" s="8">
        <f>'MAR20'!G16+F16</f>
        <v>1086</v>
      </c>
      <c r="H16" s="13">
        <f t="shared" si="0"/>
        <v>23.821013380127219</v>
      </c>
    </row>
    <row r="17" spans="1:8" ht="30" customHeight="1" x14ac:dyDescent="0.2">
      <c r="A17" s="6" t="s">
        <v>10</v>
      </c>
      <c r="B17" s="9" t="s">
        <v>11</v>
      </c>
      <c r="C17" s="8">
        <v>100</v>
      </c>
      <c r="D17" s="12">
        <v>8939</v>
      </c>
      <c r="E17" s="8">
        <f>'MAR20'!F17</f>
        <v>0</v>
      </c>
      <c r="F17" s="8">
        <v>0</v>
      </c>
      <c r="G17" s="8">
        <f>'MAR20'!G17+F17</f>
        <v>0</v>
      </c>
      <c r="H17" s="13">
        <f t="shared" si="0"/>
        <v>0</v>
      </c>
    </row>
    <row r="18" spans="1:8" ht="30" customHeight="1" x14ac:dyDescent="0.2">
      <c r="A18" s="6" t="s">
        <v>12</v>
      </c>
      <c r="B18" s="7" t="s">
        <v>13</v>
      </c>
      <c r="C18" s="8">
        <v>100</v>
      </c>
      <c r="D18" s="15">
        <v>45389</v>
      </c>
      <c r="E18" s="8">
        <f>'MAR20'!F18</f>
        <v>3075</v>
      </c>
      <c r="F18" s="8">
        <v>1748</v>
      </c>
      <c r="G18" s="8">
        <f>'MAR20'!G18+F18</f>
        <v>12710</v>
      </c>
      <c r="H18" s="13">
        <f t="shared" si="0"/>
        <v>28.002379431139701</v>
      </c>
    </row>
    <row r="19" spans="1:8" ht="30" customHeight="1" x14ac:dyDescent="0.2">
      <c r="A19" s="6" t="s">
        <v>14</v>
      </c>
      <c r="B19" s="7" t="s">
        <v>15</v>
      </c>
      <c r="C19" s="8">
        <v>100</v>
      </c>
      <c r="D19" s="15">
        <v>7736</v>
      </c>
      <c r="E19" s="8">
        <f>'MAR20'!F19</f>
        <v>248</v>
      </c>
      <c r="F19" s="8">
        <v>74</v>
      </c>
      <c r="G19" s="8">
        <f>'MAR20'!G19+F19</f>
        <v>1359</v>
      </c>
      <c r="H19" s="13">
        <f t="shared" si="0"/>
        <v>17.567218200620477</v>
      </c>
    </row>
    <row r="20" spans="1:8" ht="30" customHeight="1" x14ac:dyDescent="0.2">
      <c r="A20" s="6" t="s">
        <v>16</v>
      </c>
      <c r="B20" s="7" t="s">
        <v>17</v>
      </c>
      <c r="C20" s="8">
        <v>100</v>
      </c>
      <c r="D20" s="15">
        <v>21359</v>
      </c>
      <c r="E20" s="8">
        <f>'MAR20'!F20</f>
        <v>536</v>
      </c>
      <c r="F20" s="8">
        <v>548</v>
      </c>
      <c r="G20" s="8">
        <f>'MAR20'!G20+F20</f>
        <v>3222</v>
      </c>
      <c r="H20" s="13">
        <f t="shared" si="0"/>
        <v>15.084975888384289</v>
      </c>
    </row>
    <row r="21" spans="1:8" ht="30" customHeight="1" x14ac:dyDescent="0.2">
      <c r="A21" s="6" t="s">
        <v>18</v>
      </c>
      <c r="B21" s="9" t="s">
        <v>19</v>
      </c>
      <c r="C21" s="8">
        <v>100</v>
      </c>
      <c r="D21" s="15">
        <v>1175</v>
      </c>
      <c r="E21" s="8">
        <f>'MAR20'!F21</f>
        <v>31</v>
      </c>
      <c r="F21" s="8">
        <v>213</v>
      </c>
      <c r="G21" s="8">
        <f>'MAR20'!G21+F21</f>
        <v>553</v>
      </c>
      <c r="H21" s="13">
        <f t="shared" si="0"/>
        <v>47.063829787234042</v>
      </c>
    </row>
    <row r="22" spans="1:8" ht="30" customHeight="1" x14ac:dyDescent="0.2">
      <c r="A22" s="6" t="s">
        <v>20</v>
      </c>
      <c r="B22" s="9" t="s">
        <v>21</v>
      </c>
      <c r="C22" s="8">
        <v>100</v>
      </c>
      <c r="D22" s="12">
        <v>94</v>
      </c>
      <c r="E22" s="8">
        <f>'MAR20'!F22</f>
        <v>12</v>
      </c>
      <c r="F22" s="8">
        <v>7</v>
      </c>
      <c r="G22" s="8">
        <f>'MAR20'!G22+F22</f>
        <v>47</v>
      </c>
      <c r="H22" s="13">
        <f t="shared" si="0"/>
        <v>50</v>
      </c>
    </row>
    <row r="23" spans="1:8" ht="30" customHeight="1" x14ac:dyDescent="0.2">
      <c r="A23" s="6" t="s">
        <v>22</v>
      </c>
      <c r="B23" s="7" t="s">
        <v>23</v>
      </c>
      <c r="C23" s="8">
        <v>100</v>
      </c>
      <c r="D23" s="12">
        <v>308</v>
      </c>
      <c r="E23" s="8">
        <f>'MAR20'!F23</f>
        <v>20</v>
      </c>
      <c r="F23" s="8">
        <v>8</v>
      </c>
      <c r="G23" s="8">
        <f>'MAR20'!G23+F23</f>
        <v>66</v>
      </c>
      <c r="H23" s="13">
        <f t="shared" si="0"/>
        <v>21.428571428571427</v>
      </c>
    </row>
    <row r="24" spans="1:8" ht="51" x14ac:dyDescent="0.2">
      <c r="A24" s="6" t="s">
        <v>24</v>
      </c>
      <c r="B24" s="9" t="s">
        <v>25</v>
      </c>
      <c r="C24" s="8">
        <v>100</v>
      </c>
      <c r="D24" s="12">
        <v>1495</v>
      </c>
      <c r="E24" s="8">
        <f>'MAR20'!F24</f>
        <v>0</v>
      </c>
      <c r="F24" s="8">
        <v>19</v>
      </c>
      <c r="G24" s="8">
        <f>'MAR20'!G24+F24</f>
        <v>57</v>
      </c>
      <c r="H24" s="13">
        <f t="shared" si="0"/>
        <v>3.8127090301003341</v>
      </c>
    </row>
    <row r="27" spans="1:8" x14ac:dyDescent="0.2">
      <c r="F27" s="1" t="s">
        <v>59</v>
      </c>
    </row>
    <row r="28" spans="1:8" x14ac:dyDescent="0.2">
      <c r="F28" s="1" t="s">
        <v>37</v>
      </c>
    </row>
    <row r="32" spans="1:8" x14ac:dyDescent="0.2">
      <c r="F32" s="1" t="s">
        <v>38</v>
      </c>
    </row>
    <row r="33" spans="6:6" x14ac:dyDescent="0.2">
      <c r="F33" s="1" t="s">
        <v>39</v>
      </c>
    </row>
  </sheetData>
  <mergeCells count="15">
    <mergeCell ref="H10:H12"/>
    <mergeCell ref="E11:E12"/>
    <mergeCell ref="F11:F12"/>
    <mergeCell ref="G11:G12"/>
    <mergeCell ref="A1:G1"/>
    <mergeCell ref="A2:G2"/>
    <mergeCell ref="A3:G3"/>
    <mergeCell ref="A5:B5"/>
    <mergeCell ref="A6:B6"/>
    <mergeCell ref="A7:B7"/>
    <mergeCell ref="A10:A12"/>
    <mergeCell ref="B10:B12"/>
    <mergeCell ref="C10:C12"/>
    <mergeCell ref="D10:D12"/>
    <mergeCell ref="E10:G10"/>
  </mergeCells>
  <pageMargins left="0.52" right="0.7" top="0.75" bottom="0.75" header="0.3" footer="0.3"/>
  <pageSetup paperSize="5" scale="88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33"/>
  <sheetViews>
    <sheetView view="pageBreakPreview" topLeftCell="A11" zoomScale="80" zoomScaleNormal="100" zoomScaleSheetLayoutView="80" workbookViewId="0">
      <selection activeCell="F21" sqref="F21"/>
    </sheetView>
  </sheetViews>
  <sheetFormatPr defaultColWidth="8.7109375" defaultRowHeight="12.75" x14ac:dyDescent="0.2"/>
  <cols>
    <col min="1" max="1" width="4.42578125" style="1" customWidth="1"/>
    <col min="2" max="2" width="35.85546875" style="1" customWidth="1"/>
    <col min="3" max="3" width="8.28515625" style="1" customWidth="1"/>
    <col min="4" max="4" width="10" style="1" customWidth="1"/>
    <col min="5" max="5" width="12.140625" style="1" customWidth="1"/>
    <col min="6" max="6" width="12.5703125" style="1" customWidth="1"/>
    <col min="7" max="7" width="10.85546875" style="1" customWidth="1"/>
    <col min="8" max="16384" width="8.7109375" style="1"/>
  </cols>
  <sheetData>
    <row r="1" spans="1:8" x14ac:dyDescent="0.2">
      <c r="A1" s="22" t="s">
        <v>0</v>
      </c>
      <c r="B1" s="22"/>
      <c r="C1" s="22"/>
      <c r="D1" s="22"/>
      <c r="E1" s="22"/>
      <c r="F1" s="22"/>
      <c r="G1" s="22"/>
    </row>
    <row r="2" spans="1:8" x14ac:dyDescent="0.2">
      <c r="A2" s="23" t="s">
        <v>28</v>
      </c>
      <c r="B2" s="23"/>
      <c r="C2" s="23"/>
      <c r="D2" s="23"/>
      <c r="E2" s="23"/>
      <c r="F2" s="23"/>
      <c r="G2" s="23"/>
    </row>
    <row r="3" spans="1:8" x14ac:dyDescent="0.2">
      <c r="A3" s="23" t="s">
        <v>29</v>
      </c>
      <c r="B3" s="23"/>
      <c r="C3" s="23"/>
      <c r="D3" s="23"/>
      <c r="E3" s="23"/>
      <c r="F3" s="23"/>
      <c r="G3" s="23"/>
    </row>
    <row r="4" spans="1:8" x14ac:dyDescent="0.2">
      <c r="A4" s="2"/>
      <c r="B4" s="2"/>
      <c r="C4" s="2"/>
      <c r="D4" s="2"/>
      <c r="E4" s="2"/>
      <c r="F4" s="2"/>
      <c r="G4" s="2"/>
    </row>
    <row r="5" spans="1:8" x14ac:dyDescent="0.2">
      <c r="A5" s="24" t="s">
        <v>43</v>
      </c>
      <c r="B5" s="24"/>
      <c r="C5" s="3" t="s">
        <v>40</v>
      </c>
      <c r="D5" s="2"/>
      <c r="E5" s="2"/>
      <c r="F5" s="2"/>
      <c r="G5" s="2"/>
    </row>
    <row r="6" spans="1:8" x14ac:dyDescent="0.2">
      <c r="A6" s="25" t="s">
        <v>44</v>
      </c>
      <c r="B6" s="25"/>
      <c r="C6" s="10" t="s">
        <v>41</v>
      </c>
    </row>
    <row r="7" spans="1:8" x14ac:dyDescent="0.2">
      <c r="A7" s="25" t="s">
        <v>45</v>
      </c>
      <c r="B7" s="25"/>
      <c r="C7" s="4" t="s">
        <v>49</v>
      </c>
    </row>
    <row r="8" spans="1:8" x14ac:dyDescent="0.2">
      <c r="A8" s="5"/>
      <c r="B8" s="5"/>
    </row>
    <row r="10" spans="1:8" ht="14.45" customHeight="1" x14ac:dyDescent="0.2">
      <c r="A10" s="19" t="s">
        <v>1</v>
      </c>
      <c r="B10" s="16" t="s">
        <v>26</v>
      </c>
      <c r="C10" s="16" t="s">
        <v>30</v>
      </c>
      <c r="D10" s="19" t="s">
        <v>27</v>
      </c>
      <c r="E10" s="26" t="s">
        <v>31</v>
      </c>
      <c r="F10" s="27"/>
      <c r="G10" s="27"/>
      <c r="H10" s="16" t="s">
        <v>35</v>
      </c>
    </row>
    <row r="11" spans="1:8" x14ac:dyDescent="0.2">
      <c r="A11" s="20"/>
      <c r="B11" s="17"/>
      <c r="C11" s="17"/>
      <c r="D11" s="20"/>
      <c r="E11" s="16" t="s">
        <v>33</v>
      </c>
      <c r="F11" s="19" t="s">
        <v>32</v>
      </c>
      <c r="G11" s="28" t="s">
        <v>34</v>
      </c>
      <c r="H11" s="17"/>
    </row>
    <row r="12" spans="1:8" x14ac:dyDescent="0.2">
      <c r="A12" s="21"/>
      <c r="B12" s="18"/>
      <c r="C12" s="18"/>
      <c r="D12" s="21"/>
      <c r="E12" s="18"/>
      <c r="F12" s="21"/>
      <c r="G12" s="29"/>
      <c r="H12" s="18"/>
    </row>
    <row r="13" spans="1:8" ht="30" customHeight="1" x14ac:dyDescent="0.2">
      <c r="A13" s="6" t="s">
        <v>2</v>
      </c>
      <c r="B13" s="7" t="s">
        <v>3</v>
      </c>
      <c r="C13" s="8">
        <v>100</v>
      </c>
      <c r="D13" s="12">
        <v>1427</v>
      </c>
      <c r="E13" s="8">
        <f>'APR20'!F13</f>
        <v>83</v>
      </c>
      <c r="F13" s="8">
        <v>62</v>
      </c>
      <c r="G13" s="8">
        <f>'APR20'!G13+F13</f>
        <v>404</v>
      </c>
      <c r="H13" s="11">
        <f>G13/D13*100</f>
        <v>28.311142256482132</v>
      </c>
    </row>
    <row r="14" spans="1:8" ht="30" customHeight="1" x14ac:dyDescent="0.2">
      <c r="A14" s="6" t="s">
        <v>4</v>
      </c>
      <c r="B14" s="7" t="s">
        <v>5</v>
      </c>
      <c r="C14" s="8">
        <v>100</v>
      </c>
      <c r="D14" s="12">
        <v>1383</v>
      </c>
      <c r="E14" s="8">
        <f>'APR20'!F14</f>
        <v>84</v>
      </c>
      <c r="F14" s="8">
        <v>85</v>
      </c>
      <c r="G14" s="8">
        <f>'APR20'!G14+F14</f>
        <v>450</v>
      </c>
      <c r="H14" s="8">
        <f t="shared" ref="H14:H24" si="0">G14/D14*100</f>
        <v>32.537960954446852</v>
      </c>
    </row>
    <row r="15" spans="1:8" ht="30" customHeight="1" x14ac:dyDescent="0.2">
      <c r="A15" s="6" t="s">
        <v>6</v>
      </c>
      <c r="B15" s="7" t="s">
        <v>7</v>
      </c>
      <c r="C15" s="8">
        <v>100</v>
      </c>
      <c r="D15" s="12">
        <v>1341</v>
      </c>
      <c r="E15" s="8">
        <f>'APR20'!F15</f>
        <v>81</v>
      </c>
      <c r="F15" s="8">
        <v>81</v>
      </c>
      <c r="G15" s="8">
        <f>'APR20'!G15+F15</f>
        <v>435</v>
      </c>
      <c r="H15" s="8">
        <f t="shared" si="0"/>
        <v>32.438478747203582</v>
      </c>
    </row>
    <row r="16" spans="1:8" ht="30" customHeight="1" x14ac:dyDescent="0.2">
      <c r="A16" s="6" t="s">
        <v>8</v>
      </c>
      <c r="B16" s="7" t="s">
        <v>9</v>
      </c>
      <c r="C16" s="8">
        <v>100</v>
      </c>
      <c r="D16" s="12">
        <v>4559</v>
      </c>
      <c r="E16" s="8">
        <f>'APR20'!F16</f>
        <v>13</v>
      </c>
      <c r="F16" s="8">
        <v>8</v>
      </c>
      <c r="G16" s="8">
        <f>'APR20'!G16+F16</f>
        <v>1094</v>
      </c>
      <c r="H16" s="8">
        <f t="shared" si="0"/>
        <v>23.996490458433868</v>
      </c>
    </row>
    <row r="17" spans="1:8" ht="30" customHeight="1" x14ac:dyDescent="0.2">
      <c r="A17" s="6" t="s">
        <v>10</v>
      </c>
      <c r="B17" s="9" t="s">
        <v>11</v>
      </c>
      <c r="C17" s="8">
        <v>100</v>
      </c>
      <c r="D17" s="12">
        <v>8939</v>
      </c>
      <c r="E17" s="8">
        <f>'APR20'!F17</f>
        <v>0</v>
      </c>
      <c r="F17" s="8">
        <v>0</v>
      </c>
      <c r="G17" s="8">
        <f>'APR20'!G17+F17</f>
        <v>0</v>
      </c>
      <c r="H17" s="8">
        <f t="shared" si="0"/>
        <v>0</v>
      </c>
    </row>
    <row r="18" spans="1:8" ht="30" customHeight="1" x14ac:dyDescent="0.2">
      <c r="A18" s="6" t="s">
        <v>12</v>
      </c>
      <c r="B18" s="7" t="s">
        <v>13</v>
      </c>
      <c r="C18" s="8">
        <v>100</v>
      </c>
      <c r="D18" s="15">
        <v>45389</v>
      </c>
      <c r="E18" s="8">
        <f>'APR20'!F18</f>
        <v>1748</v>
      </c>
      <c r="F18" s="8">
        <v>1072</v>
      </c>
      <c r="G18" s="8">
        <f>'APR20'!G18+F18</f>
        <v>13782</v>
      </c>
      <c r="H18" s="8">
        <f t="shared" si="0"/>
        <v>30.3641851549935</v>
      </c>
    </row>
    <row r="19" spans="1:8" ht="30" customHeight="1" x14ac:dyDescent="0.2">
      <c r="A19" s="6" t="s">
        <v>14</v>
      </c>
      <c r="B19" s="7" t="s">
        <v>15</v>
      </c>
      <c r="C19" s="8">
        <v>100</v>
      </c>
      <c r="D19" s="15">
        <v>7736</v>
      </c>
      <c r="E19" s="8">
        <f>'APR20'!F19</f>
        <v>74</v>
      </c>
      <c r="F19" s="8">
        <v>50</v>
      </c>
      <c r="G19" s="8">
        <f>'APR20'!G19+F19</f>
        <v>1409</v>
      </c>
      <c r="H19" s="8">
        <f t="shared" si="0"/>
        <v>18.213547052740434</v>
      </c>
    </row>
    <row r="20" spans="1:8" ht="30" customHeight="1" x14ac:dyDescent="0.2">
      <c r="A20" s="6" t="s">
        <v>16</v>
      </c>
      <c r="B20" s="7" t="s">
        <v>17</v>
      </c>
      <c r="C20" s="8">
        <v>100</v>
      </c>
      <c r="D20" s="15">
        <v>21359</v>
      </c>
      <c r="E20" s="8">
        <f>'APR20'!F20</f>
        <v>548</v>
      </c>
      <c r="F20" s="8">
        <v>216</v>
      </c>
      <c r="G20" s="8">
        <f>'APR20'!G20+F20</f>
        <v>3438</v>
      </c>
      <c r="H20" s="8">
        <f t="shared" si="0"/>
        <v>16.09625918816424</v>
      </c>
    </row>
    <row r="21" spans="1:8" ht="30" customHeight="1" x14ac:dyDescent="0.2">
      <c r="A21" s="6" t="s">
        <v>18</v>
      </c>
      <c r="B21" s="9" t="s">
        <v>19</v>
      </c>
      <c r="C21" s="8">
        <v>100</v>
      </c>
      <c r="D21" s="15">
        <v>1175</v>
      </c>
      <c r="E21" s="8">
        <f>'APR20'!F21</f>
        <v>213</v>
      </c>
      <c r="F21" s="8">
        <v>14</v>
      </c>
      <c r="G21" s="8">
        <f>'APR20'!G21+F21</f>
        <v>567</v>
      </c>
      <c r="H21" s="8">
        <f t="shared" si="0"/>
        <v>48.255319148936174</v>
      </c>
    </row>
    <row r="22" spans="1:8" ht="30" customHeight="1" x14ac:dyDescent="0.2">
      <c r="A22" s="6" t="s">
        <v>20</v>
      </c>
      <c r="B22" s="9" t="s">
        <v>21</v>
      </c>
      <c r="C22" s="8">
        <v>100</v>
      </c>
      <c r="D22" s="12">
        <v>94</v>
      </c>
      <c r="E22" s="8">
        <f>'APR20'!F22</f>
        <v>7</v>
      </c>
      <c r="F22" s="8">
        <v>8</v>
      </c>
      <c r="G22" s="8">
        <f>'APR20'!G22+F22</f>
        <v>55</v>
      </c>
      <c r="H22" s="8">
        <f t="shared" si="0"/>
        <v>58.51063829787234</v>
      </c>
    </row>
    <row r="23" spans="1:8" ht="30" customHeight="1" x14ac:dyDescent="0.2">
      <c r="A23" s="6" t="s">
        <v>22</v>
      </c>
      <c r="B23" s="7" t="s">
        <v>23</v>
      </c>
      <c r="C23" s="8">
        <v>100</v>
      </c>
      <c r="D23" s="12">
        <v>308</v>
      </c>
      <c r="E23" s="8">
        <f>'APR20'!F23</f>
        <v>8</v>
      </c>
      <c r="F23" s="8">
        <v>7</v>
      </c>
      <c r="G23" s="8">
        <f>'APR20'!G23+F23</f>
        <v>73</v>
      </c>
      <c r="H23" s="8">
        <f t="shared" si="0"/>
        <v>23.7012987012987</v>
      </c>
    </row>
    <row r="24" spans="1:8" ht="51" x14ac:dyDescent="0.2">
      <c r="A24" s="6" t="s">
        <v>24</v>
      </c>
      <c r="B24" s="9" t="s">
        <v>25</v>
      </c>
      <c r="C24" s="8">
        <v>100</v>
      </c>
      <c r="D24" s="12">
        <v>1495</v>
      </c>
      <c r="E24" s="8">
        <f>'APR20'!F24</f>
        <v>19</v>
      </c>
      <c r="F24" s="8">
        <v>0</v>
      </c>
      <c r="G24" s="8">
        <f>'APR20'!G24+F24</f>
        <v>57</v>
      </c>
      <c r="H24" s="8">
        <f t="shared" si="0"/>
        <v>3.8127090301003341</v>
      </c>
    </row>
    <row r="27" spans="1:8" x14ac:dyDescent="0.2">
      <c r="F27" s="1" t="s">
        <v>60</v>
      </c>
    </row>
    <row r="28" spans="1:8" x14ac:dyDescent="0.2">
      <c r="F28" s="1" t="s">
        <v>37</v>
      </c>
    </row>
    <row r="32" spans="1:8" x14ac:dyDescent="0.2">
      <c r="F32" s="1" t="s">
        <v>38</v>
      </c>
    </row>
    <row r="33" spans="6:6" x14ac:dyDescent="0.2">
      <c r="F33" s="1" t="s">
        <v>39</v>
      </c>
    </row>
  </sheetData>
  <mergeCells count="15">
    <mergeCell ref="H10:H12"/>
    <mergeCell ref="E11:E12"/>
    <mergeCell ref="F11:F12"/>
    <mergeCell ref="G11:G12"/>
    <mergeCell ref="A1:G1"/>
    <mergeCell ref="A2:G2"/>
    <mergeCell ref="A3:G3"/>
    <mergeCell ref="A5:B5"/>
    <mergeCell ref="A6:B6"/>
    <mergeCell ref="A7:B7"/>
    <mergeCell ref="A10:A12"/>
    <mergeCell ref="B10:B12"/>
    <mergeCell ref="C10:C12"/>
    <mergeCell ref="D10:D12"/>
    <mergeCell ref="E10:G10"/>
  </mergeCells>
  <pageMargins left="0.7" right="0.7" top="0.75" bottom="0.75" header="0.3" footer="0.3"/>
  <pageSetup paperSize="5" scale="88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33"/>
  <sheetViews>
    <sheetView view="pageBreakPreview" topLeftCell="A9" zoomScale="80" zoomScaleNormal="100" zoomScaleSheetLayoutView="80" workbookViewId="0">
      <selection activeCell="F21" sqref="F21"/>
    </sheetView>
  </sheetViews>
  <sheetFormatPr defaultColWidth="8.7109375" defaultRowHeight="12.75" x14ac:dyDescent="0.2"/>
  <cols>
    <col min="1" max="1" width="4.42578125" style="1" customWidth="1"/>
    <col min="2" max="2" width="35.85546875" style="1" customWidth="1"/>
    <col min="3" max="3" width="8.28515625" style="1" customWidth="1"/>
    <col min="4" max="4" width="10" style="1" customWidth="1"/>
    <col min="5" max="5" width="12.140625" style="1" customWidth="1"/>
    <col min="6" max="6" width="12.5703125" style="1" customWidth="1"/>
    <col min="7" max="7" width="10.85546875" style="1" customWidth="1"/>
    <col min="8" max="16384" width="8.7109375" style="1"/>
  </cols>
  <sheetData>
    <row r="1" spans="1:8" x14ac:dyDescent="0.2">
      <c r="A1" s="22" t="s">
        <v>0</v>
      </c>
      <c r="B1" s="22"/>
      <c r="C1" s="22"/>
      <c r="D1" s="22"/>
      <c r="E1" s="22"/>
      <c r="F1" s="22"/>
      <c r="G1" s="22"/>
    </row>
    <row r="2" spans="1:8" x14ac:dyDescent="0.2">
      <c r="A2" s="23" t="s">
        <v>28</v>
      </c>
      <c r="B2" s="23"/>
      <c r="C2" s="23"/>
      <c r="D2" s="23"/>
      <c r="E2" s="23"/>
      <c r="F2" s="23"/>
      <c r="G2" s="23"/>
    </row>
    <row r="3" spans="1:8" x14ac:dyDescent="0.2">
      <c r="A3" s="23" t="s">
        <v>29</v>
      </c>
      <c r="B3" s="23"/>
      <c r="C3" s="23"/>
      <c r="D3" s="23"/>
      <c r="E3" s="23"/>
      <c r="F3" s="23"/>
      <c r="G3" s="23"/>
    </row>
    <row r="4" spans="1:8" x14ac:dyDescent="0.2">
      <c r="A4" s="2"/>
      <c r="B4" s="2"/>
      <c r="C4" s="2"/>
      <c r="D4" s="2"/>
      <c r="E4" s="2"/>
      <c r="F4" s="2"/>
      <c r="G4" s="2"/>
    </row>
    <row r="5" spans="1:8" x14ac:dyDescent="0.2">
      <c r="A5" s="24" t="s">
        <v>43</v>
      </c>
      <c r="B5" s="24"/>
      <c r="C5" s="3" t="s">
        <v>40</v>
      </c>
      <c r="D5" s="2"/>
      <c r="E5" s="2"/>
      <c r="F5" s="2"/>
      <c r="G5" s="2"/>
    </row>
    <row r="6" spans="1:8" x14ac:dyDescent="0.2">
      <c r="A6" s="25" t="s">
        <v>44</v>
      </c>
      <c r="B6" s="25"/>
      <c r="C6" s="10" t="s">
        <v>41</v>
      </c>
    </row>
    <row r="7" spans="1:8" x14ac:dyDescent="0.2">
      <c r="A7" s="25" t="s">
        <v>45</v>
      </c>
      <c r="B7" s="25"/>
      <c r="C7" s="4" t="s">
        <v>50</v>
      </c>
    </row>
    <row r="8" spans="1:8" x14ac:dyDescent="0.2">
      <c r="A8" s="5"/>
      <c r="B8" s="5"/>
    </row>
    <row r="10" spans="1:8" ht="14.45" customHeight="1" x14ac:dyDescent="0.2">
      <c r="A10" s="19" t="s">
        <v>1</v>
      </c>
      <c r="B10" s="16" t="s">
        <v>26</v>
      </c>
      <c r="C10" s="16" t="s">
        <v>30</v>
      </c>
      <c r="D10" s="19" t="s">
        <v>27</v>
      </c>
      <c r="E10" s="26" t="s">
        <v>31</v>
      </c>
      <c r="F10" s="27"/>
      <c r="G10" s="27"/>
      <c r="H10" s="16" t="s">
        <v>35</v>
      </c>
    </row>
    <row r="11" spans="1:8" x14ac:dyDescent="0.2">
      <c r="A11" s="20"/>
      <c r="B11" s="17"/>
      <c r="C11" s="17"/>
      <c r="D11" s="20"/>
      <c r="E11" s="16" t="s">
        <v>33</v>
      </c>
      <c r="F11" s="19" t="s">
        <v>32</v>
      </c>
      <c r="G11" s="28" t="s">
        <v>34</v>
      </c>
      <c r="H11" s="17"/>
    </row>
    <row r="12" spans="1:8" x14ac:dyDescent="0.2">
      <c r="A12" s="21"/>
      <c r="B12" s="18"/>
      <c r="C12" s="18"/>
      <c r="D12" s="21"/>
      <c r="E12" s="18"/>
      <c r="F12" s="21"/>
      <c r="G12" s="29"/>
      <c r="H12" s="18"/>
    </row>
    <row r="13" spans="1:8" ht="30" customHeight="1" x14ac:dyDescent="0.2">
      <c r="A13" s="6" t="s">
        <v>2</v>
      </c>
      <c r="B13" s="7" t="s">
        <v>3</v>
      </c>
      <c r="C13" s="8">
        <v>100</v>
      </c>
      <c r="D13" s="12">
        <v>1427</v>
      </c>
      <c r="E13" s="8">
        <f>'MEI20'!F13</f>
        <v>62</v>
      </c>
      <c r="F13" s="8">
        <v>66</v>
      </c>
      <c r="G13" s="8">
        <f>'MEI20'!G13+F13</f>
        <v>470</v>
      </c>
      <c r="H13" s="11">
        <f>G13/D13*100</f>
        <v>32.936229852838125</v>
      </c>
    </row>
    <row r="14" spans="1:8" ht="30" customHeight="1" x14ac:dyDescent="0.2">
      <c r="A14" s="6" t="s">
        <v>4</v>
      </c>
      <c r="B14" s="7" t="s">
        <v>5</v>
      </c>
      <c r="C14" s="8">
        <v>100</v>
      </c>
      <c r="D14" s="12">
        <v>1383</v>
      </c>
      <c r="E14" s="8">
        <f>'MEI20'!F14</f>
        <v>85</v>
      </c>
      <c r="F14" s="8">
        <v>82</v>
      </c>
      <c r="G14" s="8">
        <f>'MEI20'!G14+F14</f>
        <v>532</v>
      </c>
      <c r="H14" s="8">
        <f t="shared" ref="H14:H24" si="0">G14/D14*100</f>
        <v>38.467100506146053</v>
      </c>
    </row>
    <row r="15" spans="1:8" ht="30" customHeight="1" x14ac:dyDescent="0.2">
      <c r="A15" s="6" t="s">
        <v>6</v>
      </c>
      <c r="B15" s="7" t="s">
        <v>7</v>
      </c>
      <c r="C15" s="8">
        <v>100</v>
      </c>
      <c r="D15" s="12">
        <v>1341</v>
      </c>
      <c r="E15" s="8">
        <f>'MEI20'!F15</f>
        <v>81</v>
      </c>
      <c r="F15" s="8">
        <v>76</v>
      </c>
      <c r="G15" s="8">
        <f>'MEI20'!G15+F15</f>
        <v>511</v>
      </c>
      <c r="H15" s="8">
        <f t="shared" si="0"/>
        <v>38.105891126025355</v>
      </c>
    </row>
    <row r="16" spans="1:8" ht="30" customHeight="1" x14ac:dyDescent="0.2">
      <c r="A16" s="6" t="s">
        <v>8</v>
      </c>
      <c r="B16" s="7" t="s">
        <v>9</v>
      </c>
      <c r="C16" s="8">
        <v>100</v>
      </c>
      <c r="D16" s="12">
        <v>4559</v>
      </c>
      <c r="E16" s="8">
        <f>'MEI20'!F16</f>
        <v>8</v>
      </c>
      <c r="F16" s="8">
        <v>22</v>
      </c>
      <c r="G16" s="8">
        <f>'MEI20'!G16+F16</f>
        <v>1116</v>
      </c>
      <c r="H16" s="8">
        <f t="shared" si="0"/>
        <v>24.479052423777144</v>
      </c>
    </row>
    <row r="17" spans="1:8" ht="30" customHeight="1" x14ac:dyDescent="0.2">
      <c r="A17" s="6" t="s">
        <v>10</v>
      </c>
      <c r="B17" s="9" t="s">
        <v>11</v>
      </c>
      <c r="C17" s="8">
        <v>100</v>
      </c>
      <c r="D17" s="12">
        <v>8939</v>
      </c>
      <c r="E17" s="8">
        <f>'MEI20'!F17</f>
        <v>0</v>
      </c>
      <c r="F17" s="8">
        <v>0</v>
      </c>
      <c r="G17" s="8">
        <f>'MEI20'!G17+F17</f>
        <v>0</v>
      </c>
      <c r="H17" s="8">
        <f t="shared" si="0"/>
        <v>0</v>
      </c>
    </row>
    <row r="18" spans="1:8" ht="30" customHeight="1" x14ac:dyDescent="0.2">
      <c r="A18" s="6" t="s">
        <v>12</v>
      </c>
      <c r="B18" s="7" t="s">
        <v>13</v>
      </c>
      <c r="C18" s="8">
        <v>100</v>
      </c>
      <c r="D18" s="15">
        <v>45389</v>
      </c>
      <c r="E18" s="8">
        <f>'MEI20'!F18</f>
        <v>1072</v>
      </c>
      <c r="F18" s="8">
        <v>1965</v>
      </c>
      <c r="G18" s="8">
        <f>'MEI20'!G18+F18</f>
        <v>15747</v>
      </c>
      <c r="H18" s="8">
        <f t="shared" si="0"/>
        <v>34.693427923065059</v>
      </c>
    </row>
    <row r="19" spans="1:8" ht="30" customHeight="1" x14ac:dyDescent="0.2">
      <c r="A19" s="6" t="s">
        <v>14</v>
      </c>
      <c r="B19" s="7" t="s">
        <v>15</v>
      </c>
      <c r="C19" s="8">
        <v>100</v>
      </c>
      <c r="D19" s="15">
        <v>7736</v>
      </c>
      <c r="E19" s="8">
        <f>'MEI20'!F19</f>
        <v>50</v>
      </c>
      <c r="F19" s="8">
        <v>36</v>
      </c>
      <c r="G19" s="8">
        <f>'MEI20'!G19+F19</f>
        <v>1445</v>
      </c>
      <c r="H19" s="8">
        <f t="shared" si="0"/>
        <v>18.678903826266804</v>
      </c>
    </row>
    <row r="20" spans="1:8" ht="30" customHeight="1" x14ac:dyDescent="0.2">
      <c r="A20" s="6" t="s">
        <v>16</v>
      </c>
      <c r="B20" s="7" t="s">
        <v>17</v>
      </c>
      <c r="C20" s="8">
        <v>100</v>
      </c>
      <c r="D20" s="15">
        <v>21359</v>
      </c>
      <c r="E20" s="8">
        <f>'MEI20'!F20</f>
        <v>216</v>
      </c>
      <c r="F20" s="8">
        <v>482</v>
      </c>
      <c r="G20" s="8">
        <f>'MEI20'!G20+F20</f>
        <v>3920</v>
      </c>
      <c r="H20" s="8">
        <f t="shared" si="0"/>
        <v>18.35291914415469</v>
      </c>
    </row>
    <row r="21" spans="1:8" ht="30" customHeight="1" x14ac:dyDescent="0.2">
      <c r="A21" s="6" t="s">
        <v>18</v>
      </c>
      <c r="B21" s="9" t="s">
        <v>19</v>
      </c>
      <c r="C21" s="8">
        <v>100</v>
      </c>
      <c r="D21" s="15">
        <v>1175</v>
      </c>
      <c r="E21" s="8">
        <f>'MEI20'!F21</f>
        <v>14</v>
      </c>
      <c r="F21" s="8">
        <v>152</v>
      </c>
      <c r="G21" s="8">
        <f>'MEI20'!G21+F21</f>
        <v>719</v>
      </c>
      <c r="H21" s="8">
        <f t="shared" si="0"/>
        <v>61.191489361702125</v>
      </c>
    </row>
    <row r="22" spans="1:8" ht="30" customHeight="1" x14ac:dyDescent="0.2">
      <c r="A22" s="6" t="s">
        <v>20</v>
      </c>
      <c r="B22" s="9" t="s">
        <v>21</v>
      </c>
      <c r="C22" s="8">
        <v>100</v>
      </c>
      <c r="D22" s="12">
        <v>94</v>
      </c>
      <c r="E22" s="8">
        <f>'MEI20'!F22</f>
        <v>8</v>
      </c>
      <c r="F22" s="8">
        <v>5</v>
      </c>
      <c r="G22" s="8">
        <f>'MEI20'!G22+F22</f>
        <v>60</v>
      </c>
      <c r="H22" s="8">
        <f t="shared" si="0"/>
        <v>63.829787234042556</v>
      </c>
    </row>
    <row r="23" spans="1:8" ht="30" customHeight="1" x14ac:dyDescent="0.2">
      <c r="A23" s="6" t="s">
        <v>22</v>
      </c>
      <c r="B23" s="7" t="s">
        <v>23</v>
      </c>
      <c r="C23" s="8">
        <v>100</v>
      </c>
      <c r="D23" s="12">
        <v>308</v>
      </c>
      <c r="E23" s="8">
        <f>'MEI20'!F23</f>
        <v>7</v>
      </c>
      <c r="F23" s="8">
        <v>5</v>
      </c>
      <c r="G23" s="8">
        <f>'MEI20'!G23+F23</f>
        <v>78</v>
      </c>
      <c r="H23" s="8">
        <f t="shared" si="0"/>
        <v>25.324675324675322</v>
      </c>
    </row>
    <row r="24" spans="1:8" ht="51" x14ac:dyDescent="0.2">
      <c r="A24" s="6" t="s">
        <v>24</v>
      </c>
      <c r="B24" s="9" t="s">
        <v>25</v>
      </c>
      <c r="C24" s="8">
        <v>100</v>
      </c>
      <c r="D24" s="12">
        <v>1495</v>
      </c>
      <c r="E24" s="8">
        <f>'MEI20'!F24</f>
        <v>0</v>
      </c>
      <c r="F24" s="8">
        <v>11</v>
      </c>
      <c r="G24" s="8">
        <f>'MEI20'!G24+F24</f>
        <v>68</v>
      </c>
      <c r="H24" s="8">
        <f t="shared" si="0"/>
        <v>4.5484949832775925</v>
      </c>
    </row>
    <row r="27" spans="1:8" x14ac:dyDescent="0.2">
      <c r="F27" s="1" t="s">
        <v>61</v>
      </c>
    </row>
    <row r="28" spans="1:8" x14ac:dyDescent="0.2">
      <c r="F28" s="1" t="s">
        <v>37</v>
      </c>
    </row>
    <row r="32" spans="1:8" x14ac:dyDescent="0.2">
      <c r="F32" s="1" t="s">
        <v>38</v>
      </c>
    </row>
    <row r="33" spans="6:6" x14ac:dyDescent="0.2">
      <c r="F33" s="1" t="s">
        <v>39</v>
      </c>
    </row>
  </sheetData>
  <mergeCells count="15">
    <mergeCell ref="H10:H12"/>
    <mergeCell ref="E11:E12"/>
    <mergeCell ref="F11:F12"/>
    <mergeCell ref="G11:G12"/>
    <mergeCell ref="A1:G1"/>
    <mergeCell ref="A2:G2"/>
    <mergeCell ref="A3:G3"/>
    <mergeCell ref="A5:B5"/>
    <mergeCell ref="A6:B6"/>
    <mergeCell ref="A7:B7"/>
    <mergeCell ref="A10:A12"/>
    <mergeCell ref="B10:B12"/>
    <mergeCell ref="C10:C12"/>
    <mergeCell ref="D10:D12"/>
    <mergeCell ref="E10:G10"/>
  </mergeCells>
  <pageMargins left="0.7" right="0.7" top="0.75" bottom="0.75" header="0.3" footer="0.3"/>
  <pageSetup paperSize="5" scale="88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33"/>
  <sheetViews>
    <sheetView view="pageBreakPreview" topLeftCell="A10" zoomScale="90" zoomScaleNormal="100" zoomScaleSheetLayoutView="90" workbookViewId="0">
      <selection activeCell="F21" sqref="F21"/>
    </sheetView>
  </sheetViews>
  <sheetFormatPr defaultColWidth="8.7109375" defaultRowHeight="12.75" x14ac:dyDescent="0.2"/>
  <cols>
    <col min="1" max="1" width="4.42578125" style="1" customWidth="1"/>
    <col min="2" max="2" width="35.85546875" style="1" customWidth="1"/>
    <col min="3" max="3" width="8.28515625" style="1" customWidth="1"/>
    <col min="4" max="4" width="10" style="1" customWidth="1"/>
    <col min="5" max="5" width="12.140625" style="1" customWidth="1"/>
    <col min="6" max="6" width="12.5703125" style="1" customWidth="1"/>
    <col min="7" max="7" width="10.85546875" style="1" customWidth="1"/>
    <col min="8" max="16384" width="8.7109375" style="1"/>
  </cols>
  <sheetData>
    <row r="1" spans="1:8" x14ac:dyDescent="0.2">
      <c r="A1" s="22" t="s">
        <v>0</v>
      </c>
      <c r="B1" s="22"/>
      <c r="C1" s="22"/>
      <c r="D1" s="22"/>
      <c r="E1" s="22"/>
      <c r="F1" s="22"/>
      <c r="G1" s="22"/>
    </row>
    <row r="2" spans="1:8" x14ac:dyDescent="0.2">
      <c r="A2" s="23" t="s">
        <v>28</v>
      </c>
      <c r="B2" s="23"/>
      <c r="C2" s="23"/>
      <c r="D2" s="23"/>
      <c r="E2" s="23"/>
      <c r="F2" s="23"/>
      <c r="G2" s="23"/>
    </row>
    <row r="3" spans="1:8" x14ac:dyDescent="0.2">
      <c r="A3" s="23" t="s">
        <v>29</v>
      </c>
      <c r="B3" s="23"/>
      <c r="C3" s="23"/>
      <c r="D3" s="23"/>
      <c r="E3" s="23"/>
      <c r="F3" s="23"/>
      <c r="G3" s="23"/>
    </row>
    <row r="4" spans="1:8" x14ac:dyDescent="0.2">
      <c r="A4" s="2"/>
      <c r="B4" s="2"/>
      <c r="C4" s="2"/>
      <c r="D4" s="2"/>
      <c r="E4" s="2"/>
      <c r="F4" s="2"/>
      <c r="G4" s="2"/>
    </row>
    <row r="5" spans="1:8" x14ac:dyDescent="0.2">
      <c r="A5" s="24" t="s">
        <v>43</v>
      </c>
      <c r="B5" s="24"/>
      <c r="C5" s="3" t="s">
        <v>40</v>
      </c>
      <c r="D5" s="2"/>
      <c r="E5" s="2"/>
      <c r="F5" s="2"/>
      <c r="G5" s="2"/>
    </row>
    <row r="6" spans="1:8" x14ac:dyDescent="0.2">
      <c r="A6" s="25" t="s">
        <v>44</v>
      </c>
      <c r="B6" s="25"/>
      <c r="C6" s="10" t="s">
        <v>41</v>
      </c>
    </row>
    <row r="7" spans="1:8" x14ac:dyDescent="0.2">
      <c r="A7" s="25" t="s">
        <v>45</v>
      </c>
      <c r="B7" s="25"/>
      <c r="C7" s="4" t="s">
        <v>51</v>
      </c>
    </row>
    <row r="8" spans="1:8" x14ac:dyDescent="0.2">
      <c r="A8" s="5"/>
      <c r="B8" s="5"/>
    </row>
    <row r="10" spans="1:8" ht="14.45" customHeight="1" x14ac:dyDescent="0.2">
      <c r="A10" s="19" t="s">
        <v>1</v>
      </c>
      <c r="B10" s="16" t="s">
        <v>26</v>
      </c>
      <c r="C10" s="16" t="s">
        <v>30</v>
      </c>
      <c r="D10" s="19" t="s">
        <v>27</v>
      </c>
      <c r="E10" s="26" t="s">
        <v>31</v>
      </c>
      <c r="F10" s="27"/>
      <c r="G10" s="27"/>
      <c r="H10" s="16" t="s">
        <v>35</v>
      </c>
    </row>
    <row r="11" spans="1:8" x14ac:dyDescent="0.2">
      <c r="A11" s="20"/>
      <c r="B11" s="17"/>
      <c r="C11" s="17"/>
      <c r="D11" s="20"/>
      <c r="E11" s="16" t="s">
        <v>33</v>
      </c>
      <c r="F11" s="19" t="s">
        <v>32</v>
      </c>
      <c r="G11" s="28" t="s">
        <v>34</v>
      </c>
      <c r="H11" s="17"/>
    </row>
    <row r="12" spans="1:8" x14ac:dyDescent="0.2">
      <c r="A12" s="21"/>
      <c r="B12" s="18"/>
      <c r="C12" s="18"/>
      <c r="D12" s="21"/>
      <c r="E12" s="18"/>
      <c r="F12" s="21"/>
      <c r="G12" s="29"/>
      <c r="H12" s="18"/>
    </row>
    <row r="13" spans="1:8" ht="30" customHeight="1" x14ac:dyDescent="0.2">
      <c r="A13" s="6" t="s">
        <v>2</v>
      </c>
      <c r="B13" s="7" t="s">
        <v>3</v>
      </c>
      <c r="C13" s="8">
        <v>100</v>
      </c>
      <c r="D13" s="12">
        <v>1427</v>
      </c>
      <c r="E13" s="8">
        <f>'JUN20'!F13</f>
        <v>66</v>
      </c>
      <c r="F13" s="8">
        <v>81</v>
      </c>
      <c r="G13" s="8">
        <f>'JUN20'!G13+F13</f>
        <v>551</v>
      </c>
      <c r="H13" s="11">
        <f>G13/D13*100</f>
        <v>38.612473721093203</v>
      </c>
    </row>
    <row r="14" spans="1:8" ht="30" customHeight="1" x14ac:dyDescent="0.2">
      <c r="A14" s="6" t="s">
        <v>4</v>
      </c>
      <c r="B14" s="7" t="s">
        <v>5</v>
      </c>
      <c r="C14" s="8">
        <v>100</v>
      </c>
      <c r="D14" s="12">
        <v>1383</v>
      </c>
      <c r="E14" s="8">
        <f>'JUN20'!F14</f>
        <v>82</v>
      </c>
      <c r="F14" s="8">
        <v>86</v>
      </c>
      <c r="G14" s="8">
        <f>'JUN20'!G14+F14</f>
        <v>618</v>
      </c>
      <c r="H14" s="8">
        <f t="shared" ref="H14:H24" si="0">G14/D14*100</f>
        <v>44.685466377440349</v>
      </c>
    </row>
    <row r="15" spans="1:8" ht="30" customHeight="1" x14ac:dyDescent="0.2">
      <c r="A15" s="6" t="s">
        <v>6</v>
      </c>
      <c r="B15" s="7" t="s">
        <v>7</v>
      </c>
      <c r="C15" s="8">
        <v>100</v>
      </c>
      <c r="D15" s="12">
        <v>1341</v>
      </c>
      <c r="E15" s="8">
        <f>'JUN20'!F15</f>
        <v>76</v>
      </c>
      <c r="F15" s="8">
        <v>84</v>
      </c>
      <c r="G15" s="8">
        <f>'JUN20'!G15+F15</f>
        <v>595</v>
      </c>
      <c r="H15" s="8">
        <f t="shared" si="0"/>
        <v>44.369873228933635</v>
      </c>
    </row>
    <row r="16" spans="1:8" ht="30" customHeight="1" x14ac:dyDescent="0.2">
      <c r="A16" s="6" t="s">
        <v>8</v>
      </c>
      <c r="B16" s="7" t="s">
        <v>9</v>
      </c>
      <c r="C16" s="8">
        <v>100</v>
      </c>
      <c r="D16" s="12">
        <v>4559</v>
      </c>
      <c r="E16" s="8">
        <f>'JUN20'!F16</f>
        <v>22</v>
      </c>
      <c r="F16" s="8">
        <v>29</v>
      </c>
      <c r="G16" s="8">
        <f>'JUN20'!G16+F16</f>
        <v>1145</v>
      </c>
      <c r="H16" s="8">
        <f t="shared" si="0"/>
        <v>25.115156832638736</v>
      </c>
    </row>
    <row r="17" spans="1:8" ht="30" customHeight="1" x14ac:dyDescent="0.2">
      <c r="A17" s="6" t="s">
        <v>10</v>
      </c>
      <c r="B17" s="9" t="s">
        <v>11</v>
      </c>
      <c r="C17" s="8">
        <v>100</v>
      </c>
      <c r="D17" s="12">
        <v>8939</v>
      </c>
      <c r="E17" s="8">
        <f>'JUN20'!F17</f>
        <v>0</v>
      </c>
      <c r="F17" s="8">
        <v>0</v>
      </c>
      <c r="G17" s="8">
        <f>'JUN20'!G17+F17</f>
        <v>0</v>
      </c>
      <c r="H17" s="8">
        <f t="shared" si="0"/>
        <v>0</v>
      </c>
    </row>
    <row r="18" spans="1:8" ht="30" customHeight="1" x14ac:dyDescent="0.2">
      <c r="A18" s="6" t="s">
        <v>12</v>
      </c>
      <c r="B18" s="7" t="s">
        <v>13</v>
      </c>
      <c r="C18" s="8">
        <v>100</v>
      </c>
      <c r="D18" s="15">
        <v>45389</v>
      </c>
      <c r="E18" s="8">
        <f>'JUN20'!F18</f>
        <v>1965</v>
      </c>
      <c r="F18" s="8">
        <v>1591</v>
      </c>
      <c r="G18" s="8">
        <f>'JUN20'!G18+F18</f>
        <v>17338</v>
      </c>
      <c r="H18" s="8">
        <f t="shared" si="0"/>
        <v>38.198682500165241</v>
      </c>
    </row>
    <row r="19" spans="1:8" ht="30" customHeight="1" x14ac:dyDescent="0.2">
      <c r="A19" s="6" t="s">
        <v>14</v>
      </c>
      <c r="B19" s="7" t="s">
        <v>15</v>
      </c>
      <c r="C19" s="8">
        <v>100</v>
      </c>
      <c r="D19" s="15">
        <v>7736</v>
      </c>
      <c r="E19" s="8">
        <f>'JUN20'!F19</f>
        <v>36</v>
      </c>
      <c r="F19" s="8">
        <v>51</v>
      </c>
      <c r="G19" s="8">
        <f>'JUN20'!G19+F19</f>
        <v>1496</v>
      </c>
      <c r="H19" s="8">
        <f t="shared" si="0"/>
        <v>19.338159255429161</v>
      </c>
    </row>
    <row r="20" spans="1:8" ht="30" customHeight="1" x14ac:dyDescent="0.2">
      <c r="A20" s="6" t="s">
        <v>16</v>
      </c>
      <c r="B20" s="7" t="s">
        <v>17</v>
      </c>
      <c r="C20" s="8">
        <v>100</v>
      </c>
      <c r="D20" s="15">
        <v>21359</v>
      </c>
      <c r="E20" s="8">
        <f>'JUN20'!F20</f>
        <v>482</v>
      </c>
      <c r="F20" s="8">
        <v>280</v>
      </c>
      <c r="G20" s="8">
        <f>'JUN20'!G20+F20</f>
        <v>4200</v>
      </c>
      <c r="H20" s="8">
        <f t="shared" si="0"/>
        <v>19.663841940165739</v>
      </c>
    </row>
    <row r="21" spans="1:8" ht="30" customHeight="1" x14ac:dyDescent="0.2">
      <c r="A21" s="6" t="s">
        <v>18</v>
      </c>
      <c r="B21" s="9" t="s">
        <v>19</v>
      </c>
      <c r="C21" s="8">
        <v>100</v>
      </c>
      <c r="D21" s="15">
        <v>1175</v>
      </c>
      <c r="E21" s="8">
        <f>'JUN20'!F21</f>
        <v>152</v>
      </c>
      <c r="F21" s="8">
        <v>64</v>
      </c>
      <c r="G21" s="8">
        <f>'JUN20'!G21+F21</f>
        <v>783</v>
      </c>
      <c r="H21" s="8">
        <f t="shared" si="0"/>
        <v>66.638297872340431</v>
      </c>
    </row>
    <row r="22" spans="1:8" ht="30" customHeight="1" x14ac:dyDescent="0.2">
      <c r="A22" s="6" t="s">
        <v>20</v>
      </c>
      <c r="B22" s="9" t="s">
        <v>21</v>
      </c>
      <c r="C22" s="8">
        <v>100</v>
      </c>
      <c r="D22" s="12">
        <v>94</v>
      </c>
      <c r="E22" s="8">
        <f>'JUN20'!F22</f>
        <v>5</v>
      </c>
      <c r="F22" s="8">
        <v>3</v>
      </c>
      <c r="G22" s="8">
        <f>'JUN20'!G22+F22</f>
        <v>63</v>
      </c>
      <c r="H22" s="8">
        <f t="shared" si="0"/>
        <v>67.021276595744681</v>
      </c>
    </row>
    <row r="23" spans="1:8" ht="30" customHeight="1" x14ac:dyDescent="0.2">
      <c r="A23" s="6" t="s">
        <v>22</v>
      </c>
      <c r="B23" s="7" t="s">
        <v>23</v>
      </c>
      <c r="C23" s="8">
        <v>100</v>
      </c>
      <c r="D23" s="12">
        <v>308</v>
      </c>
      <c r="E23" s="8">
        <f>'JUN20'!F23</f>
        <v>5</v>
      </c>
      <c r="F23" s="8">
        <v>5</v>
      </c>
      <c r="G23" s="8">
        <f>'JUN20'!G23+F23</f>
        <v>83</v>
      </c>
      <c r="H23" s="8">
        <f t="shared" si="0"/>
        <v>26.948051948051948</v>
      </c>
    </row>
    <row r="24" spans="1:8" ht="51" x14ac:dyDescent="0.2">
      <c r="A24" s="6" t="s">
        <v>24</v>
      </c>
      <c r="B24" s="9" t="s">
        <v>25</v>
      </c>
      <c r="C24" s="8">
        <v>100</v>
      </c>
      <c r="D24" s="12">
        <v>1495</v>
      </c>
      <c r="E24" s="8">
        <f>'JUN20'!F24</f>
        <v>11</v>
      </c>
      <c r="F24" s="8">
        <v>31</v>
      </c>
      <c r="G24" s="8">
        <f>'JUN20'!G24+F24</f>
        <v>99</v>
      </c>
      <c r="H24" s="8">
        <f t="shared" si="0"/>
        <v>6.6220735785953178</v>
      </c>
    </row>
    <row r="27" spans="1:8" x14ac:dyDescent="0.2">
      <c r="F27" s="1" t="s">
        <v>62</v>
      </c>
    </row>
    <row r="28" spans="1:8" x14ac:dyDescent="0.2">
      <c r="F28" s="1" t="s">
        <v>37</v>
      </c>
    </row>
    <row r="32" spans="1:8" x14ac:dyDescent="0.2">
      <c r="F32" s="1" t="s">
        <v>38</v>
      </c>
    </row>
    <row r="33" spans="6:6" x14ac:dyDescent="0.2">
      <c r="F33" s="1" t="s">
        <v>39</v>
      </c>
    </row>
  </sheetData>
  <mergeCells count="15">
    <mergeCell ref="H10:H12"/>
    <mergeCell ref="E11:E12"/>
    <mergeCell ref="F11:F12"/>
    <mergeCell ref="G11:G12"/>
    <mergeCell ref="A1:G1"/>
    <mergeCell ref="A2:G2"/>
    <mergeCell ref="A3:G3"/>
    <mergeCell ref="A5:B5"/>
    <mergeCell ref="A6:B6"/>
    <mergeCell ref="A7:B7"/>
    <mergeCell ref="A10:A12"/>
    <mergeCell ref="B10:B12"/>
    <mergeCell ref="C10:C12"/>
    <mergeCell ref="D10:D12"/>
    <mergeCell ref="E10:G10"/>
  </mergeCells>
  <pageMargins left="0.62" right="0.7" top="0.75" bottom="0.75" header="0.3" footer="0.3"/>
  <pageSetup paperSize="5" scale="88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33"/>
  <sheetViews>
    <sheetView view="pageBreakPreview" topLeftCell="A13" zoomScale="90" zoomScaleNormal="100" zoomScaleSheetLayoutView="90" workbookViewId="0">
      <selection activeCell="F21" sqref="F21"/>
    </sheetView>
  </sheetViews>
  <sheetFormatPr defaultColWidth="8.7109375" defaultRowHeight="12.75" x14ac:dyDescent="0.2"/>
  <cols>
    <col min="1" max="1" width="4.42578125" style="1" customWidth="1"/>
    <col min="2" max="2" width="35.85546875" style="1" customWidth="1"/>
    <col min="3" max="3" width="8.28515625" style="1" customWidth="1"/>
    <col min="4" max="4" width="10" style="1" customWidth="1"/>
    <col min="5" max="5" width="12.140625" style="1" customWidth="1"/>
    <col min="6" max="6" width="12.5703125" style="1" customWidth="1"/>
    <col min="7" max="7" width="10.85546875" style="1" customWidth="1"/>
    <col min="8" max="16384" width="8.7109375" style="1"/>
  </cols>
  <sheetData>
    <row r="1" spans="1:8" x14ac:dyDescent="0.2">
      <c r="A1" s="22" t="s">
        <v>0</v>
      </c>
      <c r="B1" s="22"/>
      <c r="C1" s="22"/>
      <c r="D1" s="22"/>
      <c r="E1" s="22"/>
      <c r="F1" s="22"/>
      <c r="G1" s="22"/>
    </row>
    <row r="2" spans="1:8" x14ac:dyDescent="0.2">
      <c r="A2" s="23" t="s">
        <v>28</v>
      </c>
      <c r="B2" s="23"/>
      <c r="C2" s="23"/>
      <c r="D2" s="23"/>
      <c r="E2" s="23"/>
      <c r="F2" s="23"/>
      <c r="G2" s="23"/>
    </row>
    <row r="3" spans="1:8" x14ac:dyDescent="0.2">
      <c r="A3" s="23" t="s">
        <v>29</v>
      </c>
      <c r="B3" s="23"/>
      <c r="C3" s="23"/>
      <c r="D3" s="23"/>
      <c r="E3" s="23"/>
      <c r="F3" s="23"/>
      <c r="G3" s="23"/>
    </row>
    <row r="4" spans="1:8" x14ac:dyDescent="0.2">
      <c r="A4" s="2"/>
      <c r="B4" s="2"/>
      <c r="C4" s="2"/>
      <c r="D4" s="2"/>
      <c r="E4" s="2"/>
      <c r="F4" s="2"/>
      <c r="G4" s="2"/>
    </row>
    <row r="5" spans="1:8" x14ac:dyDescent="0.2">
      <c r="A5" s="24" t="s">
        <v>43</v>
      </c>
      <c r="B5" s="24"/>
      <c r="C5" s="3" t="s">
        <v>40</v>
      </c>
      <c r="D5" s="2"/>
      <c r="E5" s="2"/>
      <c r="F5" s="2"/>
      <c r="G5" s="2"/>
    </row>
    <row r="6" spans="1:8" x14ac:dyDescent="0.2">
      <c r="A6" s="25" t="s">
        <v>44</v>
      </c>
      <c r="B6" s="25"/>
      <c r="C6" s="10" t="s">
        <v>41</v>
      </c>
    </row>
    <row r="7" spans="1:8" x14ac:dyDescent="0.2">
      <c r="A7" s="25" t="s">
        <v>45</v>
      </c>
      <c r="B7" s="25"/>
      <c r="C7" s="4" t="s">
        <v>52</v>
      </c>
    </row>
    <row r="8" spans="1:8" x14ac:dyDescent="0.2">
      <c r="A8" s="5"/>
      <c r="B8" s="5"/>
    </row>
    <row r="10" spans="1:8" ht="14.45" customHeight="1" x14ac:dyDescent="0.2">
      <c r="A10" s="19" t="s">
        <v>1</v>
      </c>
      <c r="B10" s="16" t="s">
        <v>26</v>
      </c>
      <c r="C10" s="16" t="s">
        <v>30</v>
      </c>
      <c r="D10" s="19" t="s">
        <v>27</v>
      </c>
      <c r="E10" s="26" t="s">
        <v>31</v>
      </c>
      <c r="F10" s="27"/>
      <c r="G10" s="27"/>
      <c r="H10" s="16" t="s">
        <v>35</v>
      </c>
    </row>
    <row r="11" spans="1:8" x14ac:dyDescent="0.2">
      <c r="A11" s="20"/>
      <c r="B11" s="17"/>
      <c r="C11" s="17"/>
      <c r="D11" s="20"/>
      <c r="E11" s="16" t="s">
        <v>33</v>
      </c>
      <c r="F11" s="19" t="s">
        <v>32</v>
      </c>
      <c r="G11" s="28" t="s">
        <v>34</v>
      </c>
      <c r="H11" s="17"/>
    </row>
    <row r="12" spans="1:8" x14ac:dyDescent="0.2">
      <c r="A12" s="21"/>
      <c r="B12" s="18"/>
      <c r="C12" s="18"/>
      <c r="D12" s="21"/>
      <c r="E12" s="18"/>
      <c r="F12" s="21"/>
      <c r="G12" s="29"/>
      <c r="H12" s="18"/>
    </row>
    <row r="13" spans="1:8" ht="30" customHeight="1" x14ac:dyDescent="0.2">
      <c r="A13" s="6" t="s">
        <v>2</v>
      </c>
      <c r="B13" s="7" t="s">
        <v>3</v>
      </c>
      <c r="C13" s="8">
        <v>100</v>
      </c>
      <c r="D13" s="12">
        <v>1427</v>
      </c>
      <c r="E13" s="8">
        <f>'JUL20'!F13</f>
        <v>81</v>
      </c>
      <c r="F13" s="8">
        <v>72</v>
      </c>
      <c r="G13" s="8">
        <f>'JUL20'!G13+F13</f>
        <v>623</v>
      </c>
      <c r="H13" s="14">
        <f>G13/D13*100</f>
        <v>43.658023826208833</v>
      </c>
    </row>
    <row r="14" spans="1:8" ht="30" customHeight="1" x14ac:dyDescent="0.2">
      <c r="A14" s="6" t="s">
        <v>4</v>
      </c>
      <c r="B14" s="7" t="s">
        <v>5</v>
      </c>
      <c r="C14" s="8">
        <v>100</v>
      </c>
      <c r="D14" s="12">
        <v>1383</v>
      </c>
      <c r="E14" s="8">
        <f>'JUL20'!F14</f>
        <v>86</v>
      </c>
      <c r="F14" s="8">
        <v>87</v>
      </c>
      <c r="G14" s="8">
        <f>'JUL20'!G14+F14</f>
        <v>705</v>
      </c>
      <c r="H14" s="14">
        <f t="shared" ref="H14:H24" si="0">G14/D14*100</f>
        <v>50.97613882863341</v>
      </c>
    </row>
    <row r="15" spans="1:8" ht="30" customHeight="1" x14ac:dyDescent="0.2">
      <c r="A15" s="6" t="s">
        <v>6</v>
      </c>
      <c r="B15" s="7" t="s">
        <v>7</v>
      </c>
      <c r="C15" s="8">
        <v>100</v>
      </c>
      <c r="D15" s="12">
        <v>1341</v>
      </c>
      <c r="E15" s="8">
        <f>'JUL20'!F15</f>
        <v>84</v>
      </c>
      <c r="F15" s="8">
        <v>87</v>
      </c>
      <c r="G15" s="8">
        <f>'JUL20'!G15+F15</f>
        <v>682</v>
      </c>
      <c r="H15" s="14">
        <f t="shared" si="0"/>
        <v>50.857568978374346</v>
      </c>
    </row>
    <row r="16" spans="1:8" ht="30" customHeight="1" x14ac:dyDescent="0.2">
      <c r="A16" s="6" t="s">
        <v>8</v>
      </c>
      <c r="B16" s="7" t="s">
        <v>9</v>
      </c>
      <c r="C16" s="8">
        <v>100</v>
      </c>
      <c r="D16" s="12">
        <v>4559</v>
      </c>
      <c r="E16" s="8">
        <f>'JUL20'!F16</f>
        <v>29</v>
      </c>
      <c r="F16" s="8">
        <v>103</v>
      </c>
      <c r="G16" s="8">
        <f>'JUL20'!G16+F16</f>
        <v>1248</v>
      </c>
      <c r="H16" s="14">
        <f t="shared" si="0"/>
        <v>27.374424215836807</v>
      </c>
    </row>
    <row r="17" spans="1:8" ht="30" customHeight="1" x14ac:dyDescent="0.2">
      <c r="A17" s="6" t="s">
        <v>10</v>
      </c>
      <c r="B17" s="9" t="s">
        <v>11</v>
      </c>
      <c r="C17" s="8">
        <v>100</v>
      </c>
      <c r="D17" s="12">
        <v>8939</v>
      </c>
      <c r="E17" s="8">
        <f>'JUL20'!F17</f>
        <v>0</v>
      </c>
      <c r="F17" s="8">
        <v>0</v>
      </c>
      <c r="G17" s="8">
        <f>'JUL20'!G17+F17</f>
        <v>0</v>
      </c>
      <c r="H17" s="14">
        <f t="shared" si="0"/>
        <v>0</v>
      </c>
    </row>
    <row r="18" spans="1:8" ht="30" customHeight="1" x14ac:dyDescent="0.2">
      <c r="A18" s="6" t="s">
        <v>12</v>
      </c>
      <c r="B18" s="7" t="s">
        <v>13</v>
      </c>
      <c r="C18" s="8">
        <v>100</v>
      </c>
      <c r="D18" s="15">
        <v>45389</v>
      </c>
      <c r="E18" s="8">
        <f>'JUL20'!F18</f>
        <v>1591</v>
      </c>
      <c r="F18" s="8">
        <v>1942</v>
      </c>
      <c r="G18" s="8">
        <f>'JUL20'!G18+F18</f>
        <v>19280</v>
      </c>
      <c r="H18" s="14">
        <f t="shared" si="0"/>
        <v>42.477252197669038</v>
      </c>
    </row>
    <row r="19" spans="1:8" ht="30" customHeight="1" x14ac:dyDescent="0.2">
      <c r="A19" s="6" t="s">
        <v>14</v>
      </c>
      <c r="B19" s="7" t="s">
        <v>15</v>
      </c>
      <c r="C19" s="8">
        <v>100</v>
      </c>
      <c r="D19" s="15">
        <v>7736</v>
      </c>
      <c r="E19" s="8">
        <f>'JUL20'!F19</f>
        <v>51</v>
      </c>
      <c r="F19" s="8">
        <v>85</v>
      </c>
      <c r="G19" s="8">
        <f>'JUL20'!G19+F19</f>
        <v>1581</v>
      </c>
      <c r="H19" s="14">
        <f t="shared" si="0"/>
        <v>20.436918304033092</v>
      </c>
    </row>
    <row r="20" spans="1:8" ht="30" customHeight="1" x14ac:dyDescent="0.2">
      <c r="A20" s="6" t="s">
        <v>16</v>
      </c>
      <c r="B20" s="7" t="s">
        <v>17</v>
      </c>
      <c r="C20" s="8">
        <v>100</v>
      </c>
      <c r="D20" s="15">
        <v>21359</v>
      </c>
      <c r="E20" s="8">
        <f>'JUL20'!F20</f>
        <v>280</v>
      </c>
      <c r="F20" s="8">
        <v>471</v>
      </c>
      <c r="G20" s="8">
        <f>'JUL20'!G20+F20</f>
        <v>4671</v>
      </c>
      <c r="H20" s="14">
        <f t="shared" si="0"/>
        <v>21.869001357741467</v>
      </c>
    </row>
    <row r="21" spans="1:8" ht="30" customHeight="1" x14ac:dyDescent="0.2">
      <c r="A21" s="6" t="s">
        <v>18</v>
      </c>
      <c r="B21" s="9" t="s">
        <v>19</v>
      </c>
      <c r="C21" s="8">
        <v>100</v>
      </c>
      <c r="D21" s="15">
        <v>1175</v>
      </c>
      <c r="E21" s="8">
        <f>'JUL20'!F21</f>
        <v>64</v>
      </c>
      <c r="F21" s="8">
        <v>81</v>
      </c>
      <c r="G21" s="8">
        <f>'JUL20'!G21+F21</f>
        <v>864</v>
      </c>
      <c r="H21" s="14">
        <f t="shared" si="0"/>
        <v>73.531914893617028</v>
      </c>
    </row>
    <row r="22" spans="1:8" ht="30" customHeight="1" x14ac:dyDescent="0.2">
      <c r="A22" s="6" t="s">
        <v>20</v>
      </c>
      <c r="B22" s="9" t="s">
        <v>21</v>
      </c>
      <c r="C22" s="8">
        <v>100</v>
      </c>
      <c r="D22" s="12">
        <v>94</v>
      </c>
      <c r="E22" s="8">
        <f>'JUL20'!F22</f>
        <v>3</v>
      </c>
      <c r="F22" s="8">
        <v>1</v>
      </c>
      <c r="G22" s="8">
        <f>'JUL20'!G22+F22</f>
        <v>64</v>
      </c>
      <c r="H22" s="14">
        <f t="shared" si="0"/>
        <v>68.085106382978722</v>
      </c>
    </row>
    <row r="23" spans="1:8" ht="30" customHeight="1" x14ac:dyDescent="0.2">
      <c r="A23" s="6" t="s">
        <v>22</v>
      </c>
      <c r="B23" s="7" t="s">
        <v>23</v>
      </c>
      <c r="C23" s="8">
        <v>100</v>
      </c>
      <c r="D23" s="12">
        <v>308</v>
      </c>
      <c r="E23" s="8">
        <f>'JUL20'!F23</f>
        <v>5</v>
      </c>
      <c r="F23" s="8">
        <v>6</v>
      </c>
      <c r="G23" s="8">
        <f>'JUL20'!G23+F23</f>
        <v>89</v>
      </c>
      <c r="H23" s="14">
        <f t="shared" si="0"/>
        <v>28.896103896103899</v>
      </c>
    </row>
    <row r="24" spans="1:8" ht="51" x14ac:dyDescent="0.2">
      <c r="A24" s="6" t="s">
        <v>24</v>
      </c>
      <c r="B24" s="9" t="s">
        <v>25</v>
      </c>
      <c r="C24" s="8">
        <v>100</v>
      </c>
      <c r="D24" s="12">
        <v>1495</v>
      </c>
      <c r="E24" s="8">
        <f>'JUL20'!F24</f>
        <v>31</v>
      </c>
      <c r="F24" s="8">
        <v>38</v>
      </c>
      <c r="G24" s="8">
        <f>'JUL20'!G24+F24</f>
        <v>137</v>
      </c>
      <c r="H24" s="14">
        <f t="shared" si="0"/>
        <v>9.1638795986622075</v>
      </c>
    </row>
    <row r="27" spans="1:8" x14ac:dyDescent="0.2">
      <c r="F27" s="1" t="s">
        <v>63</v>
      </c>
    </row>
    <row r="28" spans="1:8" x14ac:dyDescent="0.2">
      <c r="F28" s="1" t="s">
        <v>37</v>
      </c>
    </row>
    <row r="32" spans="1:8" x14ac:dyDescent="0.2">
      <c r="F32" s="1" t="s">
        <v>38</v>
      </c>
    </row>
    <row r="33" spans="6:6" x14ac:dyDescent="0.2">
      <c r="F33" s="1" t="s">
        <v>39</v>
      </c>
    </row>
  </sheetData>
  <mergeCells count="15">
    <mergeCell ref="H10:H12"/>
    <mergeCell ref="E11:E12"/>
    <mergeCell ref="F11:F12"/>
    <mergeCell ref="G11:G12"/>
    <mergeCell ref="A1:G1"/>
    <mergeCell ref="A2:G2"/>
    <mergeCell ref="A3:G3"/>
    <mergeCell ref="A5:B5"/>
    <mergeCell ref="A6:B6"/>
    <mergeCell ref="A7:B7"/>
    <mergeCell ref="A10:A12"/>
    <mergeCell ref="B10:B12"/>
    <mergeCell ref="C10:C12"/>
    <mergeCell ref="D10:D12"/>
    <mergeCell ref="E10:G10"/>
  </mergeCells>
  <pageMargins left="0.6" right="0.7" top="0.75" bottom="0.75" header="0.3" footer="0.3"/>
  <pageSetup paperSize="5" scale="88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33"/>
  <sheetViews>
    <sheetView view="pageBreakPreview" topLeftCell="A6" zoomScale="60" zoomScaleNormal="100" workbookViewId="0">
      <selection activeCell="F21" sqref="F21"/>
    </sheetView>
  </sheetViews>
  <sheetFormatPr defaultColWidth="8.7109375" defaultRowHeight="12.75" x14ac:dyDescent="0.2"/>
  <cols>
    <col min="1" max="1" width="4.42578125" style="1" customWidth="1"/>
    <col min="2" max="2" width="35.85546875" style="1" customWidth="1"/>
    <col min="3" max="3" width="8.28515625" style="1" customWidth="1"/>
    <col min="4" max="4" width="10" style="1" customWidth="1"/>
    <col min="5" max="5" width="12.140625" style="1" customWidth="1"/>
    <col min="6" max="6" width="12.5703125" style="1" customWidth="1"/>
    <col min="7" max="7" width="10.85546875" style="1" customWidth="1"/>
    <col min="8" max="16384" width="8.7109375" style="1"/>
  </cols>
  <sheetData>
    <row r="1" spans="1:8" x14ac:dyDescent="0.2">
      <c r="A1" s="22" t="s">
        <v>0</v>
      </c>
      <c r="B1" s="22"/>
      <c r="C1" s="22"/>
      <c r="D1" s="22"/>
      <c r="E1" s="22"/>
      <c r="F1" s="22"/>
      <c r="G1" s="22"/>
    </row>
    <row r="2" spans="1:8" x14ac:dyDescent="0.2">
      <c r="A2" s="23" t="s">
        <v>28</v>
      </c>
      <c r="B2" s="23"/>
      <c r="C2" s="23"/>
      <c r="D2" s="23"/>
      <c r="E2" s="23"/>
      <c r="F2" s="23"/>
      <c r="G2" s="23"/>
    </row>
    <row r="3" spans="1:8" x14ac:dyDescent="0.2">
      <c r="A3" s="23" t="s">
        <v>29</v>
      </c>
      <c r="B3" s="23"/>
      <c r="C3" s="23"/>
      <c r="D3" s="23"/>
      <c r="E3" s="23"/>
      <c r="F3" s="23"/>
      <c r="G3" s="23"/>
    </row>
    <row r="4" spans="1:8" x14ac:dyDescent="0.2">
      <c r="A4" s="2"/>
      <c r="B4" s="2"/>
      <c r="C4" s="2"/>
      <c r="D4" s="2"/>
      <c r="E4" s="2"/>
      <c r="F4" s="2"/>
      <c r="G4" s="2"/>
    </row>
    <row r="5" spans="1:8" x14ac:dyDescent="0.2">
      <c r="A5" s="24" t="s">
        <v>43</v>
      </c>
      <c r="B5" s="24"/>
      <c r="C5" s="3" t="s">
        <v>40</v>
      </c>
      <c r="D5" s="2"/>
      <c r="E5" s="2"/>
      <c r="F5" s="2"/>
      <c r="G5" s="2"/>
    </row>
    <row r="6" spans="1:8" x14ac:dyDescent="0.2">
      <c r="A6" s="25" t="s">
        <v>44</v>
      </c>
      <c r="B6" s="25"/>
      <c r="C6" s="10" t="s">
        <v>41</v>
      </c>
    </row>
    <row r="7" spans="1:8" x14ac:dyDescent="0.2">
      <c r="A7" s="25" t="s">
        <v>45</v>
      </c>
      <c r="B7" s="25"/>
      <c r="C7" s="4" t="s">
        <v>53</v>
      </c>
    </row>
    <row r="8" spans="1:8" x14ac:dyDescent="0.2">
      <c r="A8" s="5"/>
      <c r="B8" s="5"/>
    </row>
    <row r="10" spans="1:8" ht="14.45" customHeight="1" x14ac:dyDescent="0.2">
      <c r="A10" s="19" t="s">
        <v>1</v>
      </c>
      <c r="B10" s="16" t="s">
        <v>26</v>
      </c>
      <c r="C10" s="16" t="s">
        <v>30</v>
      </c>
      <c r="D10" s="19" t="s">
        <v>27</v>
      </c>
      <c r="E10" s="26" t="s">
        <v>31</v>
      </c>
      <c r="F10" s="27"/>
      <c r="G10" s="27"/>
      <c r="H10" s="16" t="s">
        <v>35</v>
      </c>
    </row>
    <row r="11" spans="1:8" x14ac:dyDescent="0.2">
      <c r="A11" s="20"/>
      <c r="B11" s="17"/>
      <c r="C11" s="17"/>
      <c r="D11" s="20"/>
      <c r="E11" s="16" t="s">
        <v>33</v>
      </c>
      <c r="F11" s="19" t="s">
        <v>32</v>
      </c>
      <c r="G11" s="28" t="s">
        <v>34</v>
      </c>
      <c r="H11" s="17"/>
    </row>
    <row r="12" spans="1:8" x14ac:dyDescent="0.2">
      <c r="A12" s="21"/>
      <c r="B12" s="18"/>
      <c r="C12" s="18"/>
      <c r="D12" s="21"/>
      <c r="E12" s="18"/>
      <c r="F12" s="21"/>
      <c r="G12" s="29"/>
      <c r="H12" s="18"/>
    </row>
    <row r="13" spans="1:8" ht="30" customHeight="1" x14ac:dyDescent="0.2">
      <c r="A13" s="6" t="s">
        <v>2</v>
      </c>
      <c r="B13" s="7" t="s">
        <v>3</v>
      </c>
      <c r="C13" s="8">
        <v>100</v>
      </c>
      <c r="D13" s="12">
        <v>1427</v>
      </c>
      <c r="E13" s="8">
        <f>AGUS20!F13</f>
        <v>72</v>
      </c>
      <c r="F13" s="8">
        <v>96</v>
      </c>
      <c r="G13" s="8">
        <f>AGUS20!G13+F13</f>
        <v>719</v>
      </c>
      <c r="H13" s="14">
        <f>G13/D13*100</f>
        <v>50.385423966363</v>
      </c>
    </row>
    <row r="14" spans="1:8" ht="30" customHeight="1" x14ac:dyDescent="0.2">
      <c r="A14" s="6" t="s">
        <v>4</v>
      </c>
      <c r="B14" s="7" t="s">
        <v>5</v>
      </c>
      <c r="C14" s="8">
        <v>100</v>
      </c>
      <c r="D14" s="12">
        <v>1383</v>
      </c>
      <c r="E14" s="8">
        <f>AGUS20!F14</f>
        <v>87</v>
      </c>
      <c r="F14" s="8">
        <v>94</v>
      </c>
      <c r="G14" s="8">
        <f>AGUS20!G14+F14</f>
        <v>799</v>
      </c>
      <c r="H14" s="14">
        <f t="shared" ref="H14:H24" si="0">G14/D14*100</f>
        <v>57.772957339117859</v>
      </c>
    </row>
    <row r="15" spans="1:8" ht="30" customHeight="1" x14ac:dyDescent="0.2">
      <c r="A15" s="6" t="s">
        <v>6</v>
      </c>
      <c r="B15" s="7" t="s">
        <v>7</v>
      </c>
      <c r="C15" s="8">
        <v>100</v>
      </c>
      <c r="D15" s="12">
        <v>1341</v>
      </c>
      <c r="E15" s="8">
        <f>AGUS20!F15</f>
        <v>87</v>
      </c>
      <c r="F15" s="8">
        <v>92</v>
      </c>
      <c r="G15" s="8">
        <f>AGUS20!G15+F15</f>
        <v>774</v>
      </c>
      <c r="H15" s="14">
        <f t="shared" si="0"/>
        <v>57.718120805369132</v>
      </c>
    </row>
    <row r="16" spans="1:8" ht="30" customHeight="1" x14ac:dyDescent="0.2">
      <c r="A16" s="6" t="s">
        <v>8</v>
      </c>
      <c r="B16" s="7" t="s">
        <v>9</v>
      </c>
      <c r="C16" s="8">
        <v>100</v>
      </c>
      <c r="D16" s="12">
        <v>4559</v>
      </c>
      <c r="E16" s="8">
        <f>AGUS20!F16</f>
        <v>103</v>
      </c>
      <c r="F16" s="8">
        <v>76</v>
      </c>
      <c r="G16" s="8">
        <f>AGUS20!G16+F16</f>
        <v>1324</v>
      </c>
      <c r="H16" s="14">
        <f t="shared" si="0"/>
        <v>29.041456459749941</v>
      </c>
    </row>
    <row r="17" spans="1:8" ht="30" customHeight="1" x14ac:dyDescent="0.2">
      <c r="A17" s="6" t="s">
        <v>10</v>
      </c>
      <c r="B17" s="9" t="s">
        <v>11</v>
      </c>
      <c r="C17" s="8">
        <v>100</v>
      </c>
      <c r="D17" s="12">
        <v>8939</v>
      </c>
      <c r="E17" s="8">
        <f>AGUS20!F17</f>
        <v>0</v>
      </c>
      <c r="F17" s="8">
        <v>0</v>
      </c>
      <c r="G17" s="8">
        <f>AGUS20!G17+F17</f>
        <v>0</v>
      </c>
      <c r="H17" s="14">
        <f t="shared" si="0"/>
        <v>0</v>
      </c>
    </row>
    <row r="18" spans="1:8" ht="30" customHeight="1" x14ac:dyDescent="0.2">
      <c r="A18" s="6" t="s">
        <v>12</v>
      </c>
      <c r="B18" s="7" t="s">
        <v>13</v>
      </c>
      <c r="C18" s="8">
        <v>100</v>
      </c>
      <c r="D18" s="15">
        <v>45389</v>
      </c>
      <c r="E18" s="8">
        <f>AGUS20!F18</f>
        <v>1942</v>
      </c>
      <c r="F18" s="8">
        <v>1465</v>
      </c>
      <c r="G18" s="8">
        <f>AGUS20!G18+F18</f>
        <v>20745</v>
      </c>
      <c r="H18" s="14">
        <f t="shared" si="0"/>
        <v>45.70490647513715</v>
      </c>
    </row>
    <row r="19" spans="1:8" ht="30" customHeight="1" x14ac:dyDescent="0.2">
      <c r="A19" s="6" t="s">
        <v>14</v>
      </c>
      <c r="B19" s="7" t="s">
        <v>15</v>
      </c>
      <c r="C19" s="8">
        <v>100</v>
      </c>
      <c r="D19" s="15">
        <v>7736</v>
      </c>
      <c r="E19" s="8">
        <f>AGUS20!F19</f>
        <v>85</v>
      </c>
      <c r="F19" s="8">
        <v>92</v>
      </c>
      <c r="G19" s="8">
        <f>AGUS20!G19+F19</f>
        <v>1673</v>
      </c>
      <c r="H19" s="14">
        <f t="shared" si="0"/>
        <v>21.626163391933815</v>
      </c>
    </row>
    <row r="20" spans="1:8" ht="30" customHeight="1" x14ac:dyDescent="0.2">
      <c r="A20" s="6" t="s">
        <v>16</v>
      </c>
      <c r="B20" s="7" t="s">
        <v>17</v>
      </c>
      <c r="C20" s="8">
        <v>100</v>
      </c>
      <c r="D20" s="15">
        <v>21359</v>
      </c>
      <c r="E20" s="8">
        <f>AGUS20!F20</f>
        <v>471</v>
      </c>
      <c r="F20" s="8">
        <v>451</v>
      </c>
      <c r="G20" s="8">
        <f>AGUS20!G20+F20</f>
        <v>5122</v>
      </c>
      <c r="H20" s="14">
        <f t="shared" si="0"/>
        <v>23.980523432744981</v>
      </c>
    </row>
    <row r="21" spans="1:8" ht="30" customHeight="1" x14ac:dyDescent="0.2">
      <c r="A21" s="6" t="s">
        <v>18</v>
      </c>
      <c r="B21" s="9" t="s">
        <v>19</v>
      </c>
      <c r="C21" s="8">
        <v>100</v>
      </c>
      <c r="D21" s="15">
        <v>1175</v>
      </c>
      <c r="E21" s="8">
        <f>AGUS20!F21</f>
        <v>81</v>
      </c>
      <c r="F21" s="8">
        <v>47</v>
      </c>
      <c r="G21" s="8">
        <f>AGUS20!G21+F21</f>
        <v>911</v>
      </c>
      <c r="H21" s="14">
        <f t="shared" si="0"/>
        <v>77.531914893617028</v>
      </c>
    </row>
    <row r="22" spans="1:8" ht="30" customHeight="1" x14ac:dyDescent="0.2">
      <c r="A22" s="6" t="s">
        <v>20</v>
      </c>
      <c r="B22" s="9" t="s">
        <v>21</v>
      </c>
      <c r="C22" s="8">
        <v>100</v>
      </c>
      <c r="D22" s="12">
        <v>94</v>
      </c>
      <c r="E22" s="8">
        <f>AGUS20!F22</f>
        <v>1</v>
      </c>
      <c r="F22" s="8">
        <v>1</v>
      </c>
      <c r="G22" s="8">
        <f>AGUS20!G22+F22</f>
        <v>65</v>
      </c>
      <c r="H22" s="14">
        <f t="shared" si="0"/>
        <v>69.148936170212778</v>
      </c>
    </row>
    <row r="23" spans="1:8" ht="30" customHeight="1" x14ac:dyDescent="0.2">
      <c r="A23" s="6" t="s">
        <v>22</v>
      </c>
      <c r="B23" s="7" t="s">
        <v>23</v>
      </c>
      <c r="C23" s="8">
        <v>100</v>
      </c>
      <c r="D23" s="12">
        <v>308</v>
      </c>
      <c r="E23" s="8">
        <f>AGUS20!F23</f>
        <v>6</v>
      </c>
      <c r="F23" s="8">
        <v>4</v>
      </c>
      <c r="G23" s="8">
        <f>AGUS20!G23+F23</f>
        <v>93</v>
      </c>
      <c r="H23" s="14">
        <f t="shared" si="0"/>
        <v>30.194805194805198</v>
      </c>
    </row>
    <row r="24" spans="1:8" ht="51" x14ac:dyDescent="0.2">
      <c r="A24" s="6" t="s">
        <v>24</v>
      </c>
      <c r="B24" s="9" t="s">
        <v>25</v>
      </c>
      <c r="C24" s="8">
        <v>100</v>
      </c>
      <c r="D24" s="12">
        <v>1495</v>
      </c>
      <c r="E24" s="8">
        <f>AGUS20!F24</f>
        <v>38</v>
      </c>
      <c r="F24" s="8">
        <v>41</v>
      </c>
      <c r="G24" s="8">
        <f>AGUS20!G24+F24</f>
        <v>178</v>
      </c>
      <c r="H24" s="14">
        <f t="shared" si="0"/>
        <v>11.906354515050168</v>
      </c>
    </row>
    <row r="27" spans="1:8" x14ac:dyDescent="0.2">
      <c r="F27" s="1" t="s">
        <v>65</v>
      </c>
    </row>
    <row r="28" spans="1:8" x14ac:dyDescent="0.2">
      <c r="F28" s="1" t="s">
        <v>37</v>
      </c>
    </row>
    <row r="32" spans="1:8" x14ac:dyDescent="0.2">
      <c r="F32" s="1" t="s">
        <v>38</v>
      </c>
    </row>
    <row r="33" spans="6:6" x14ac:dyDescent="0.2">
      <c r="F33" s="1" t="s">
        <v>39</v>
      </c>
    </row>
  </sheetData>
  <mergeCells count="15">
    <mergeCell ref="H10:H12"/>
    <mergeCell ref="E11:E12"/>
    <mergeCell ref="F11:F12"/>
    <mergeCell ref="G11:G12"/>
    <mergeCell ref="A1:G1"/>
    <mergeCell ref="A2:G2"/>
    <mergeCell ref="A3:G3"/>
    <mergeCell ref="A5:B5"/>
    <mergeCell ref="A6:B6"/>
    <mergeCell ref="A7:B7"/>
    <mergeCell ref="A10:A12"/>
    <mergeCell ref="B10:B12"/>
    <mergeCell ref="C10:C12"/>
    <mergeCell ref="D10:D12"/>
    <mergeCell ref="E10:G10"/>
  </mergeCells>
  <pageMargins left="0.7" right="0.7" top="0.75" bottom="0.75" header="0.3" footer="0.3"/>
  <pageSetup paperSize="5" scale="88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JAN20</vt:lpstr>
      <vt:lpstr>FEB20</vt:lpstr>
      <vt:lpstr>MAR20</vt:lpstr>
      <vt:lpstr>APR20</vt:lpstr>
      <vt:lpstr>MEI20</vt:lpstr>
      <vt:lpstr>JUN20</vt:lpstr>
      <vt:lpstr>JUL20</vt:lpstr>
      <vt:lpstr>AGUS20</vt:lpstr>
      <vt:lpstr>SEP20</vt:lpstr>
      <vt:lpstr>OKT20</vt:lpstr>
      <vt:lpstr>NOV20</vt:lpstr>
      <vt:lpstr>DES20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cp:lastPrinted>2020-12-02T14:52:19Z</cp:lastPrinted>
  <dcterms:created xsi:type="dcterms:W3CDTF">2020-03-24T08:55:50Z</dcterms:created>
  <dcterms:modified xsi:type="dcterms:W3CDTF">2020-12-04T05:34:23Z</dcterms:modified>
</cp:coreProperties>
</file>