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BOOOOOOOOKKKK 2020 BARU\SIDOLA BOK\"/>
    </mc:Choice>
  </mc:AlternateContent>
  <bookViews>
    <workbookView xWindow="0" yWindow="0" windowWidth="20490" windowHeight="7155"/>
  </bookViews>
  <sheets>
    <sheet name="rekap teh asih " sheetId="1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9" l="1"/>
  <c r="S36" i="19" l="1"/>
  <c r="S8" i="19"/>
</calcChain>
</file>

<file path=xl/sharedStrings.xml><?xml version="1.0" encoding="utf-8"?>
<sst xmlns="http://schemas.openxmlformats.org/spreadsheetml/2006/main" count="116" uniqueCount="97">
  <si>
    <t>NO</t>
  </si>
  <si>
    <t>Intervensi Keluarga</t>
  </si>
  <si>
    <t>TOTAL</t>
  </si>
  <si>
    <t>A</t>
  </si>
  <si>
    <t>B</t>
  </si>
  <si>
    <t>Pelayanan Kesehatan Bayi</t>
  </si>
  <si>
    <t>C</t>
  </si>
  <si>
    <t>D</t>
  </si>
  <si>
    <t>Upaya Kesehatan Remaja</t>
  </si>
  <si>
    <t>E</t>
  </si>
  <si>
    <t>F</t>
  </si>
  <si>
    <t>G</t>
  </si>
  <si>
    <t>Upaya kesehatan lanjut usia</t>
  </si>
  <si>
    <t>H</t>
  </si>
  <si>
    <t>I</t>
  </si>
  <si>
    <t>Upaya Promosi Kesehatan</t>
  </si>
  <si>
    <t>Upaya P2PM</t>
  </si>
  <si>
    <t>J</t>
  </si>
  <si>
    <t>K</t>
  </si>
  <si>
    <t>L</t>
  </si>
  <si>
    <t>M</t>
  </si>
  <si>
    <t>N</t>
  </si>
  <si>
    <t>Pelayanan kesehatan ibu hamil (1)</t>
  </si>
  <si>
    <t>Pelayanan kesehatan ibu bersalin (2)</t>
  </si>
  <si>
    <t>Pelayanan Kesehatan Neonatus (3)</t>
  </si>
  <si>
    <t>Pelayanan Kesehatan anak usia sekolah (5)</t>
  </si>
  <si>
    <t>Upaya kesehatan lanjut usia (6)</t>
  </si>
  <si>
    <t>Pelayanan Kesehatan orang terduga  tuberkulosis/TB (7)</t>
  </si>
  <si>
    <t>Pelayanan kesehatan orang dengan risiko terinfeksi virus (HIV) (8)</t>
  </si>
  <si>
    <t>Pelayanan kesehatan pada usia produktif (9)</t>
  </si>
  <si>
    <t>Pelayanan kesehatan penderita hipertensi (10)</t>
  </si>
  <si>
    <t>Pelayanan kesehatan penderita Diabetes Melitus (11)</t>
  </si>
  <si>
    <t>Pelayanan kesehatan orang dengan gangguan jiwa berat (12)</t>
  </si>
  <si>
    <t>Sistem Informasi</t>
  </si>
  <si>
    <t>PENYEDIAAN TENAGA DENGAN PERJANJIAN KERJA</t>
  </si>
  <si>
    <t>Promkes</t>
  </si>
  <si>
    <t>MAR</t>
  </si>
  <si>
    <t>JUN</t>
  </si>
  <si>
    <t>JUL</t>
  </si>
  <si>
    <t>OKT</t>
  </si>
  <si>
    <t>NOV</t>
  </si>
  <si>
    <t>DES</t>
  </si>
  <si>
    <t>Upaya Kesehatan Balita pra sekolah</t>
  </si>
  <si>
    <t>Surveilans dan respon KLB</t>
  </si>
  <si>
    <t>Upaya kesehatan kerja</t>
  </si>
  <si>
    <t xml:space="preserve">Pelayanan kesehatan olah raga </t>
  </si>
  <si>
    <t>V</t>
  </si>
  <si>
    <t>Pengelola Keuangan</t>
  </si>
  <si>
    <t xml:space="preserve">REKAP REALISASI KEGIATAN BOK DI PUSKESMAS </t>
  </si>
  <si>
    <t>TAHUN 2020</t>
  </si>
  <si>
    <t>KEGIATAN</t>
  </si>
  <si>
    <t>ALOKASI BOK  
(Rp)</t>
  </si>
  <si>
    <t>PENYERAPAN BULAN 
(Rp)</t>
  </si>
  <si>
    <t>TOTAL PENYERAPAN (Rp)</t>
  </si>
  <si>
    <t>FEB</t>
  </si>
  <si>
    <t>APR</t>
  </si>
  <si>
    <t>MEI</t>
  </si>
  <si>
    <t>AGUS</t>
  </si>
  <si>
    <t>SEPT</t>
  </si>
  <si>
    <t xml:space="preserve">TOTAL PUSKESMAS </t>
  </si>
  <si>
    <t>PROGRAM INDONESIA SEHAT MELALUI PENDEKATAN KELUARGA</t>
  </si>
  <si>
    <t>Pendataan Keluarga</t>
  </si>
  <si>
    <t>Analisis Data</t>
  </si>
  <si>
    <t>Pemeliharaan/Maintenance</t>
  </si>
  <si>
    <t>Monitoring dan evaluasi Pelaksanaan PIS-PK</t>
  </si>
  <si>
    <t>II</t>
  </si>
  <si>
    <t xml:space="preserve">UPAYA KESEHATAN ESENSIAL </t>
  </si>
  <si>
    <t>Upaya Kesehatan Ibu</t>
  </si>
  <si>
    <t>Upaya Kesehatan Neo dan Bayi</t>
  </si>
  <si>
    <t>Pelayanan Kesehatan Balita (4)</t>
  </si>
  <si>
    <t>Upaya Kesehatan Anak sekolah dan remaja</t>
  </si>
  <si>
    <t>Imunisasi</t>
  </si>
  <si>
    <t>Upaya Kesehatan usia reproduksi</t>
  </si>
  <si>
    <t>Upaya Kesehatan Lingkungan</t>
  </si>
  <si>
    <t xml:space="preserve">I  </t>
  </si>
  <si>
    <t xml:space="preserve">Upaya Pencegahan dan penanggulangan penyakit tidak menular </t>
  </si>
  <si>
    <t>Upaya pencegahan dan pengendalian Tular vektor dan Zoonotik</t>
  </si>
  <si>
    <t>Pengendalian Vektor</t>
  </si>
  <si>
    <t>III</t>
  </si>
  <si>
    <t>UPAYA PENGEMBANGAN DAN UPAYA KESEHATAN LAINNYA</t>
  </si>
  <si>
    <t>Upaya Kesehatan Jiwa dan Napza</t>
  </si>
  <si>
    <t>Upaya kesehatan tradisional</t>
  </si>
  <si>
    <t>Upaya Kesehatan lokal spesifik  Lainnya</t>
  </si>
  <si>
    <t>IV</t>
  </si>
  <si>
    <t>PELAKSANAAN FUNGSI MANAJEMEN</t>
  </si>
  <si>
    <t>Manajamen PKM (P1, P2, P3)</t>
  </si>
  <si>
    <t xml:space="preserve">Penyediaan Bahan Habis Pakai </t>
  </si>
  <si>
    <t xml:space="preserve">Konsultasi, Pembinaan Teknis </t>
  </si>
  <si>
    <t>Sanitarian</t>
  </si>
  <si>
    <t>Gizi</t>
  </si>
  <si>
    <t>Kesmas</t>
  </si>
  <si>
    <t xml:space="preserve">PUSKESMAS : CIMAHI TENGAH </t>
  </si>
  <si>
    <t>Cimahi, November   2020</t>
  </si>
  <si>
    <t xml:space="preserve">Kepala Puskesmas Cimahi Tengah </t>
  </si>
  <si>
    <t xml:space="preserve">dr. Sri Utari </t>
  </si>
  <si>
    <t>NIP. 197721062006042002</t>
  </si>
  <si>
    <t>Nov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</si>
</sst>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58">
    <xf numFmtId="0" fontId="0" fillId="0" borderId="0" xfId="0"/>
    <xf numFmtId="164" fontId="0" fillId="0" borderId="0" xfId="1" applyFont="1"/>
    <xf numFmtId="166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6" fillId="3" borderId="2" xfId="0" applyFont="1" applyFill="1" applyBorder="1" applyAlignment="1">
      <alignment horizontal="center" vertical="center"/>
    </xf>
    <xf numFmtId="166" fontId="6" fillId="0" borderId="4" xfId="6" applyNumberFormat="1" applyFont="1" applyBorder="1" applyAlignment="1">
      <alignment horizontal="center" vertical="center" wrapText="1"/>
    </xf>
    <xf numFmtId="166" fontId="6" fillId="0" borderId="4" xfId="6" applyNumberFormat="1" applyFont="1" applyFill="1" applyBorder="1" applyAlignment="1">
      <alignment horizontal="center" vertical="center" wrapText="1"/>
    </xf>
    <xf numFmtId="0" fontId="6" fillId="4" borderId="2" xfId="2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left" vertical="center" wrapText="1"/>
    </xf>
    <xf numFmtId="166" fontId="7" fillId="4" borderId="2" xfId="6" applyNumberFormat="1" applyFont="1" applyFill="1" applyBorder="1" applyAlignment="1">
      <alignment vertical="center"/>
    </xf>
    <xf numFmtId="0" fontId="7" fillId="2" borderId="2" xfId="2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/>
    </xf>
    <xf numFmtId="166" fontId="7" fillId="0" borderId="2" xfId="6" applyNumberFormat="1" applyFont="1" applyBorder="1" applyAlignment="1">
      <alignment vertical="center"/>
    </xf>
    <xf numFmtId="0" fontId="7" fillId="5" borderId="2" xfId="0" applyFont="1" applyFill="1" applyBorder="1" applyAlignment="1">
      <alignment horizontal="left" vertical="center" wrapText="1"/>
    </xf>
    <xf numFmtId="0" fontId="6" fillId="6" borderId="2" xfId="2" applyFont="1" applyFill="1" applyBorder="1" applyAlignment="1">
      <alignment horizontal="center" vertical="center"/>
    </xf>
    <xf numFmtId="0" fontId="6" fillId="6" borderId="2" xfId="2" applyFont="1" applyFill="1" applyBorder="1" applyAlignment="1">
      <alignment vertical="center" wrapText="1"/>
    </xf>
    <xf numFmtId="166" fontId="7" fillId="6" borderId="2" xfId="6" applyNumberFormat="1" applyFont="1" applyFill="1" applyBorder="1" applyAlignment="1">
      <alignment vertical="center"/>
    </xf>
    <xf numFmtId="0" fontId="7" fillId="0" borderId="2" xfId="2" applyFont="1" applyBorder="1" applyAlignment="1">
      <alignment horizontal="center" vertical="center"/>
    </xf>
    <xf numFmtId="0" fontId="7" fillId="0" borderId="2" xfId="7" applyFont="1" applyFill="1" applyBorder="1" applyAlignment="1">
      <alignment vertical="center"/>
    </xf>
    <xf numFmtId="0" fontId="7" fillId="0" borderId="2" xfId="7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2" xfId="2" applyFont="1" applyBorder="1" applyAlignment="1">
      <alignment vertical="center" wrapText="1"/>
    </xf>
    <xf numFmtId="0" fontId="7" fillId="0" borderId="2" xfId="2" applyFont="1" applyBorder="1" applyAlignment="1">
      <alignment vertical="center"/>
    </xf>
    <xf numFmtId="0" fontId="6" fillId="7" borderId="2" xfId="2" applyFont="1" applyFill="1" applyBorder="1" applyAlignment="1">
      <alignment horizontal="center" vertical="center"/>
    </xf>
    <xf numFmtId="0" fontId="6" fillId="7" borderId="2" xfId="2" applyFont="1" applyFill="1" applyBorder="1" applyAlignment="1">
      <alignment vertical="center" wrapText="1"/>
    </xf>
    <xf numFmtId="166" fontId="7" fillId="7" borderId="2" xfId="6" applyNumberFormat="1" applyFont="1" applyFill="1" applyBorder="1" applyAlignment="1">
      <alignment vertical="center"/>
    </xf>
    <xf numFmtId="0" fontId="7" fillId="2" borderId="2" xfId="2" applyFont="1" applyFill="1" applyBorder="1" applyAlignment="1">
      <alignment vertical="center" wrapText="1"/>
    </xf>
    <xf numFmtId="166" fontId="7" fillId="0" borderId="2" xfId="6" applyNumberFormat="1" applyFont="1" applyBorder="1" applyAlignment="1">
      <alignment vertical="center" wrapText="1"/>
    </xf>
    <xf numFmtId="166" fontId="6" fillId="0" borderId="2" xfId="6" applyNumberFormat="1" applyFont="1" applyBorder="1" applyAlignment="1">
      <alignment vertical="center" wrapText="1"/>
    </xf>
    <xf numFmtId="0" fontId="7" fillId="2" borderId="2" xfId="2" applyFont="1" applyFill="1" applyBorder="1" applyAlignment="1">
      <alignment vertical="center"/>
    </xf>
    <xf numFmtId="0" fontId="6" fillId="8" borderId="2" xfId="2" applyFont="1" applyFill="1" applyBorder="1" applyAlignment="1">
      <alignment horizontal="center" vertical="center"/>
    </xf>
    <xf numFmtId="0" fontId="6" fillId="8" borderId="2" xfId="2" applyFont="1" applyFill="1" applyBorder="1" applyAlignment="1">
      <alignment vertical="center" wrapText="1"/>
    </xf>
    <xf numFmtId="166" fontId="7" fillId="8" borderId="2" xfId="6" applyNumberFormat="1" applyFont="1" applyFill="1" applyBorder="1" applyAlignment="1">
      <alignment vertical="center"/>
    </xf>
    <xf numFmtId="0" fontId="6" fillId="9" borderId="2" xfId="2" applyFont="1" applyFill="1" applyBorder="1" applyAlignment="1">
      <alignment horizontal="center" vertical="center"/>
    </xf>
    <xf numFmtId="0" fontId="6" fillId="9" borderId="2" xfId="2" applyFont="1" applyFill="1" applyBorder="1" applyAlignment="1">
      <alignment vertical="center" wrapText="1"/>
    </xf>
    <xf numFmtId="166" fontId="7" fillId="9" borderId="2" xfId="6" applyNumberFormat="1" applyFont="1" applyFill="1" applyBorder="1" applyAlignment="1">
      <alignment vertical="center"/>
    </xf>
    <xf numFmtId="166" fontId="6" fillId="3" borderId="2" xfId="6" applyNumberFormat="1" applyFont="1" applyFill="1" applyBorder="1" applyAlignment="1">
      <alignment vertical="center"/>
    </xf>
    <xf numFmtId="166" fontId="6" fillId="3" borderId="2" xfId="6" applyNumberFormat="1" applyFont="1" applyFill="1" applyBorder="1" applyAlignment="1">
      <alignment horizontal="center" vertical="center"/>
    </xf>
    <xf numFmtId="0" fontId="8" fillId="0" borderId="0" xfId="0" applyFont="1"/>
    <xf numFmtId="164" fontId="5" fillId="0" borderId="0" xfId="1" applyFont="1"/>
    <xf numFmtId="164" fontId="5" fillId="0" borderId="0" xfId="0" applyNumberFormat="1" applyFont="1"/>
    <xf numFmtId="166" fontId="7" fillId="2" borderId="2" xfId="6" applyNumberFormat="1" applyFont="1" applyFill="1" applyBorder="1" applyAlignment="1">
      <alignment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" fontId="6" fillId="3" borderId="2" xfId="0" quotePrefix="1" applyNumberFormat="1" applyFont="1" applyFill="1" applyBorder="1" applyAlignment="1">
      <alignment horizontal="center" vertical="center"/>
    </xf>
    <xf numFmtId="165" fontId="0" fillId="0" borderId="0" xfId="6" applyFont="1"/>
    <xf numFmtId="165" fontId="10" fillId="0" borderId="0" xfId="6" applyFont="1"/>
    <xf numFmtId="165" fontId="0" fillId="0" borderId="0" xfId="0" applyNumberFormat="1"/>
    <xf numFmtId="0" fontId="6" fillId="0" borderId="3" xfId="2" applyFont="1" applyBorder="1" applyAlignment="1">
      <alignment horizontal="center" vertical="center" wrapText="1"/>
    </xf>
    <xf numFmtId="0" fontId="6" fillId="0" borderId="5" xfId="2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0" fontId="6" fillId="3" borderId="1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0" fontId="6" fillId="3" borderId="2" xfId="2" applyFont="1" applyFill="1" applyBorder="1" applyAlignment="1">
      <alignment horizontal="center" vertical="center" wrapText="1"/>
    </xf>
  </cellXfs>
  <cellStyles count="14">
    <cellStyle name="Comma" xfId="6" builtinId="3"/>
    <cellStyle name="Comma [0]" xfId="1" builtinId="6"/>
    <cellStyle name="Comma [0] 2" xfId="3"/>
    <cellStyle name="Comma [0] 3" xfId="8"/>
    <cellStyle name="Normal" xfId="0" builtinId="0"/>
    <cellStyle name="Normal 13" xfId="12"/>
    <cellStyle name="Normal 14 2" xfId="10"/>
    <cellStyle name="Normal 2" xfId="2"/>
    <cellStyle name="Normal 2 2" xfId="7"/>
    <cellStyle name="Normal 2 3" xfId="4"/>
    <cellStyle name="Normal 3" xfId="5"/>
    <cellStyle name="Normal 6" xfId="13"/>
    <cellStyle name="Normal 7" xfId="9"/>
    <cellStyle name="Normal 8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tabSelected="1" view="pageBreakPreview" topLeftCell="A49" zoomScale="60" zoomScaleNormal="64" workbookViewId="0">
      <selection activeCell="P64" sqref="P64"/>
    </sheetView>
  </sheetViews>
  <sheetFormatPr defaultRowHeight="15" x14ac:dyDescent="0.25"/>
  <cols>
    <col min="2" max="2" width="33.42578125" customWidth="1"/>
    <col min="3" max="3" width="21.7109375" customWidth="1"/>
    <col min="4" max="4" width="17" customWidth="1"/>
    <col min="5" max="5" width="16.28515625" customWidth="1"/>
    <col min="6" max="6" width="17" customWidth="1"/>
    <col min="7" max="7" width="15" customWidth="1"/>
    <col min="8" max="8" width="16.5703125" customWidth="1"/>
    <col min="9" max="9" width="17.7109375" customWidth="1"/>
    <col min="10" max="10" width="17.28515625" customWidth="1"/>
    <col min="11" max="11" width="19.42578125" customWidth="1"/>
    <col min="12" max="12" width="19.28515625" customWidth="1"/>
    <col min="13" max="14" width="17.7109375" customWidth="1"/>
    <col min="15" max="15" width="18" customWidth="1"/>
    <col min="16" max="16" width="19.85546875" customWidth="1"/>
    <col min="18" max="18" width="21.140625" customWidth="1"/>
    <col min="19" max="19" width="12.5703125" bestFit="1" customWidth="1"/>
  </cols>
  <sheetData>
    <row r="1" spans="1:19" ht="15.75" x14ac:dyDescent="0.25">
      <c r="A1" s="53" t="s">
        <v>48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9" ht="15.75" x14ac:dyDescent="0.25">
      <c r="A2" s="53" t="s">
        <v>49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1:19" ht="15.7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6"/>
      <c r="O3" s="3"/>
      <c r="P3" s="3"/>
    </row>
    <row r="4" spans="1:19" ht="15.75" x14ac:dyDescent="0.25">
      <c r="A4" s="54" t="s">
        <v>91</v>
      </c>
      <c r="B4" s="5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9" ht="15.75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9" ht="31.5" customHeight="1" x14ac:dyDescent="0.25">
      <c r="A6" s="55" t="s">
        <v>0</v>
      </c>
      <c r="B6" s="55" t="s">
        <v>50</v>
      </c>
      <c r="C6" s="55" t="s">
        <v>51</v>
      </c>
      <c r="D6" s="57" t="s">
        <v>52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5" t="s">
        <v>53</v>
      </c>
    </row>
    <row r="7" spans="1:19" ht="27" customHeight="1" x14ac:dyDescent="0.25">
      <c r="A7" s="56"/>
      <c r="B7" s="56"/>
      <c r="C7" s="56"/>
      <c r="D7" s="7" t="s">
        <v>54</v>
      </c>
      <c r="E7" s="7" t="s">
        <v>36</v>
      </c>
      <c r="F7" s="7" t="s">
        <v>55</v>
      </c>
      <c r="G7" s="7" t="s">
        <v>56</v>
      </c>
      <c r="H7" s="7" t="s">
        <v>37</v>
      </c>
      <c r="I7" s="7" t="s">
        <v>38</v>
      </c>
      <c r="J7" s="7" t="s">
        <v>57</v>
      </c>
      <c r="K7" s="7" t="s">
        <v>58</v>
      </c>
      <c r="L7" s="7" t="s">
        <v>39</v>
      </c>
      <c r="M7" s="7" t="s">
        <v>40</v>
      </c>
      <c r="N7" s="47" t="s">
        <v>96</v>
      </c>
      <c r="O7" s="7" t="s">
        <v>41</v>
      </c>
      <c r="P7" s="56"/>
    </row>
    <row r="8" spans="1:19" ht="33.75" customHeight="1" x14ac:dyDescent="0.3">
      <c r="A8" s="51" t="s">
        <v>59</v>
      </c>
      <c r="B8" s="52"/>
      <c r="C8" s="8">
        <v>489000000</v>
      </c>
      <c r="D8" s="8">
        <v>49147500</v>
      </c>
      <c r="E8" s="8">
        <v>9780000</v>
      </c>
      <c r="F8" s="8">
        <v>6300000</v>
      </c>
      <c r="G8" s="8">
        <v>0</v>
      </c>
      <c r="H8" s="8">
        <v>980000</v>
      </c>
      <c r="I8" s="8">
        <v>14780000</v>
      </c>
      <c r="J8" s="8">
        <v>11600000</v>
      </c>
      <c r="K8" s="8">
        <v>53237500</v>
      </c>
      <c r="L8" s="8">
        <v>18045000</v>
      </c>
      <c r="M8" s="8">
        <v>6830000</v>
      </c>
      <c r="N8" s="8">
        <v>24500000</v>
      </c>
      <c r="O8" s="8">
        <v>44319500</v>
      </c>
      <c r="P8" s="9">
        <v>239519500</v>
      </c>
      <c r="R8" s="49">
        <v>239519500</v>
      </c>
      <c r="S8" s="2">
        <f>489000000-C8</f>
        <v>0</v>
      </c>
    </row>
    <row r="9" spans="1:19" ht="56.25" customHeight="1" x14ac:dyDescent="0.25">
      <c r="A9" s="10" t="s">
        <v>14</v>
      </c>
      <c r="B9" s="11" t="s">
        <v>60</v>
      </c>
      <c r="C9" s="12">
        <v>20500000</v>
      </c>
      <c r="D9" s="12">
        <v>0</v>
      </c>
      <c r="E9" s="12">
        <v>375000</v>
      </c>
      <c r="F9" s="12">
        <v>0</v>
      </c>
      <c r="G9" s="12">
        <v>0</v>
      </c>
      <c r="H9" s="12">
        <v>0</v>
      </c>
      <c r="I9" s="12">
        <v>0</v>
      </c>
      <c r="J9" s="12">
        <v>225000</v>
      </c>
      <c r="K9" s="12">
        <v>1275000</v>
      </c>
      <c r="L9" s="12">
        <v>525000</v>
      </c>
      <c r="M9" s="12">
        <v>75000</v>
      </c>
      <c r="N9" s="12"/>
      <c r="O9" s="12">
        <v>0</v>
      </c>
      <c r="P9" s="12">
        <v>2475000</v>
      </c>
      <c r="R9" s="48">
        <v>44319500</v>
      </c>
    </row>
    <row r="10" spans="1:19" ht="35.1" customHeight="1" x14ac:dyDescent="0.25">
      <c r="A10" s="13" t="s">
        <v>3</v>
      </c>
      <c r="B10" s="14" t="s">
        <v>61</v>
      </c>
      <c r="C10" s="15">
        <v>4500000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525000</v>
      </c>
      <c r="M10" s="15">
        <v>75000</v>
      </c>
      <c r="N10" s="15"/>
      <c r="O10" s="15">
        <v>0</v>
      </c>
      <c r="P10" s="15">
        <v>600000</v>
      </c>
      <c r="R10" s="50">
        <f>R9-O8</f>
        <v>0</v>
      </c>
    </row>
    <row r="11" spans="1:19" ht="35.1" customHeight="1" x14ac:dyDescent="0.25">
      <c r="A11" s="13" t="s">
        <v>4</v>
      </c>
      <c r="B11" s="14" t="s">
        <v>62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>
        <v>0</v>
      </c>
    </row>
    <row r="12" spans="1:19" ht="35.1" customHeight="1" x14ac:dyDescent="0.25">
      <c r="A12" s="13" t="s">
        <v>6</v>
      </c>
      <c r="B12" s="14" t="s">
        <v>1</v>
      </c>
      <c r="C12" s="15">
        <v>7500000</v>
      </c>
      <c r="D12" s="15">
        <v>0</v>
      </c>
      <c r="E12" s="15">
        <v>375000</v>
      </c>
      <c r="F12" s="15">
        <v>0</v>
      </c>
      <c r="G12" s="15">
        <v>0</v>
      </c>
      <c r="H12" s="15">
        <v>0</v>
      </c>
      <c r="I12" s="15">
        <v>0</v>
      </c>
      <c r="J12" s="15">
        <v>225000</v>
      </c>
      <c r="K12" s="15">
        <v>1275000</v>
      </c>
      <c r="L12" s="15">
        <v>0</v>
      </c>
      <c r="M12" s="15">
        <v>0</v>
      </c>
      <c r="N12" s="15"/>
      <c r="O12" s="15">
        <v>0</v>
      </c>
      <c r="P12" s="44">
        <v>1875000</v>
      </c>
    </row>
    <row r="13" spans="1:19" ht="35.1" customHeight="1" x14ac:dyDescent="0.25">
      <c r="A13" s="13" t="s">
        <v>7</v>
      </c>
      <c r="B13" s="16" t="s">
        <v>63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>
        <v>0</v>
      </c>
    </row>
    <row r="14" spans="1:19" ht="35.1" customHeight="1" x14ac:dyDescent="0.25">
      <c r="A14" s="13" t="s">
        <v>9</v>
      </c>
      <c r="B14" s="16" t="s">
        <v>64</v>
      </c>
      <c r="C14" s="15">
        <v>8500000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>
        <v>0</v>
      </c>
    </row>
    <row r="15" spans="1:19" ht="41.25" customHeight="1" x14ac:dyDescent="0.25">
      <c r="A15" s="17" t="s">
        <v>65</v>
      </c>
      <c r="B15" s="18" t="s">
        <v>66</v>
      </c>
      <c r="C15" s="19">
        <v>332190000</v>
      </c>
      <c r="D15" s="19">
        <v>32627500</v>
      </c>
      <c r="E15" s="19">
        <v>1275000</v>
      </c>
      <c r="F15" s="19">
        <v>0</v>
      </c>
      <c r="G15" s="19">
        <v>0</v>
      </c>
      <c r="H15" s="19">
        <v>0</v>
      </c>
      <c r="I15" s="19">
        <v>1200000</v>
      </c>
      <c r="J15" s="19">
        <v>9375000</v>
      </c>
      <c r="K15" s="19">
        <v>29800000</v>
      </c>
      <c r="L15" s="19">
        <v>3750000</v>
      </c>
      <c r="M15" s="19">
        <v>5775000</v>
      </c>
      <c r="N15" s="19">
        <v>9900000</v>
      </c>
      <c r="O15" s="19">
        <v>39280000</v>
      </c>
      <c r="P15" s="19">
        <v>132982500</v>
      </c>
      <c r="S15" s="1"/>
    </row>
    <row r="16" spans="1:19" ht="35.1" customHeight="1" x14ac:dyDescent="0.25">
      <c r="A16" s="20" t="s">
        <v>3</v>
      </c>
      <c r="B16" s="21" t="s">
        <v>67</v>
      </c>
      <c r="C16" s="15">
        <v>36325000</v>
      </c>
      <c r="D16" s="15">
        <v>150000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1050000</v>
      </c>
      <c r="L16" s="15">
        <v>0</v>
      </c>
      <c r="M16" s="15">
        <v>0</v>
      </c>
      <c r="N16" s="15"/>
      <c r="O16" s="15">
        <v>150000</v>
      </c>
      <c r="P16" s="44">
        <v>1350000</v>
      </c>
    </row>
    <row r="17" spans="1:16" ht="35.1" customHeight="1" x14ac:dyDescent="0.25">
      <c r="A17" s="20"/>
      <c r="B17" s="22" t="s">
        <v>22</v>
      </c>
      <c r="C17" s="15">
        <v>36325000</v>
      </c>
      <c r="D17" s="15">
        <v>150000</v>
      </c>
      <c r="E17" s="15"/>
      <c r="F17" s="15"/>
      <c r="G17" s="15"/>
      <c r="H17" s="15"/>
      <c r="I17" s="15"/>
      <c r="J17" s="15"/>
      <c r="K17" s="15">
        <v>1050000</v>
      </c>
      <c r="L17" s="15"/>
      <c r="M17" s="15"/>
      <c r="N17" s="15">
        <v>75000</v>
      </c>
      <c r="O17" s="15">
        <v>150000</v>
      </c>
      <c r="P17" s="44">
        <v>1425000</v>
      </c>
    </row>
    <row r="18" spans="1:16" ht="35.1" customHeight="1" x14ac:dyDescent="0.25">
      <c r="A18" s="20"/>
      <c r="B18" s="23" t="s">
        <v>23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44">
        <v>0</v>
      </c>
    </row>
    <row r="19" spans="1:16" ht="35.1" customHeight="1" x14ac:dyDescent="0.25">
      <c r="A19" s="20" t="s">
        <v>4</v>
      </c>
      <c r="B19" s="22" t="s">
        <v>68</v>
      </c>
      <c r="C19" s="15">
        <v>450000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150000</v>
      </c>
      <c r="L19" s="15">
        <v>0</v>
      </c>
      <c r="M19" s="15">
        <v>0</v>
      </c>
      <c r="N19" s="15"/>
      <c r="O19" s="15">
        <v>0</v>
      </c>
      <c r="P19" s="44">
        <v>150000</v>
      </c>
    </row>
    <row r="20" spans="1:16" ht="35.1" customHeight="1" x14ac:dyDescent="0.25">
      <c r="A20" s="20"/>
      <c r="B20" s="23" t="s">
        <v>24</v>
      </c>
      <c r="C20" s="15">
        <v>450000</v>
      </c>
      <c r="D20" s="15"/>
      <c r="E20" s="15"/>
      <c r="F20" s="15"/>
      <c r="G20" s="15"/>
      <c r="H20" s="15"/>
      <c r="I20" s="15"/>
      <c r="J20" s="15"/>
      <c r="K20" s="15">
        <v>150000</v>
      </c>
      <c r="L20" s="15"/>
      <c r="M20" s="15"/>
      <c r="N20" s="15"/>
      <c r="O20" s="15"/>
      <c r="P20" s="44">
        <v>150000</v>
      </c>
    </row>
    <row r="21" spans="1:16" ht="35.1" customHeight="1" x14ac:dyDescent="0.25">
      <c r="A21" s="20"/>
      <c r="B21" s="23" t="s">
        <v>5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44">
        <v>0</v>
      </c>
    </row>
    <row r="22" spans="1:16" ht="35.1" customHeight="1" x14ac:dyDescent="0.25">
      <c r="A22" s="20" t="s">
        <v>6</v>
      </c>
      <c r="B22" s="22" t="s">
        <v>42</v>
      </c>
      <c r="C22" s="15">
        <v>48552500</v>
      </c>
      <c r="D22" s="15">
        <v>11727500</v>
      </c>
      <c r="E22" s="15">
        <v>300000</v>
      </c>
      <c r="F22" s="15">
        <v>0</v>
      </c>
      <c r="G22" s="15">
        <v>0</v>
      </c>
      <c r="H22" s="15">
        <v>0</v>
      </c>
      <c r="I22" s="15">
        <v>750000</v>
      </c>
      <c r="J22" s="15">
        <v>9300000</v>
      </c>
      <c r="K22" s="15">
        <v>2850000</v>
      </c>
      <c r="L22" s="15">
        <v>750000</v>
      </c>
      <c r="M22" s="15">
        <v>1575000</v>
      </c>
      <c r="N22" s="15">
        <v>75000</v>
      </c>
      <c r="O22" s="15">
        <v>2250000</v>
      </c>
      <c r="P22" s="44">
        <v>29577500</v>
      </c>
    </row>
    <row r="23" spans="1:16" ht="35.1" customHeight="1" x14ac:dyDescent="0.25">
      <c r="A23" s="20"/>
      <c r="B23" s="23" t="s">
        <v>69</v>
      </c>
      <c r="C23" s="15">
        <v>48552500</v>
      </c>
      <c r="D23" s="15">
        <v>11727500</v>
      </c>
      <c r="E23" s="15">
        <v>300000</v>
      </c>
      <c r="F23" s="15">
        <v>0</v>
      </c>
      <c r="G23" s="15"/>
      <c r="H23" s="15"/>
      <c r="I23" s="15">
        <v>750000</v>
      </c>
      <c r="J23" s="15">
        <v>9300000</v>
      </c>
      <c r="K23" s="15">
        <v>2850000</v>
      </c>
      <c r="L23" s="15">
        <v>750000</v>
      </c>
      <c r="M23" s="15">
        <v>1575000</v>
      </c>
      <c r="N23" s="15"/>
      <c r="O23" s="15"/>
      <c r="P23" s="44">
        <v>27252500</v>
      </c>
    </row>
    <row r="24" spans="1:16" ht="35.1" customHeight="1" x14ac:dyDescent="0.25">
      <c r="A24" s="20" t="s">
        <v>7</v>
      </c>
      <c r="B24" s="22" t="s">
        <v>70</v>
      </c>
      <c r="C24" s="15">
        <v>55525000</v>
      </c>
      <c r="D24" s="15">
        <v>9750000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900000</v>
      </c>
      <c r="M24" s="15">
        <v>3000000</v>
      </c>
      <c r="N24" s="15"/>
      <c r="O24" s="15">
        <v>0</v>
      </c>
      <c r="P24" s="44">
        <v>13650000</v>
      </c>
    </row>
    <row r="25" spans="1:16" ht="35.1" customHeight="1" x14ac:dyDescent="0.25">
      <c r="A25" s="20"/>
      <c r="B25" s="23" t="s">
        <v>25</v>
      </c>
      <c r="C25" s="15">
        <v>55525000</v>
      </c>
      <c r="D25" s="15">
        <v>9000000</v>
      </c>
      <c r="E25" s="15"/>
      <c r="F25" s="15"/>
      <c r="G25" s="15"/>
      <c r="H25" s="15"/>
      <c r="I25" s="15"/>
      <c r="J25" s="15"/>
      <c r="K25" s="15"/>
      <c r="L25" s="15">
        <v>900000</v>
      </c>
      <c r="M25" s="15">
        <v>3000000</v>
      </c>
      <c r="N25" s="15"/>
      <c r="O25" s="15"/>
      <c r="P25" s="44">
        <v>12900000</v>
      </c>
    </row>
    <row r="26" spans="1:16" ht="35.1" customHeight="1" x14ac:dyDescent="0.25">
      <c r="A26" s="20"/>
      <c r="B26" s="23" t="s">
        <v>8</v>
      </c>
      <c r="C26" s="15"/>
      <c r="D26" s="15">
        <v>750000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44">
        <v>750000</v>
      </c>
    </row>
    <row r="27" spans="1:16" ht="35.1" customHeight="1" x14ac:dyDescent="0.25">
      <c r="A27" s="20" t="s">
        <v>9</v>
      </c>
      <c r="B27" s="21" t="s">
        <v>71</v>
      </c>
      <c r="C27" s="15">
        <v>1575000</v>
      </c>
      <c r="D27" s="15"/>
      <c r="E27" s="15"/>
      <c r="F27" s="15"/>
      <c r="G27" s="15"/>
      <c r="H27" s="15"/>
      <c r="I27" s="15"/>
      <c r="J27" s="15"/>
      <c r="K27" s="15"/>
      <c r="L27" s="15">
        <v>1350000</v>
      </c>
      <c r="M27" s="15"/>
      <c r="N27" s="15"/>
      <c r="O27" s="15">
        <v>2700000</v>
      </c>
      <c r="P27" s="44">
        <v>4050000</v>
      </c>
    </row>
    <row r="28" spans="1:16" ht="35.1" customHeight="1" x14ac:dyDescent="0.25">
      <c r="A28" s="20" t="s">
        <v>10</v>
      </c>
      <c r="B28" s="24" t="s">
        <v>72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>
        <v>0</v>
      </c>
    </row>
    <row r="29" spans="1:16" ht="35.1" customHeight="1" x14ac:dyDescent="0.25">
      <c r="A29" s="20" t="s">
        <v>11</v>
      </c>
      <c r="B29" s="24" t="s">
        <v>12</v>
      </c>
      <c r="C29" s="15">
        <v>33000000</v>
      </c>
      <c r="D29" s="15">
        <v>1650000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300000</v>
      </c>
      <c r="L29" s="15">
        <v>450000</v>
      </c>
      <c r="M29" s="15">
        <v>1050000</v>
      </c>
      <c r="N29" s="15"/>
      <c r="O29" s="15">
        <v>1500000</v>
      </c>
      <c r="P29" s="15">
        <v>4950000</v>
      </c>
    </row>
    <row r="30" spans="1:16" ht="35.1" customHeight="1" x14ac:dyDescent="0.25">
      <c r="A30" s="20"/>
      <c r="B30" s="23" t="s">
        <v>26</v>
      </c>
      <c r="C30" s="15">
        <v>33000000</v>
      </c>
      <c r="D30" s="15">
        <v>1650000</v>
      </c>
      <c r="E30" s="15"/>
      <c r="F30" s="15"/>
      <c r="G30" s="15"/>
      <c r="H30" s="15"/>
      <c r="I30" s="15"/>
      <c r="J30" s="15"/>
      <c r="K30" s="15">
        <v>300000</v>
      </c>
      <c r="L30" s="15">
        <v>450000</v>
      </c>
      <c r="M30" s="15">
        <v>1050000</v>
      </c>
      <c r="N30" s="15"/>
      <c r="O30" s="15"/>
      <c r="P30" s="15">
        <v>3450000</v>
      </c>
    </row>
    <row r="31" spans="1:16" ht="35.1" customHeight="1" x14ac:dyDescent="0.25">
      <c r="A31" s="20" t="s">
        <v>13</v>
      </c>
      <c r="B31" s="24" t="s">
        <v>73</v>
      </c>
      <c r="C31" s="15">
        <v>26331250</v>
      </c>
      <c r="D31" s="15">
        <v>750000</v>
      </c>
      <c r="E31" s="15">
        <v>375000</v>
      </c>
      <c r="F31" s="15">
        <v>0</v>
      </c>
      <c r="G31" s="15"/>
      <c r="H31" s="15"/>
      <c r="I31" s="15"/>
      <c r="J31" s="15">
        <v>75000</v>
      </c>
      <c r="K31" s="15">
        <v>10275000</v>
      </c>
      <c r="L31" s="15">
        <v>0</v>
      </c>
      <c r="M31" s="15">
        <v>0</v>
      </c>
      <c r="N31" s="15"/>
      <c r="O31" s="15">
        <v>3290000</v>
      </c>
      <c r="P31" s="44">
        <v>14765000</v>
      </c>
    </row>
    <row r="32" spans="1:16" ht="35.1" customHeight="1" x14ac:dyDescent="0.25">
      <c r="A32" s="20" t="s">
        <v>74</v>
      </c>
      <c r="B32" s="24" t="s">
        <v>15</v>
      </c>
      <c r="C32" s="15">
        <v>82381250</v>
      </c>
      <c r="D32" s="15"/>
      <c r="E32" s="15"/>
      <c r="F32" s="15"/>
      <c r="G32" s="15"/>
      <c r="H32" s="15"/>
      <c r="I32" s="15"/>
      <c r="J32" s="15"/>
      <c r="K32" s="15">
        <v>13375000</v>
      </c>
      <c r="L32" s="15"/>
      <c r="M32" s="15"/>
      <c r="N32" s="15">
        <v>6750000</v>
      </c>
      <c r="O32" s="15">
        <v>23765000</v>
      </c>
      <c r="P32" s="44">
        <v>43890000</v>
      </c>
    </row>
    <row r="33" spans="1:19" ht="35.1" customHeight="1" x14ac:dyDescent="0.25">
      <c r="A33" s="20" t="s">
        <v>17</v>
      </c>
      <c r="B33" s="25" t="s">
        <v>16</v>
      </c>
      <c r="C33" s="15">
        <v>22050000</v>
      </c>
      <c r="D33" s="15">
        <v>1800000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300000</v>
      </c>
      <c r="M33" s="15">
        <v>150000</v>
      </c>
      <c r="N33" s="15"/>
      <c r="O33" s="15">
        <v>2250000</v>
      </c>
      <c r="P33" s="44">
        <v>4500000</v>
      </c>
    </row>
    <row r="34" spans="1:19" ht="50.25" customHeight="1" x14ac:dyDescent="0.25">
      <c r="A34" s="20"/>
      <c r="B34" s="23" t="s">
        <v>27</v>
      </c>
      <c r="C34" s="15">
        <v>22050000</v>
      </c>
      <c r="D34" s="15"/>
      <c r="E34" s="15"/>
      <c r="F34" s="15"/>
      <c r="G34" s="15"/>
      <c r="H34" s="15"/>
      <c r="I34" s="15"/>
      <c r="J34" s="15"/>
      <c r="K34" s="15"/>
      <c r="L34" s="15">
        <v>300000</v>
      </c>
      <c r="M34" s="15">
        <v>150000</v>
      </c>
      <c r="N34" s="15">
        <v>1200000</v>
      </c>
      <c r="O34" s="15">
        <v>1200000</v>
      </c>
      <c r="P34" s="44">
        <v>2850000</v>
      </c>
    </row>
    <row r="35" spans="1:19" ht="64.5" customHeight="1" x14ac:dyDescent="0.25">
      <c r="A35" s="20"/>
      <c r="B35" s="23" t="s">
        <v>28</v>
      </c>
      <c r="C35" s="15"/>
      <c r="D35" s="15">
        <v>1800000</v>
      </c>
      <c r="E35" s="15">
        <v>0</v>
      </c>
      <c r="F35" s="15"/>
      <c r="G35" s="15"/>
      <c r="H35" s="15"/>
      <c r="I35" s="15"/>
      <c r="J35" s="15"/>
      <c r="K35" s="15"/>
      <c r="L35" s="15"/>
      <c r="M35" s="15"/>
      <c r="N35" s="15">
        <v>525000</v>
      </c>
      <c r="O35" s="15">
        <v>1050000</v>
      </c>
      <c r="P35" s="44">
        <v>3375000</v>
      </c>
    </row>
    <row r="36" spans="1:19" ht="59.25" customHeight="1" x14ac:dyDescent="0.25">
      <c r="A36" s="20" t="s">
        <v>18</v>
      </c>
      <c r="B36" s="24" t="s">
        <v>75</v>
      </c>
      <c r="C36" s="15">
        <v>16700000</v>
      </c>
      <c r="D36" s="15">
        <v>6200000</v>
      </c>
      <c r="E36" s="15">
        <v>600000</v>
      </c>
      <c r="F36" s="15">
        <v>0</v>
      </c>
      <c r="G36" s="15">
        <v>0</v>
      </c>
      <c r="H36" s="15">
        <v>0</v>
      </c>
      <c r="I36" s="15">
        <v>450000</v>
      </c>
      <c r="J36" s="15">
        <v>0</v>
      </c>
      <c r="K36" s="15">
        <v>1500000</v>
      </c>
      <c r="L36" s="15">
        <v>0</v>
      </c>
      <c r="M36" s="15">
        <v>0</v>
      </c>
      <c r="N36" s="15"/>
      <c r="O36" s="15">
        <v>3150000</v>
      </c>
      <c r="P36" s="44">
        <v>11900000</v>
      </c>
      <c r="S36" s="2" t="e">
        <f>C36-#REF!</f>
        <v>#REF!</v>
      </c>
    </row>
    <row r="37" spans="1:19" ht="35.1" customHeight="1" x14ac:dyDescent="0.25">
      <c r="A37" s="20"/>
      <c r="B37" s="23" t="s">
        <v>29</v>
      </c>
      <c r="C37" s="15">
        <v>10925000</v>
      </c>
      <c r="D37" s="15">
        <v>6200000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44">
        <v>6200000</v>
      </c>
    </row>
    <row r="38" spans="1:19" ht="35.1" customHeight="1" x14ac:dyDescent="0.25">
      <c r="A38" s="20"/>
      <c r="B38" s="23" t="s">
        <v>30</v>
      </c>
      <c r="C38" s="15">
        <v>1425000</v>
      </c>
      <c r="D38" s="15"/>
      <c r="E38" s="15">
        <v>375000</v>
      </c>
      <c r="F38" s="15"/>
      <c r="G38" s="15"/>
      <c r="H38" s="15"/>
      <c r="I38" s="15">
        <v>300000</v>
      </c>
      <c r="J38" s="15"/>
      <c r="K38" s="15">
        <v>750000</v>
      </c>
      <c r="L38" s="15"/>
      <c r="M38" s="15"/>
      <c r="N38" s="15"/>
      <c r="O38" s="15">
        <v>2100000</v>
      </c>
      <c r="P38" s="44">
        <v>3525000</v>
      </c>
    </row>
    <row r="39" spans="1:19" ht="48.75" customHeight="1" x14ac:dyDescent="0.25">
      <c r="A39" s="20"/>
      <c r="B39" s="23" t="s">
        <v>31</v>
      </c>
      <c r="C39" s="15">
        <v>4350000</v>
      </c>
      <c r="D39" s="15"/>
      <c r="E39" s="15">
        <v>225000</v>
      </c>
      <c r="F39" s="15"/>
      <c r="G39" s="15"/>
      <c r="H39" s="15">
        <v>0</v>
      </c>
      <c r="I39" s="15">
        <v>150000</v>
      </c>
      <c r="J39" s="15"/>
      <c r="K39" s="15">
        <v>750000</v>
      </c>
      <c r="L39" s="15"/>
      <c r="M39" s="15"/>
      <c r="N39" s="15">
        <v>1050000</v>
      </c>
      <c r="O39" s="15">
        <v>1050000</v>
      </c>
      <c r="P39" s="44">
        <v>3225000</v>
      </c>
    </row>
    <row r="40" spans="1:19" ht="59.25" customHeight="1" x14ac:dyDescent="0.25">
      <c r="A40" s="20" t="s">
        <v>19</v>
      </c>
      <c r="B40" s="24" t="s">
        <v>76</v>
      </c>
      <c r="C40" s="15">
        <v>9300000</v>
      </c>
      <c r="D40" s="15">
        <v>600000</v>
      </c>
      <c r="E40" s="15"/>
      <c r="F40" s="15"/>
      <c r="G40" s="15"/>
      <c r="H40" s="15"/>
      <c r="I40" s="15"/>
      <c r="J40" s="15"/>
      <c r="K40" s="15">
        <v>300000</v>
      </c>
      <c r="L40" s="15"/>
      <c r="M40" s="15"/>
      <c r="N40" s="15">
        <v>225000</v>
      </c>
      <c r="O40" s="15">
        <v>225000</v>
      </c>
      <c r="P40" s="44">
        <v>1350000</v>
      </c>
    </row>
    <row r="41" spans="1:19" ht="35.1" customHeight="1" x14ac:dyDescent="0.25">
      <c r="A41" s="20" t="s">
        <v>20</v>
      </c>
      <c r="B41" s="24" t="s">
        <v>77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>
        <v>0</v>
      </c>
    </row>
    <row r="42" spans="1:19" ht="35.1" customHeight="1" x14ac:dyDescent="0.25">
      <c r="A42" s="20" t="s">
        <v>21</v>
      </c>
      <c r="B42" s="24" t="s">
        <v>43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>
        <v>0</v>
      </c>
    </row>
    <row r="43" spans="1:19" ht="55.5" customHeight="1" x14ac:dyDescent="0.25">
      <c r="A43" s="26" t="s">
        <v>78</v>
      </c>
      <c r="B43" s="27" t="s">
        <v>79</v>
      </c>
      <c r="C43" s="28">
        <v>15370000</v>
      </c>
      <c r="D43" s="28">
        <v>150000</v>
      </c>
      <c r="E43" s="28">
        <v>300000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150000</v>
      </c>
      <c r="M43" s="28">
        <v>0</v>
      </c>
      <c r="N43" s="28"/>
      <c r="O43" s="28">
        <v>600000</v>
      </c>
      <c r="P43" s="28">
        <v>16570000</v>
      </c>
    </row>
    <row r="44" spans="1:19" ht="45" customHeight="1" x14ac:dyDescent="0.25">
      <c r="A44" s="13" t="s">
        <v>3</v>
      </c>
      <c r="B44" s="29" t="s">
        <v>80</v>
      </c>
      <c r="C44" s="30">
        <v>7125000</v>
      </c>
      <c r="D44" s="30">
        <v>0</v>
      </c>
      <c r="E44" s="30">
        <v>300000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/>
      <c r="O44" s="30">
        <v>600000</v>
      </c>
      <c r="P44" s="15">
        <v>900000</v>
      </c>
    </row>
    <row r="45" spans="1:19" ht="54" customHeight="1" x14ac:dyDescent="0.25">
      <c r="A45" s="13"/>
      <c r="B45" s="23" t="s">
        <v>32</v>
      </c>
      <c r="C45" s="31">
        <v>7125000</v>
      </c>
      <c r="D45" s="15"/>
      <c r="E45" s="15">
        <v>300000</v>
      </c>
      <c r="F45" s="15"/>
      <c r="G45" s="15"/>
      <c r="H45" s="15"/>
      <c r="I45" s="15"/>
      <c r="J45" s="15"/>
      <c r="K45" s="15"/>
      <c r="L45" s="15"/>
      <c r="M45" s="15"/>
      <c r="N45" s="15"/>
      <c r="O45" s="15">
        <v>600000</v>
      </c>
      <c r="P45" s="15">
        <v>900000</v>
      </c>
    </row>
    <row r="46" spans="1:19" ht="35.1" customHeight="1" x14ac:dyDescent="0.25">
      <c r="A46" s="13" t="s">
        <v>4</v>
      </c>
      <c r="B46" s="32" t="s">
        <v>44</v>
      </c>
      <c r="C46" s="15">
        <v>1500000</v>
      </c>
      <c r="D46" s="15">
        <v>150000</v>
      </c>
      <c r="E46" s="15"/>
      <c r="F46" s="15"/>
      <c r="G46" s="15"/>
      <c r="H46" s="15"/>
      <c r="I46" s="15"/>
      <c r="J46" s="15"/>
      <c r="K46" s="15"/>
      <c r="L46" s="15">
        <v>150000</v>
      </c>
      <c r="M46" s="15"/>
      <c r="N46" s="15"/>
      <c r="O46" s="15"/>
      <c r="P46" s="15">
        <v>300000</v>
      </c>
    </row>
    <row r="47" spans="1:19" ht="35.1" customHeight="1" x14ac:dyDescent="0.25">
      <c r="A47" s="13" t="s">
        <v>6</v>
      </c>
      <c r="B47" s="29" t="s">
        <v>81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>
        <v>0</v>
      </c>
    </row>
    <row r="48" spans="1:19" ht="35.1" customHeight="1" x14ac:dyDescent="0.25">
      <c r="A48" s="13" t="s">
        <v>7</v>
      </c>
      <c r="B48" s="29" t="s">
        <v>45</v>
      </c>
      <c r="C48" s="15">
        <v>6745000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>
        <v>0</v>
      </c>
    </row>
    <row r="49" spans="1:16" ht="35.1" customHeight="1" x14ac:dyDescent="0.25">
      <c r="A49" s="13" t="s">
        <v>9</v>
      </c>
      <c r="B49" s="29" t="s">
        <v>82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>
        <v>0</v>
      </c>
    </row>
    <row r="50" spans="1:16" ht="35.1" customHeight="1" x14ac:dyDescent="0.25">
      <c r="A50" s="33" t="s">
        <v>83</v>
      </c>
      <c r="B50" s="34" t="s">
        <v>84</v>
      </c>
      <c r="C50" s="35">
        <v>51530000</v>
      </c>
      <c r="D50" s="35">
        <v>10370000</v>
      </c>
      <c r="E50" s="35">
        <v>1530000</v>
      </c>
      <c r="F50" s="35">
        <v>0</v>
      </c>
      <c r="G50" s="35">
        <v>0</v>
      </c>
      <c r="H50" s="35">
        <v>980000</v>
      </c>
      <c r="I50" s="35">
        <v>980000</v>
      </c>
      <c r="J50" s="35">
        <v>2000000</v>
      </c>
      <c r="K50" s="35">
        <v>9562500</v>
      </c>
      <c r="L50" s="35">
        <v>1020000</v>
      </c>
      <c r="M50" s="35">
        <v>980000</v>
      </c>
      <c r="N50" s="35">
        <v>2000000</v>
      </c>
      <c r="O50" s="35">
        <v>4439500</v>
      </c>
      <c r="P50" s="35">
        <v>85392000</v>
      </c>
    </row>
    <row r="51" spans="1:16" ht="35.1" customHeight="1" x14ac:dyDescent="0.25">
      <c r="A51" s="13" t="s">
        <v>3</v>
      </c>
      <c r="B51" s="29" t="s">
        <v>85</v>
      </c>
      <c r="C51" s="15">
        <v>44930000</v>
      </c>
      <c r="D51" s="15">
        <v>9425000</v>
      </c>
      <c r="E51" s="15">
        <v>980000</v>
      </c>
      <c r="F51" s="15">
        <v>0</v>
      </c>
      <c r="G51" s="15"/>
      <c r="H51" s="15">
        <v>980000</v>
      </c>
      <c r="I51" s="15">
        <v>980000</v>
      </c>
      <c r="J51" s="15">
        <v>2000000</v>
      </c>
      <c r="K51" s="15">
        <v>7500000</v>
      </c>
      <c r="L51" s="15">
        <v>1020000</v>
      </c>
      <c r="M51" s="15">
        <v>980000</v>
      </c>
      <c r="N51" s="15">
        <v>2000000</v>
      </c>
      <c r="O51" s="15">
        <v>3055000</v>
      </c>
      <c r="P51" s="44">
        <v>28920000</v>
      </c>
    </row>
    <row r="52" spans="1:16" ht="35.1" customHeight="1" x14ac:dyDescent="0.25">
      <c r="A52" s="13" t="s">
        <v>4</v>
      </c>
      <c r="B52" s="29" t="s">
        <v>86</v>
      </c>
      <c r="C52" s="15">
        <v>945000</v>
      </c>
      <c r="D52" s="15">
        <v>945000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44">
        <v>945000</v>
      </c>
    </row>
    <row r="53" spans="1:16" ht="35.1" customHeight="1" x14ac:dyDescent="0.25">
      <c r="A53" s="13" t="s">
        <v>6</v>
      </c>
      <c r="B53" s="29" t="s">
        <v>87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44">
        <v>0</v>
      </c>
    </row>
    <row r="54" spans="1:16" ht="35.1" customHeight="1" x14ac:dyDescent="0.25">
      <c r="A54" s="13" t="s">
        <v>7</v>
      </c>
      <c r="B54" s="32" t="s">
        <v>33</v>
      </c>
      <c r="C54" s="15">
        <v>5655000</v>
      </c>
      <c r="D54" s="15"/>
      <c r="E54" s="15">
        <v>550000</v>
      </c>
      <c r="F54" s="15"/>
      <c r="G54" s="15"/>
      <c r="H54" s="15"/>
      <c r="I54" s="15"/>
      <c r="J54" s="15"/>
      <c r="K54" s="15">
        <v>2062500</v>
      </c>
      <c r="L54" s="15"/>
      <c r="M54" s="15"/>
      <c r="N54" s="15"/>
      <c r="O54" s="15">
        <v>1384500</v>
      </c>
      <c r="P54" s="44">
        <v>3997000</v>
      </c>
    </row>
    <row r="55" spans="1:16" ht="57.75" customHeight="1" x14ac:dyDescent="0.25">
      <c r="A55" s="36" t="s">
        <v>46</v>
      </c>
      <c r="B55" s="37" t="s">
        <v>34</v>
      </c>
      <c r="C55" s="38">
        <v>69410000</v>
      </c>
      <c r="D55" s="38">
        <v>6000000</v>
      </c>
      <c r="E55" s="38">
        <v>6300000</v>
      </c>
      <c r="F55" s="38">
        <v>6300000</v>
      </c>
      <c r="G55" s="38">
        <v>0</v>
      </c>
      <c r="H55" s="38">
        <v>0</v>
      </c>
      <c r="I55" s="38">
        <v>12600000</v>
      </c>
      <c r="J55" s="38">
        <v>0</v>
      </c>
      <c r="K55" s="38">
        <v>12600000</v>
      </c>
      <c r="L55" s="38">
        <v>12600000</v>
      </c>
      <c r="M55" s="38">
        <v>0</v>
      </c>
      <c r="N55" s="38">
        <v>12600000</v>
      </c>
      <c r="O55" s="38">
        <v>0</v>
      </c>
      <c r="P55" s="38">
        <v>138410000</v>
      </c>
    </row>
    <row r="56" spans="1:16" ht="35.1" customHeight="1" x14ac:dyDescent="0.25">
      <c r="A56" s="13" t="s">
        <v>3</v>
      </c>
      <c r="B56" s="29" t="s">
        <v>88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>
        <v>0</v>
      </c>
    </row>
    <row r="57" spans="1:16" ht="35.1" customHeight="1" x14ac:dyDescent="0.25">
      <c r="A57" s="13" t="s">
        <v>4</v>
      </c>
      <c r="B57" s="29" t="s">
        <v>35</v>
      </c>
      <c r="C57" s="15">
        <v>34705000</v>
      </c>
      <c r="D57" s="15">
        <v>3000000</v>
      </c>
      <c r="E57" s="15">
        <v>3150000</v>
      </c>
      <c r="F57" s="15">
        <v>3150000</v>
      </c>
      <c r="G57" s="15"/>
      <c r="H57" s="15">
        <v>0</v>
      </c>
      <c r="I57" s="15">
        <v>6300000</v>
      </c>
      <c r="J57" s="15">
        <v>0</v>
      </c>
      <c r="K57" s="15">
        <v>6300000</v>
      </c>
      <c r="L57" s="15">
        <v>6300000</v>
      </c>
      <c r="M57" s="15">
        <v>0</v>
      </c>
      <c r="N57" s="15">
        <v>6300000</v>
      </c>
      <c r="O57" s="15"/>
      <c r="P57" s="15">
        <v>34500000</v>
      </c>
    </row>
    <row r="58" spans="1:16" ht="35.1" customHeight="1" x14ac:dyDescent="0.25">
      <c r="A58" s="13" t="s">
        <v>6</v>
      </c>
      <c r="B58" s="29" t="s">
        <v>89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>
        <v>0</v>
      </c>
    </row>
    <row r="59" spans="1:16" ht="35.1" customHeight="1" x14ac:dyDescent="0.25">
      <c r="A59" s="13" t="s">
        <v>7</v>
      </c>
      <c r="B59" s="29" t="s">
        <v>90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>
        <v>0</v>
      </c>
    </row>
    <row r="60" spans="1:16" ht="35.1" customHeight="1" x14ac:dyDescent="0.25">
      <c r="A60" s="13" t="s">
        <v>9</v>
      </c>
      <c r="B60" s="29" t="s">
        <v>47</v>
      </c>
      <c r="C60" s="15">
        <v>34705000</v>
      </c>
      <c r="D60" s="15">
        <v>3000000</v>
      </c>
      <c r="E60" s="15">
        <v>3150000</v>
      </c>
      <c r="F60" s="15">
        <v>3150000</v>
      </c>
      <c r="G60" s="15"/>
      <c r="H60" s="15">
        <v>0</v>
      </c>
      <c r="I60" s="15">
        <v>6300000</v>
      </c>
      <c r="J60" s="15">
        <v>0</v>
      </c>
      <c r="K60" s="15">
        <v>6300000</v>
      </c>
      <c r="L60" s="15">
        <v>6300000</v>
      </c>
      <c r="M60" s="15">
        <v>0</v>
      </c>
      <c r="N60" s="15">
        <v>6300000</v>
      </c>
      <c r="O60" s="15"/>
      <c r="P60" s="15">
        <v>28200000</v>
      </c>
    </row>
    <row r="61" spans="1:16" ht="35.1" customHeight="1" x14ac:dyDescent="0.25">
      <c r="A61" s="7"/>
      <c r="B61" s="7" t="s">
        <v>2</v>
      </c>
      <c r="C61" s="39"/>
      <c r="D61" s="40">
        <v>49147500</v>
      </c>
      <c r="E61" s="40">
        <v>9780000</v>
      </c>
      <c r="F61" s="40">
        <v>6300000</v>
      </c>
      <c r="G61" s="40">
        <v>0</v>
      </c>
      <c r="H61" s="40">
        <v>980000</v>
      </c>
      <c r="I61" s="40">
        <v>14780000</v>
      </c>
      <c r="J61" s="40">
        <v>11600000</v>
      </c>
      <c r="K61" s="40">
        <v>53237500</v>
      </c>
      <c r="L61" s="40">
        <v>18045000</v>
      </c>
      <c r="M61" s="40">
        <v>6830000</v>
      </c>
      <c r="N61" s="40">
        <v>24500000</v>
      </c>
      <c r="O61" s="40">
        <v>44319500</v>
      </c>
      <c r="P61" s="39">
        <v>239519500</v>
      </c>
    </row>
    <row r="62" spans="1:16" ht="15.75" x14ac:dyDescent="0.25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5.75" x14ac:dyDescent="0.25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5.75" x14ac:dyDescent="0.25">
      <c r="A64" s="5"/>
      <c r="B64" s="6"/>
      <c r="C64" s="6"/>
      <c r="D64" s="6"/>
      <c r="E64" s="42"/>
      <c r="F64" s="6"/>
      <c r="G64" s="6"/>
      <c r="H64" s="6"/>
      <c r="I64" s="6"/>
      <c r="J64" s="6"/>
      <c r="K64" s="6"/>
      <c r="L64" s="6"/>
      <c r="M64" s="41" t="s">
        <v>92</v>
      </c>
      <c r="N64" s="41"/>
      <c r="O64" s="41"/>
      <c r="P64" s="4"/>
    </row>
    <row r="65" spans="1:16" ht="15.75" x14ac:dyDescent="0.25">
      <c r="A65" s="5"/>
      <c r="B65" s="6"/>
      <c r="C65" s="42"/>
      <c r="D65" s="6"/>
      <c r="E65" s="6"/>
      <c r="F65" s="6"/>
      <c r="G65" s="6"/>
      <c r="H65" s="6"/>
      <c r="I65" s="6"/>
      <c r="J65" s="6"/>
      <c r="K65" s="6"/>
      <c r="L65" s="6"/>
      <c r="M65" s="41" t="s">
        <v>93</v>
      </c>
      <c r="N65" s="41"/>
      <c r="O65" s="41"/>
      <c r="P65" s="4"/>
    </row>
    <row r="66" spans="1:16" ht="15.75" x14ac:dyDescent="0.25">
      <c r="A66" s="5"/>
      <c r="B66" s="6"/>
      <c r="C66" s="42"/>
      <c r="D66" s="6"/>
      <c r="E66" s="43"/>
      <c r="F66" s="6"/>
      <c r="G66" s="6"/>
      <c r="H66" s="6"/>
      <c r="I66" s="6"/>
      <c r="J66" s="6"/>
      <c r="K66" s="6"/>
      <c r="L66" s="6"/>
      <c r="M66" s="41"/>
      <c r="N66" s="41"/>
      <c r="O66" s="41"/>
      <c r="P66" s="4"/>
    </row>
    <row r="67" spans="1:16" ht="15.75" x14ac:dyDescent="0.25">
      <c r="A67" s="5"/>
      <c r="B67" s="6"/>
      <c r="C67" s="42"/>
      <c r="D67" s="6"/>
      <c r="E67" s="6"/>
      <c r="F67" s="6"/>
      <c r="G67" s="6"/>
      <c r="H67" s="6"/>
      <c r="I67" s="6"/>
      <c r="J67" s="6"/>
      <c r="K67" s="6"/>
      <c r="L67" s="6"/>
      <c r="M67" s="41"/>
      <c r="N67" s="41"/>
      <c r="O67" s="41"/>
      <c r="P67" s="4"/>
    </row>
    <row r="68" spans="1:16" ht="15.75" x14ac:dyDescent="0.25">
      <c r="A68" s="5"/>
      <c r="B68" s="6"/>
      <c r="C68" s="42"/>
      <c r="D68" s="6"/>
      <c r="E68" s="6"/>
      <c r="F68" s="6"/>
      <c r="G68" s="6"/>
      <c r="H68" s="6"/>
      <c r="I68" s="6"/>
      <c r="J68" s="6"/>
      <c r="K68" s="6"/>
      <c r="L68" s="6"/>
      <c r="M68" s="41"/>
      <c r="N68" s="41"/>
      <c r="O68" s="41"/>
      <c r="P68" s="4"/>
    </row>
    <row r="69" spans="1:16" ht="15.75" x14ac:dyDescent="0.25">
      <c r="A69" s="5"/>
      <c r="B69" s="6"/>
      <c r="C69" s="42"/>
      <c r="D69" s="6"/>
      <c r="E69" s="6"/>
      <c r="F69" s="6"/>
      <c r="G69" s="6"/>
      <c r="H69" s="6"/>
      <c r="I69" s="6"/>
      <c r="J69" s="6"/>
      <c r="K69" s="6"/>
      <c r="L69" s="6"/>
      <c r="M69" s="45" t="s">
        <v>94</v>
      </c>
      <c r="N69" s="45"/>
      <c r="O69" s="41"/>
      <c r="P69" s="4"/>
    </row>
    <row r="70" spans="1:16" ht="15.75" x14ac:dyDescent="0.25">
      <c r="A70" s="5"/>
      <c r="B70" s="6"/>
      <c r="C70" s="42"/>
      <c r="D70" s="6"/>
      <c r="E70" s="6"/>
      <c r="F70" s="6"/>
      <c r="G70" s="6"/>
      <c r="H70" s="6"/>
      <c r="I70" s="6"/>
      <c r="J70" s="6"/>
      <c r="K70" s="6"/>
      <c r="L70" s="6"/>
      <c r="M70" s="41" t="s">
        <v>95</v>
      </c>
      <c r="N70" s="41"/>
      <c r="O70" s="41"/>
      <c r="P70" s="4"/>
    </row>
    <row r="71" spans="1:16" ht="15.75" x14ac:dyDescent="0.25">
      <c r="A71" s="5"/>
      <c r="B71" s="6"/>
      <c r="C71" s="42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x14ac:dyDescent="0.25">
      <c r="C72" s="1"/>
    </row>
    <row r="73" spans="1:16" x14ac:dyDescent="0.25">
      <c r="C73" s="1"/>
    </row>
    <row r="74" spans="1:16" x14ac:dyDescent="0.25">
      <c r="C74" s="1"/>
    </row>
    <row r="75" spans="1:16" x14ac:dyDescent="0.25">
      <c r="C75" s="1"/>
    </row>
    <row r="76" spans="1:16" x14ac:dyDescent="0.25">
      <c r="C76" s="1"/>
    </row>
  </sheetData>
  <mergeCells count="9">
    <mergeCell ref="A8:B8"/>
    <mergeCell ref="A1:P1"/>
    <mergeCell ref="A2:P2"/>
    <mergeCell ref="A4:B4"/>
    <mergeCell ref="A6:A7"/>
    <mergeCell ref="B6:B7"/>
    <mergeCell ref="C6:C7"/>
    <mergeCell ref="D6:O6"/>
    <mergeCell ref="P6:P7"/>
  </mergeCells>
  <pageMargins left="0.70866141732283472" right="0.70866141732283472" top="0.74803149606299213" bottom="0.74803149606299213" header="0.31496062992125984" footer="0.31496062992125984"/>
  <pageSetup paperSize="5" scale="5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rekap teh asih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cp:lastPrinted>2020-12-07T04:40:51Z</cp:lastPrinted>
  <dcterms:created xsi:type="dcterms:W3CDTF">2019-03-21T16:22:35Z</dcterms:created>
  <dcterms:modified xsi:type="dcterms:W3CDTF">2021-01-04T01:45:07Z</dcterms:modified>
</cp:coreProperties>
</file>