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vi\"/>
    </mc:Choice>
  </mc:AlternateContent>
  <bookViews>
    <workbookView xWindow="0" yWindow="0" windowWidth="20490" windowHeight="7650" firstSheet="3" activeTab="10"/>
  </bookViews>
  <sheets>
    <sheet name="jan20" sheetId="1" r:id="rId1"/>
    <sheet name="feb20" sheetId="2" r:id="rId2"/>
    <sheet name="maret20" sheetId="3" r:id="rId3"/>
    <sheet name="april20" sheetId="4" r:id="rId4"/>
    <sheet name="Mei20" sheetId="5" r:id="rId5"/>
    <sheet name="Juni20" sheetId="6" r:id="rId6"/>
    <sheet name="Juli20" sheetId="7" r:id="rId7"/>
    <sheet name="Agustus20" sheetId="8" r:id="rId8"/>
    <sheet name="September20" sheetId="10" r:id="rId9"/>
    <sheet name="Oktober20" sheetId="11" r:id="rId10"/>
    <sheet name="november20" sheetId="12" r:id="rId11"/>
    <sheet name="Sheet2" sheetId="9" r:id="rId12"/>
  </sheets>
  <definedNames>
    <definedName name="_xlnm.Print_Area" localSheetId="7">Agustus20!$A$1:$H$21</definedName>
    <definedName name="_xlnm.Print_Area" localSheetId="10">november20!$A$1:$H$21</definedName>
    <definedName name="_xlnm.Print_Area" localSheetId="9">Oktober20!$A$1:$H$21</definedName>
    <definedName name="_xlnm.Print_Area" localSheetId="8">September20!$A$1:$H$21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2" l="1"/>
  <c r="H21" i="12" s="1"/>
  <c r="G20" i="12"/>
  <c r="H20" i="12" s="1"/>
  <c r="G19" i="12"/>
  <c r="H19" i="12" s="1"/>
  <c r="G18" i="12"/>
  <c r="H18" i="12" s="1"/>
  <c r="G17" i="12"/>
  <c r="H17" i="12" s="1"/>
  <c r="G16" i="12"/>
  <c r="H16" i="12" s="1"/>
  <c r="G15" i="12"/>
  <c r="H15" i="12" s="1"/>
  <c r="G14" i="12"/>
  <c r="H14" i="12" s="1"/>
  <c r="G13" i="12"/>
  <c r="H13" i="12" s="1"/>
  <c r="G12" i="12"/>
  <c r="H12" i="12" s="1"/>
  <c r="G11" i="12"/>
  <c r="H11" i="12" s="1"/>
  <c r="G10" i="12"/>
  <c r="H10" i="12" s="1"/>
  <c r="G21" i="11" l="1"/>
  <c r="H21" i="11" s="1"/>
  <c r="G20" i="11"/>
  <c r="H20" i="11" s="1"/>
  <c r="H19" i="11"/>
  <c r="G19" i="11"/>
  <c r="H18" i="11"/>
  <c r="G18" i="11"/>
  <c r="H17" i="11"/>
  <c r="G17" i="11"/>
  <c r="H16" i="11"/>
  <c r="G16" i="11"/>
  <c r="H15" i="11"/>
  <c r="G15" i="11"/>
  <c r="H14" i="11"/>
  <c r="G14" i="11"/>
  <c r="G13" i="11"/>
  <c r="H13" i="11" s="1"/>
  <c r="G12" i="11"/>
  <c r="H12" i="11" s="1"/>
  <c r="G11" i="11"/>
  <c r="H11" i="11" s="1"/>
  <c r="G10" i="11"/>
  <c r="H10" i="11" s="1"/>
  <c r="G21" i="10" l="1"/>
  <c r="H21" i="10" s="1"/>
  <c r="G20" i="10"/>
  <c r="H20" i="10" s="1"/>
  <c r="G19" i="10"/>
  <c r="H19" i="10" s="1"/>
  <c r="G18" i="10"/>
  <c r="H18" i="10" s="1"/>
  <c r="G17" i="10"/>
  <c r="H17" i="10" s="1"/>
  <c r="G16" i="10"/>
  <c r="H16" i="10" s="1"/>
  <c r="G15" i="10"/>
  <c r="H15" i="10" s="1"/>
  <c r="H14" i="10"/>
  <c r="G14" i="10"/>
  <c r="H13" i="10"/>
  <c r="G13" i="10"/>
  <c r="G12" i="10"/>
  <c r="H12" i="10" s="1"/>
  <c r="G11" i="10"/>
  <c r="H11" i="10" s="1"/>
  <c r="G10" i="10"/>
  <c r="H10" i="10" s="1"/>
  <c r="G21" i="8" l="1"/>
  <c r="H21" i="8" s="1"/>
  <c r="G20" i="8"/>
  <c r="H20" i="8" s="1"/>
  <c r="G19" i="8"/>
  <c r="H19" i="8" s="1"/>
  <c r="G18" i="8"/>
  <c r="H18" i="8" s="1"/>
  <c r="G17" i="8"/>
  <c r="H17" i="8" s="1"/>
  <c r="G16" i="8"/>
  <c r="H16" i="8" s="1"/>
  <c r="G15" i="8"/>
  <c r="H15" i="8" s="1"/>
  <c r="G14" i="8"/>
  <c r="H14" i="8" s="1"/>
  <c r="G13" i="8"/>
  <c r="H13" i="8" s="1"/>
  <c r="G12" i="8"/>
  <c r="H12" i="8" s="1"/>
  <c r="G11" i="8"/>
  <c r="H11" i="8" s="1"/>
  <c r="G10" i="8"/>
  <c r="H10" i="8" s="1"/>
  <c r="G21" i="7" l="1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21" i="6" l="1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21" i="5" l="1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21" i="4" l="1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21" i="3" l="1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20" i="2" l="1"/>
  <c r="G21" i="2" l="1"/>
  <c r="G19" i="2"/>
  <c r="G18" i="2" l="1"/>
  <c r="H18" i="2" s="1"/>
  <c r="G17" i="2"/>
  <c r="H17" i="2" s="1"/>
  <c r="G16" i="2"/>
  <c r="G15" i="2"/>
  <c r="G13" i="2"/>
  <c r="G12" i="2"/>
  <c r="G11" i="2"/>
  <c r="G10" i="2"/>
  <c r="H21" i="2"/>
  <c r="H20" i="2"/>
  <c r="H19" i="2"/>
  <c r="H16" i="2"/>
  <c r="H15" i="2"/>
  <c r="G14" i="2"/>
  <c r="H14" i="2" s="1"/>
  <c r="H13" i="2"/>
  <c r="H12" i="2"/>
  <c r="H11" i="2"/>
  <c r="H10" i="2"/>
  <c r="G21" i="1" l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</calcChain>
</file>

<file path=xl/sharedStrings.xml><?xml version="1.0" encoding="utf-8"?>
<sst xmlns="http://schemas.openxmlformats.org/spreadsheetml/2006/main" count="341" uniqueCount="40">
  <si>
    <t>TINGKAT PUSKESMAS</t>
  </si>
  <si>
    <t>KAB/KOTA                                  : CIMAHI</t>
  </si>
  <si>
    <t>PUSKESMAS                               : MELONG TENGAH</t>
  </si>
  <si>
    <t>BULAN                                          :  JANUARI</t>
  </si>
  <si>
    <t>NO</t>
  </si>
  <si>
    <t>INDIKATOR</t>
  </si>
  <si>
    <t>TARGET</t>
  </si>
  <si>
    <t>JUMLAH SASARAN</t>
  </si>
  <si>
    <t>HASIL KEGIATAN</t>
  </si>
  <si>
    <t>%PENCAPAIAN</t>
  </si>
  <si>
    <t>SD BULAN LALU</t>
  </si>
  <si>
    <t>BULAN INI</t>
  </si>
  <si>
    <t>SD BULAN INI</t>
  </si>
  <si>
    <t>6/3 X100%</t>
  </si>
  <si>
    <t>Pelayanan Kesehatan Ibu</t>
  </si>
  <si>
    <t>Pelayanan Kesehatan Ibu bersalin</t>
  </si>
  <si>
    <t>Pelayanan kesehatan bayi baru lahir</t>
  </si>
  <si>
    <t>Pelayanan kesehatan balita</t>
  </si>
  <si>
    <t>Pelayanan kesehatan pada usia pendidikan dasar</t>
  </si>
  <si>
    <t>Pelayanan kesehatan usia produktif</t>
  </si>
  <si>
    <t>Pelayanan kesehatan lanjut usia</t>
  </si>
  <si>
    <t>Pelayanan kesehatan penderita hipertensi</t>
  </si>
  <si>
    <t>Pelayanan kesehatan penderita diabetes melitus</t>
  </si>
  <si>
    <t>Pelayanan kesehatan orang dengan gangguan jiwa berat</t>
  </si>
  <si>
    <t>Pelayanan kesehatan orang dengan TB</t>
  </si>
  <si>
    <t>Pelayanan kesehatan orang dengan risiko terinfeksi HIV</t>
  </si>
  <si>
    <t>Mengetahui</t>
  </si>
  <si>
    <t>Kepala Puskesmas Melong Tengah</t>
  </si>
  <si>
    <t>drg. Melinda</t>
  </si>
  <si>
    <t>NIP. 197810252006042019</t>
  </si>
  <si>
    <t>LAPORAN REKAPITULASI HASIL CAKUPAN KEGIATAN BOK TAHUN 2020</t>
  </si>
  <si>
    <t>BULAN                                          :  FEBRUARI</t>
  </si>
  <si>
    <t>BULAN                                          :  MARET</t>
  </si>
  <si>
    <t>BULAN                                          :  APRIL</t>
  </si>
  <si>
    <t>BULAN                                          :  MEI</t>
  </si>
  <si>
    <t>BULAN                                          :  JUNI</t>
  </si>
  <si>
    <t>BULAN                                          :  JULI</t>
  </si>
  <si>
    <t>BULAN                                          :  AGUSTUS</t>
  </si>
  <si>
    <t>BULAN                                          :  SEPTEMBER</t>
  </si>
  <si>
    <t>BULAN                                          :  OKTOBER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</si>
</sst>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0" fillId="0" borderId="5" xfId="0" applyBorder="1" applyAlignment="1">
      <alignment horizontal="center"/>
    </xf>
    <xf numFmtId="0" fontId="0" fillId="0" borderId="5" xfId="0" applyBorder="1"/>
    <xf numFmtId="9" fontId="0" fillId="0" borderId="5" xfId="0" applyNumberFormat="1" applyBorder="1"/>
    <xf numFmtId="2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1" applyFont="1"/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7" workbookViewId="0">
      <selection activeCell="E13" sqref="E13"/>
    </sheetView>
  </sheetViews>
  <sheetFormatPr defaultRowHeight="15" x14ac:dyDescent="0.25"/>
  <cols>
    <col min="1" max="1" width="5" customWidth="1"/>
    <col min="2" max="2" width="48" customWidth="1"/>
  </cols>
  <sheetData>
    <row r="1" spans="1:8" ht="15.75" x14ac:dyDescent="0.25">
      <c r="A1" s="13" t="s">
        <v>30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13" t="s">
        <v>0</v>
      </c>
      <c r="B2" s="13"/>
      <c r="C2" s="13"/>
      <c r="D2" s="13"/>
      <c r="E2" s="13"/>
      <c r="F2" s="13"/>
      <c r="G2" s="13"/>
      <c r="H2" s="13"/>
    </row>
    <row r="4" spans="1:8" x14ac:dyDescent="0.25">
      <c r="A4" t="s">
        <v>1</v>
      </c>
    </row>
    <row r="5" spans="1:8" x14ac:dyDescent="0.25">
      <c r="A5" t="s">
        <v>2</v>
      </c>
    </row>
    <row r="6" spans="1:8" x14ac:dyDescent="0.25">
      <c r="A6" t="s">
        <v>3</v>
      </c>
    </row>
    <row r="8" spans="1:8" ht="25.5" x14ac:dyDescent="0.25">
      <c r="A8" s="14" t="s">
        <v>4</v>
      </c>
      <c r="B8" s="14" t="s">
        <v>5</v>
      </c>
      <c r="C8" s="14" t="s">
        <v>6</v>
      </c>
      <c r="D8" s="16" t="s">
        <v>7</v>
      </c>
      <c r="E8" s="18" t="s">
        <v>8</v>
      </c>
      <c r="F8" s="19"/>
      <c r="G8" s="20"/>
      <c r="H8" s="9" t="s">
        <v>9</v>
      </c>
    </row>
    <row r="9" spans="1:8" ht="25.5" x14ac:dyDescent="0.25">
      <c r="A9" s="15"/>
      <c r="B9" s="15"/>
      <c r="C9" s="15"/>
      <c r="D9" s="17"/>
      <c r="E9" s="10" t="s">
        <v>10</v>
      </c>
      <c r="F9" s="11" t="s">
        <v>11</v>
      </c>
      <c r="G9" s="12" t="s">
        <v>12</v>
      </c>
      <c r="H9" s="11" t="s">
        <v>13</v>
      </c>
    </row>
    <row r="10" spans="1:8" x14ac:dyDescent="0.25">
      <c r="A10" s="1">
        <v>1</v>
      </c>
      <c r="B10" s="2" t="s">
        <v>14</v>
      </c>
      <c r="C10" s="3">
        <v>1</v>
      </c>
      <c r="D10" s="2">
        <v>585</v>
      </c>
      <c r="E10" s="2">
        <v>0</v>
      </c>
      <c r="F10" s="2">
        <v>44</v>
      </c>
      <c r="G10" s="2">
        <f>F10</f>
        <v>44</v>
      </c>
      <c r="H10" s="4">
        <f>(G10/D10)*100</f>
        <v>7.5213675213675213</v>
      </c>
    </row>
    <row r="11" spans="1:8" x14ac:dyDescent="0.25">
      <c r="A11" s="1">
        <v>2</v>
      </c>
      <c r="B11" s="2" t="s">
        <v>15</v>
      </c>
      <c r="C11" s="3">
        <v>1</v>
      </c>
      <c r="D11" s="2">
        <v>558</v>
      </c>
      <c r="E11" s="2">
        <v>0</v>
      </c>
      <c r="F11" s="2">
        <v>40</v>
      </c>
      <c r="G11" s="2">
        <f>F11</f>
        <v>40</v>
      </c>
      <c r="H11" s="4">
        <f t="shared" ref="H11:H21" si="0">(G11/D11)*100</f>
        <v>7.1684587813620064</v>
      </c>
    </row>
    <row r="12" spans="1:8" x14ac:dyDescent="0.25">
      <c r="A12" s="1">
        <v>3</v>
      </c>
      <c r="B12" s="2" t="s">
        <v>16</v>
      </c>
      <c r="C12" s="3">
        <v>1</v>
      </c>
      <c r="D12" s="2">
        <v>533</v>
      </c>
      <c r="E12" s="2">
        <v>0</v>
      </c>
      <c r="F12" s="2">
        <v>40</v>
      </c>
      <c r="G12" s="2">
        <f>F12</f>
        <v>40</v>
      </c>
      <c r="H12" s="4">
        <f t="shared" si="0"/>
        <v>7.5046904315197001</v>
      </c>
    </row>
    <row r="13" spans="1:8" x14ac:dyDescent="0.25">
      <c r="A13" s="1">
        <v>4</v>
      </c>
      <c r="B13" s="2" t="s">
        <v>17</v>
      </c>
      <c r="C13" s="3">
        <v>1</v>
      </c>
      <c r="D13" s="2">
        <v>2052</v>
      </c>
      <c r="E13" s="2">
        <v>0</v>
      </c>
      <c r="F13" s="2">
        <v>157</v>
      </c>
      <c r="G13" s="2">
        <f>F13</f>
        <v>157</v>
      </c>
      <c r="H13" s="4">
        <f t="shared" si="0"/>
        <v>7.6510721247563351</v>
      </c>
    </row>
    <row r="14" spans="1:8" x14ac:dyDescent="0.25">
      <c r="A14" s="1">
        <v>5</v>
      </c>
      <c r="B14" s="2" t="s">
        <v>18</v>
      </c>
      <c r="C14" s="3">
        <v>1</v>
      </c>
      <c r="D14" s="2">
        <v>389</v>
      </c>
      <c r="E14" s="2">
        <v>0</v>
      </c>
      <c r="F14" s="2">
        <v>0</v>
      </c>
      <c r="G14" s="2">
        <f>F14</f>
        <v>0</v>
      </c>
      <c r="H14" s="4">
        <f t="shared" si="0"/>
        <v>0</v>
      </c>
    </row>
    <row r="15" spans="1:8" x14ac:dyDescent="0.25">
      <c r="A15" s="1">
        <v>6</v>
      </c>
      <c r="B15" s="2" t="s">
        <v>19</v>
      </c>
      <c r="C15" s="3">
        <v>1</v>
      </c>
      <c r="D15" s="2">
        <v>18239</v>
      </c>
      <c r="E15" s="2">
        <v>0</v>
      </c>
      <c r="F15" s="2">
        <v>1246</v>
      </c>
      <c r="G15" s="2">
        <f t="shared" ref="G15:G21" si="1">F15</f>
        <v>1246</v>
      </c>
      <c r="H15" s="4">
        <f t="shared" si="0"/>
        <v>6.8315148856845225</v>
      </c>
    </row>
    <row r="16" spans="1:8" x14ac:dyDescent="0.25">
      <c r="A16" s="1">
        <v>7</v>
      </c>
      <c r="B16" s="2" t="s">
        <v>20</v>
      </c>
      <c r="C16" s="3">
        <v>1</v>
      </c>
      <c r="D16" s="2">
        <v>3126</v>
      </c>
      <c r="E16" s="2">
        <v>0</v>
      </c>
      <c r="F16" s="2">
        <v>459</v>
      </c>
      <c r="G16" s="2">
        <f t="shared" si="1"/>
        <v>459</v>
      </c>
      <c r="H16" s="4">
        <f t="shared" si="0"/>
        <v>14.683301343570058</v>
      </c>
    </row>
    <row r="17" spans="1:8" x14ac:dyDescent="0.25">
      <c r="A17" s="1">
        <v>8</v>
      </c>
      <c r="B17" s="2" t="s">
        <v>21</v>
      </c>
      <c r="C17" s="3">
        <v>1</v>
      </c>
      <c r="D17" s="2">
        <v>8731</v>
      </c>
      <c r="E17" s="2">
        <v>0</v>
      </c>
      <c r="F17" s="2">
        <v>489</v>
      </c>
      <c r="G17" s="2">
        <f t="shared" si="1"/>
        <v>489</v>
      </c>
      <c r="H17" s="4">
        <f t="shared" si="0"/>
        <v>5.6007330202725925</v>
      </c>
    </row>
    <row r="18" spans="1:8" x14ac:dyDescent="0.25">
      <c r="A18" s="1">
        <v>9</v>
      </c>
      <c r="B18" s="2" t="s">
        <v>22</v>
      </c>
      <c r="C18" s="3">
        <v>1</v>
      </c>
      <c r="D18" s="2">
        <v>480</v>
      </c>
      <c r="E18" s="2">
        <v>0</v>
      </c>
      <c r="F18" s="2">
        <v>66</v>
      </c>
      <c r="G18" s="2">
        <f t="shared" si="1"/>
        <v>66</v>
      </c>
      <c r="H18" s="4">
        <f t="shared" si="0"/>
        <v>13.750000000000002</v>
      </c>
    </row>
    <row r="19" spans="1:8" ht="30" x14ac:dyDescent="0.25">
      <c r="A19" s="5">
        <v>10</v>
      </c>
      <c r="B19" s="7" t="s">
        <v>23</v>
      </c>
      <c r="C19" s="3">
        <v>1</v>
      </c>
      <c r="D19" s="2">
        <v>38</v>
      </c>
      <c r="E19" s="2">
        <v>0</v>
      </c>
      <c r="F19" s="2">
        <v>14</v>
      </c>
      <c r="G19" s="2">
        <f t="shared" si="1"/>
        <v>14</v>
      </c>
      <c r="H19" s="4">
        <f t="shared" si="0"/>
        <v>36.84210526315789</v>
      </c>
    </row>
    <row r="20" spans="1:8" x14ac:dyDescent="0.25">
      <c r="A20" s="1">
        <v>11</v>
      </c>
      <c r="B20" s="2" t="s">
        <v>24</v>
      </c>
      <c r="C20" s="3">
        <v>1</v>
      </c>
      <c r="D20" s="2">
        <v>157</v>
      </c>
      <c r="E20" s="2">
        <v>0</v>
      </c>
      <c r="F20" s="2">
        <v>8</v>
      </c>
      <c r="G20" s="2">
        <f t="shared" si="1"/>
        <v>8</v>
      </c>
      <c r="H20" s="4">
        <f t="shared" si="0"/>
        <v>5.095541401273886</v>
      </c>
    </row>
    <row r="21" spans="1:8" ht="30" x14ac:dyDescent="0.25">
      <c r="A21" s="5">
        <v>12</v>
      </c>
      <c r="B21" s="8" t="s">
        <v>25</v>
      </c>
      <c r="C21" s="3">
        <v>1</v>
      </c>
      <c r="D21" s="2">
        <v>684</v>
      </c>
      <c r="E21" s="2">
        <v>0</v>
      </c>
      <c r="F21" s="2">
        <v>19</v>
      </c>
      <c r="G21" s="2">
        <f t="shared" si="1"/>
        <v>19</v>
      </c>
      <c r="H21" s="4">
        <f t="shared" si="0"/>
        <v>2.7777777777777777</v>
      </c>
    </row>
    <row r="24" spans="1:8" x14ac:dyDescent="0.25">
      <c r="G24" t="s">
        <v>26</v>
      </c>
    </row>
    <row r="25" spans="1:8" x14ac:dyDescent="0.25">
      <c r="F25" t="s">
        <v>27</v>
      </c>
    </row>
    <row r="29" spans="1:8" x14ac:dyDescent="0.25">
      <c r="G29" t="s">
        <v>28</v>
      </c>
    </row>
    <row r="30" spans="1:8" x14ac:dyDescent="0.25">
      <c r="G30" s="6" t="s">
        <v>29</v>
      </c>
    </row>
  </sheetData>
  <mergeCells count="7">
    <mergeCell ref="A1:H1"/>
    <mergeCell ref="A2:H2"/>
    <mergeCell ref="A8:A9"/>
    <mergeCell ref="B8:B9"/>
    <mergeCell ref="C8:C9"/>
    <mergeCell ref="D8:D9"/>
    <mergeCell ref="E8:G8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9" workbookViewId="0">
      <selection activeCell="D14" sqref="D14"/>
    </sheetView>
  </sheetViews>
  <sheetFormatPr defaultRowHeight="15" x14ac:dyDescent="0.25"/>
  <cols>
    <col min="1" max="1" width="5" customWidth="1"/>
    <col min="2" max="2" width="48" customWidth="1"/>
  </cols>
  <sheetData>
    <row r="1" spans="1:8" ht="15.75" x14ac:dyDescent="0.25">
      <c r="A1" s="13" t="s">
        <v>30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13" t="s">
        <v>0</v>
      </c>
      <c r="B2" s="13"/>
      <c r="C2" s="13"/>
      <c r="D2" s="13"/>
      <c r="E2" s="13"/>
      <c r="F2" s="13"/>
      <c r="G2" s="13"/>
      <c r="H2" s="13"/>
    </row>
    <row r="4" spans="1:8" x14ac:dyDescent="0.25">
      <c r="A4" t="s">
        <v>1</v>
      </c>
    </row>
    <row r="5" spans="1:8" x14ac:dyDescent="0.25">
      <c r="A5" t="s">
        <v>2</v>
      </c>
    </row>
    <row r="6" spans="1:8" x14ac:dyDescent="0.25">
      <c r="A6" t="s">
        <v>39</v>
      </c>
    </row>
    <row r="8" spans="1:8" ht="25.5" x14ac:dyDescent="0.25">
      <c r="A8" s="14" t="s">
        <v>4</v>
      </c>
      <c r="B8" s="14" t="s">
        <v>5</v>
      </c>
      <c r="C8" s="14" t="s">
        <v>6</v>
      </c>
      <c r="D8" s="16" t="s">
        <v>7</v>
      </c>
      <c r="E8" s="18" t="s">
        <v>8</v>
      </c>
      <c r="F8" s="19"/>
      <c r="G8" s="20"/>
      <c r="H8" s="9" t="s">
        <v>9</v>
      </c>
    </row>
    <row r="9" spans="1:8" ht="25.5" x14ac:dyDescent="0.25">
      <c r="A9" s="15"/>
      <c r="B9" s="15"/>
      <c r="C9" s="15"/>
      <c r="D9" s="17"/>
      <c r="E9" s="10" t="s">
        <v>10</v>
      </c>
      <c r="F9" s="11" t="s">
        <v>11</v>
      </c>
      <c r="G9" s="12" t="s">
        <v>12</v>
      </c>
      <c r="H9" s="11" t="s">
        <v>13</v>
      </c>
    </row>
    <row r="10" spans="1:8" x14ac:dyDescent="0.25">
      <c r="A10" s="1">
        <v>1</v>
      </c>
      <c r="B10" s="2" t="s">
        <v>14</v>
      </c>
      <c r="C10" s="3">
        <v>1</v>
      </c>
      <c r="D10" s="2">
        <v>585</v>
      </c>
      <c r="E10" s="2">
        <v>374</v>
      </c>
      <c r="F10" s="2">
        <v>47</v>
      </c>
      <c r="G10" s="2">
        <f>SUM(E10:F10)</f>
        <v>421</v>
      </c>
      <c r="H10" s="4">
        <f>(G10/D10)*100</f>
        <v>71.965811965811966</v>
      </c>
    </row>
    <row r="11" spans="1:8" x14ac:dyDescent="0.25">
      <c r="A11" s="1">
        <v>2</v>
      </c>
      <c r="B11" s="2" t="s">
        <v>15</v>
      </c>
      <c r="C11" s="3">
        <v>1</v>
      </c>
      <c r="D11" s="2">
        <v>558</v>
      </c>
      <c r="E11" s="2">
        <v>387</v>
      </c>
      <c r="F11" s="2">
        <v>46</v>
      </c>
      <c r="G11" s="2">
        <f>SUM(E11:F11)</f>
        <v>433</v>
      </c>
      <c r="H11" s="4">
        <f t="shared" ref="H11:H21" si="0">(G11/D11)*100</f>
        <v>77.598566308243733</v>
      </c>
    </row>
    <row r="12" spans="1:8" x14ac:dyDescent="0.25">
      <c r="A12" s="1">
        <v>3</v>
      </c>
      <c r="B12" s="2" t="s">
        <v>16</v>
      </c>
      <c r="C12" s="3">
        <v>1</v>
      </c>
      <c r="D12" s="2">
        <v>533</v>
      </c>
      <c r="E12" s="2">
        <v>385</v>
      </c>
      <c r="F12" s="2">
        <v>45</v>
      </c>
      <c r="G12" s="2">
        <f>SUM(E12:F12)</f>
        <v>430</v>
      </c>
      <c r="H12" s="4">
        <f t="shared" si="0"/>
        <v>80.675422138836765</v>
      </c>
    </row>
    <row r="13" spans="1:8" x14ac:dyDescent="0.25">
      <c r="A13" s="1">
        <v>4</v>
      </c>
      <c r="B13" s="2" t="s">
        <v>17</v>
      </c>
      <c r="C13" s="3">
        <v>1</v>
      </c>
      <c r="D13" s="2">
        <v>2052</v>
      </c>
      <c r="E13" s="2">
        <v>1093</v>
      </c>
      <c r="F13" s="2">
        <v>210</v>
      </c>
      <c r="G13" s="2">
        <f>SUM(E13:F13)</f>
        <v>1303</v>
      </c>
      <c r="H13" s="4">
        <f t="shared" si="0"/>
        <v>63.499025341130597</v>
      </c>
    </row>
    <row r="14" spans="1:8" x14ac:dyDescent="0.25">
      <c r="A14" s="1">
        <v>5</v>
      </c>
      <c r="B14" s="2" t="s">
        <v>18</v>
      </c>
      <c r="C14" s="3">
        <v>1</v>
      </c>
      <c r="D14" s="2">
        <v>389</v>
      </c>
      <c r="E14" s="2">
        <v>0</v>
      </c>
      <c r="F14" s="2">
        <v>0</v>
      </c>
      <c r="G14" s="2">
        <f>F14</f>
        <v>0</v>
      </c>
      <c r="H14" s="4">
        <f t="shared" si="0"/>
        <v>0</v>
      </c>
    </row>
    <row r="15" spans="1:8" x14ac:dyDescent="0.25">
      <c r="A15" s="1">
        <v>6</v>
      </c>
      <c r="B15" s="2" t="s">
        <v>19</v>
      </c>
      <c r="C15" s="3">
        <v>1</v>
      </c>
      <c r="D15" s="2">
        <v>18239</v>
      </c>
      <c r="E15" s="2">
        <v>5732</v>
      </c>
      <c r="F15" s="2">
        <v>214</v>
      </c>
      <c r="G15" s="2">
        <f t="shared" ref="G15:G21" si="1">SUM(E15:F15)</f>
        <v>5946</v>
      </c>
      <c r="H15" s="4">
        <f t="shared" si="0"/>
        <v>32.600471517078788</v>
      </c>
    </row>
    <row r="16" spans="1:8" x14ac:dyDescent="0.25">
      <c r="A16" s="1">
        <v>7</v>
      </c>
      <c r="B16" s="2" t="s">
        <v>20</v>
      </c>
      <c r="C16" s="3">
        <v>1</v>
      </c>
      <c r="D16" s="2">
        <v>2461</v>
      </c>
      <c r="E16" s="2">
        <v>1298</v>
      </c>
      <c r="F16" s="2">
        <v>44</v>
      </c>
      <c r="G16" s="2">
        <f t="shared" si="1"/>
        <v>1342</v>
      </c>
      <c r="H16" s="4">
        <f t="shared" si="0"/>
        <v>54.53067858594067</v>
      </c>
    </row>
    <row r="17" spans="1:8" x14ac:dyDescent="0.25">
      <c r="A17" s="1">
        <v>8</v>
      </c>
      <c r="B17" s="2" t="s">
        <v>21</v>
      </c>
      <c r="C17" s="3">
        <v>1</v>
      </c>
      <c r="D17" s="2">
        <v>8731</v>
      </c>
      <c r="E17" s="2">
        <v>1785</v>
      </c>
      <c r="F17" s="2">
        <v>75</v>
      </c>
      <c r="G17" s="2">
        <f t="shared" si="1"/>
        <v>1860</v>
      </c>
      <c r="H17" s="4">
        <f t="shared" si="0"/>
        <v>21.303401672202497</v>
      </c>
    </row>
    <row r="18" spans="1:8" x14ac:dyDescent="0.25">
      <c r="A18" s="1">
        <v>9</v>
      </c>
      <c r="B18" s="2" t="s">
        <v>22</v>
      </c>
      <c r="C18" s="3">
        <v>1</v>
      </c>
      <c r="D18" s="2">
        <v>480</v>
      </c>
      <c r="E18" s="2">
        <v>427</v>
      </c>
      <c r="F18" s="2">
        <v>40</v>
      </c>
      <c r="G18" s="2">
        <f t="shared" si="1"/>
        <v>467</v>
      </c>
      <c r="H18" s="4">
        <f t="shared" si="0"/>
        <v>97.291666666666671</v>
      </c>
    </row>
    <row r="19" spans="1:8" ht="30" x14ac:dyDescent="0.25">
      <c r="A19" s="5">
        <v>10</v>
      </c>
      <c r="B19" s="7" t="s">
        <v>23</v>
      </c>
      <c r="C19" s="3">
        <v>1</v>
      </c>
      <c r="D19" s="2">
        <v>38</v>
      </c>
      <c r="E19" s="2">
        <v>29</v>
      </c>
      <c r="F19" s="2">
        <v>0</v>
      </c>
      <c r="G19" s="2">
        <f t="shared" si="1"/>
        <v>29</v>
      </c>
      <c r="H19" s="4">
        <f t="shared" si="0"/>
        <v>76.31578947368422</v>
      </c>
    </row>
    <row r="20" spans="1:8" x14ac:dyDescent="0.25">
      <c r="A20" s="1">
        <v>11</v>
      </c>
      <c r="B20" s="2" t="s">
        <v>24</v>
      </c>
      <c r="C20" s="3">
        <v>1</v>
      </c>
      <c r="D20" s="2">
        <v>157</v>
      </c>
      <c r="E20" s="2">
        <v>100</v>
      </c>
      <c r="F20" s="2">
        <v>20</v>
      </c>
      <c r="G20" s="2">
        <f t="shared" si="1"/>
        <v>120</v>
      </c>
      <c r="H20" s="4">
        <f t="shared" si="0"/>
        <v>76.433121019108285</v>
      </c>
    </row>
    <row r="21" spans="1:8" ht="30" x14ac:dyDescent="0.25">
      <c r="A21" s="5">
        <v>12</v>
      </c>
      <c r="B21" s="8" t="s">
        <v>25</v>
      </c>
      <c r="C21" s="3">
        <v>1</v>
      </c>
      <c r="D21" s="2">
        <v>684</v>
      </c>
      <c r="E21" s="2">
        <v>212</v>
      </c>
      <c r="F21" s="2">
        <v>10</v>
      </c>
      <c r="G21" s="2">
        <f t="shared" si="1"/>
        <v>222</v>
      </c>
      <c r="H21" s="4">
        <f t="shared" si="0"/>
        <v>32.456140350877192</v>
      </c>
    </row>
    <row r="24" spans="1:8" x14ac:dyDescent="0.25">
      <c r="G24" t="s">
        <v>26</v>
      </c>
    </row>
    <row r="25" spans="1:8" x14ac:dyDescent="0.25">
      <c r="F25" t="s">
        <v>27</v>
      </c>
    </row>
    <row r="29" spans="1:8" x14ac:dyDescent="0.25">
      <c r="G29" t="s">
        <v>28</v>
      </c>
    </row>
    <row r="30" spans="1:8" x14ac:dyDescent="0.25">
      <c r="G30" s="6" t="s">
        <v>29</v>
      </c>
    </row>
  </sheetData>
  <mergeCells count="7">
    <mergeCell ref="A1:H1"/>
    <mergeCell ref="A2:H2"/>
    <mergeCell ref="A8:A9"/>
    <mergeCell ref="B8:B9"/>
    <mergeCell ref="C8:C9"/>
    <mergeCell ref="D8:D9"/>
    <mergeCell ref="E8:G8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6" workbookViewId="0">
      <selection activeCell="F15" sqref="F15"/>
    </sheetView>
  </sheetViews>
  <sheetFormatPr defaultRowHeight="15" x14ac:dyDescent="0.25"/>
  <cols>
    <col min="1" max="1" width="5" customWidth="1"/>
    <col min="2" max="2" width="48" customWidth="1"/>
  </cols>
  <sheetData>
    <row r="1" spans="1:8" ht="15.75" x14ac:dyDescent="0.25">
      <c r="A1" s="13" t="s">
        <v>30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13" t="s">
        <v>0</v>
      </c>
      <c r="B2" s="13"/>
      <c r="C2" s="13"/>
      <c r="D2" s="13"/>
      <c r="E2" s="13"/>
      <c r="F2" s="13"/>
      <c r="G2" s="13"/>
      <c r="H2" s="13"/>
    </row>
    <row r="4" spans="1:8" x14ac:dyDescent="0.25">
      <c r="A4" t="s">
        <v>1</v>
      </c>
    </row>
    <row r="5" spans="1:8" x14ac:dyDescent="0.25">
      <c r="A5" t="s">
        <v>2</v>
      </c>
    </row>
    <row r="6" spans="1:8" x14ac:dyDescent="0.25">
      <c r="A6" t="s">
        <v>39</v>
      </c>
    </row>
    <row r="8" spans="1:8" ht="25.5" x14ac:dyDescent="0.25">
      <c r="A8" s="14" t="s">
        <v>4</v>
      </c>
      <c r="B8" s="14" t="s">
        <v>5</v>
      </c>
      <c r="C8" s="14" t="s">
        <v>6</v>
      </c>
      <c r="D8" s="16" t="s">
        <v>7</v>
      </c>
      <c r="E8" s="18" t="s">
        <v>8</v>
      </c>
      <c r="F8" s="19"/>
      <c r="G8" s="20"/>
      <c r="H8" s="9" t="s">
        <v>9</v>
      </c>
    </row>
    <row r="9" spans="1:8" ht="25.5" x14ac:dyDescent="0.25">
      <c r="A9" s="15"/>
      <c r="B9" s="15"/>
      <c r="C9" s="15"/>
      <c r="D9" s="17"/>
      <c r="E9" s="10" t="s">
        <v>10</v>
      </c>
      <c r="F9" s="11" t="s">
        <v>11</v>
      </c>
      <c r="G9" s="12" t="s">
        <v>12</v>
      </c>
      <c r="H9" s="11" t="s">
        <v>13</v>
      </c>
    </row>
    <row r="10" spans="1:8" x14ac:dyDescent="0.25">
      <c r="A10" s="1">
        <v>1</v>
      </c>
      <c r="B10" s="2" t="s">
        <v>14</v>
      </c>
      <c r="C10" s="3">
        <v>1</v>
      </c>
      <c r="D10" s="2">
        <v>585</v>
      </c>
      <c r="E10" s="2">
        <v>421</v>
      </c>
      <c r="F10" s="2">
        <v>48</v>
      </c>
      <c r="G10" s="2">
        <f>SUM(E10:F10)</f>
        <v>469</v>
      </c>
      <c r="H10" s="4">
        <f>(G10/D10)*100</f>
        <v>80.17094017094017</v>
      </c>
    </row>
    <row r="11" spans="1:8" x14ac:dyDescent="0.25">
      <c r="A11" s="1">
        <v>2</v>
      </c>
      <c r="B11" s="2" t="s">
        <v>15</v>
      </c>
      <c r="C11" s="3">
        <v>1</v>
      </c>
      <c r="D11" s="2">
        <v>558</v>
      </c>
      <c r="E11" s="2">
        <v>433</v>
      </c>
      <c r="F11" s="2">
        <v>49</v>
      </c>
      <c r="G11" s="2">
        <f>SUM(E11:F11)</f>
        <v>482</v>
      </c>
      <c r="H11" s="4">
        <f t="shared" ref="H11:H21" si="0">(G11/D11)*100</f>
        <v>86.379928315412187</v>
      </c>
    </row>
    <row r="12" spans="1:8" x14ac:dyDescent="0.25">
      <c r="A12" s="1">
        <v>3</v>
      </c>
      <c r="B12" s="2" t="s">
        <v>16</v>
      </c>
      <c r="C12" s="3">
        <v>1</v>
      </c>
      <c r="D12" s="2">
        <v>533</v>
      </c>
      <c r="E12" s="2">
        <v>429</v>
      </c>
      <c r="F12" s="2">
        <v>46</v>
      </c>
      <c r="G12" s="2">
        <f>SUM(E12:F12)</f>
        <v>475</v>
      </c>
      <c r="H12" s="4">
        <f t="shared" si="0"/>
        <v>89.118198874296439</v>
      </c>
    </row>
    <row r="13" spans="1:8" x14ac:dyDescent="0.25">
      <c r="A13" s="1">
        <v>4</v>
      </c>
      <c r="B13" s="2" t="s">
        <v>17</v>
      </c>
      <c r="C13" s="3">
        <v>1</v>
      </c>
      <c r="D13" s="2">
        <v>2052</v>
      </c>
      <c r="E13" s="2">
        <v>1303</v>
      </c>
      <c r="F13" s="2">
        <v>195</v>
      </c>
      <c r="G13" s="2">
        <f>SUM(E13:F13)</f>
        <v>1498</v>
      </c>
      <c r="H13" s="4">
        <f t="shared" si="0"/>
        <v>73.001949317738791</v>
      </c>
    </row>
    <row r="14" spans="1:8" x14ac:dyDescent="0.25">
      <c r="A14" s="1">
        <v>5</v>
      </c>
      <c r="B14" s="2" t="s">
        <v>18</v>
      </c>
      <c r="C14" s="3">
        <v>1</v>
      </c>
      <c r="D14" s="2">
        <v>2133</v>
      </c>
      <c r="E14" s="2">
        <v>0</v>
      </c>
      <c r="F14" s="2">
        <v>820</v>
      </c>
      <c r="G14" s="2">
        <f>F14</f>
        <v>820</v>
      </c>
      <c r="H14" s="4">
        <f t="shared" si="0"/>
        <v>38.443506797937175</v>
      </c>
    </row>
    <row r="15" spans="1:8" x14ac:dyDescent="0.25">
      <c r="A15" s="1">
        <v>6</v>
      </c>
      <c r="B15" s="2" t="s">
        <v>19</v>
      </c>
      <c r="C15" s="3">
        <v>1</v>
      </c>
      <c r="D15" s="2">
        <v>18239</v>
      </c>
      <c r="E15" s="2">
        <v>5946</v>
      </c>
      <c r="F15" s="2">
        <v>479</v>
      </c>
      <c r="G15" s="2">
        <f t="shared" ref="G15:G21" si="1">SUM(E15:F15)</f>
        <v>6425</v>
      </c>
      <c r="H15" s="4">
        <f t="shared" si="0"/>
        <v>35.226711990788964</v>
      </c>
    </row>
    <row r="16" spans="1:8" x14ac:dyDescent="0.25">
      <c r="A16" s="1">
        <v>7</v>
      </c>
      <c r="B16" s="2" t="s">
        <v>20</v>
      </c>
      <c r="C16" s="3">
        <v>1</v>
      </c>
      <c r="D16" s="2">
        <v>2461</v>
      </c>
      <c r="E16" s="2">
        <v>1342</v>
      </c>
      <c r="F16" s="2">
        <v>139</v>
      </c>
      <c r="G16" s="2">
        <f t="shared" si="1"/>
        <v>1481</v>
      </c>
      <c r="H16" s="4">
        <f t="shared" si="0"/>
        <v>60.178789110117833</v>
      </c>
    </row>
    <row r="17" spans="1:8" x14ac:dyDescent="0.25">
      <c r="A17" s="1">
        <v>8</v>
      </c>
      <c r="B17" s="2" t="s">
        <v>21</v>
      </c>
      <c r="C17" s="3">
        <v>1</v>
      </c>
      <c r="D17" s="2">
        <v>8731</v>
      </c>
      <c r="E17" s="2">
        <v>1860</v>
      </c>
      <c r="F17" s="2">
        <v>111</v>
      </c>
      <c r="G17" s="2">
        <f t="shared" si="1"/>
        <v>1971</v>
      </c>
      <c r="H17" s="4">
        <f t="shared" si="0"/>
        <v>22.574733707479098</v>
      </c>
    </row>
    <row r="18" spans="1:8" x14ac:dyDescent="0.25">
      <c r="A18" s="1">
        <v>9</v>
      </c>
      <c r="B18" s="2" t="s">
        <v>22</v>
      </c>
      <c r="C18" s="3">
        <v>1</v>
      </c>
      <c r="D18" s="2">
        <v>480</v>
      </c>
      <c r="E18" s="2">
        <v>467</v>
      </c>
      <c r="F18" s="2">
        <v>55</v>
      </c>
      <c r="G18" s="2">
        <f t="shared" si="1"/>
        <v>522</v>
      </c>
      <c r="H18" s="4">
        <f t="shared" si="0"/>
        <v>108.74999999999999</v>
      </c>
    </row>
    <row r="19" spans="1:8" ht="30" x14ac:dyDescent="0.25">
      <c r="A19" s="5">
        <v>10</v>
      </c>
      <c r="B19" s="7" t="s">
        <v>23</v>
      </c>
      <c r="C19" s="3">
        <v>1</v>
      </c>
      <c r="D19" s="2">
        <v>38</v>
      </c>
      <c r="E19" s="2">
        <v>29</v>
      </c>
      <c r="F19" s="2">
        <v>4</v>
      </c>
      <c r="G19" s="2">
        <f t="shared" si="1"/>
        <v>33</v>
      </c>
      <c r="H19" s="4">
        <f t="shared" si="0"/>
        <v>86.842105263157904</v>
      </c>
    </row>
    <row r="20" spans="1:8" x14ac:dyDescent="0.25">
      <c r="A20" s="1">
        <v>11</v>
      </c>
      <c r="B20" s="2" t="s">
        <v>24</v>
      </c>
      <c r="C20" s="3">
        <v>1</v>
      </c>
      <c r="D20" s="2">
        <v>157</v>
      </c>
      <c r="E20" s="2">
        <v>120</v>
      </c>
      <c r="F20" s="2">
        <v>25</v>
      </c>
      <c r="G20" s="2">
        <f t="shared" si="1"/>
        <v>145</v>
      </c>
      <c r="H20" s="4">
        <f t="shared" si="0"/>
        <v>92.356687898089177</v>
      </c>
    </row>
    <row r="21" spans="1:8" ht="30" x14ac:dyDescent="0.25">
      <c r="A21" s="5">
        <v>12</v>
      </c>
      <c r="B21" s="8" t="s">
        <v>25</v>
      </c>
      <c r="C21" s="3">
        <v>1</v>
      </c>
      <c r="D21" s="2">
        <v>684</v>
      </c>
      <c r="E21" s="2">
        <v>222</v>
      </c>
      <c r="F21" s="2">
        <v>54</v>
      </c>
      <c r="G21" s="2">
        <f t="shared" si="1"/>
        <v>276</v>
      </c>
      <c r="H21" s="4">
        <f t="shared" si="0"/>
        <v>40.350877192982452</v>
      </c>
    </row>
    <row r="24" spans="1:8" x14ac:dyDescent="0.25">
      <c r="G24" t="s">
        <v>26</v>
      </c>
    </row>
    <row r="25" spans="1:8" x14ac:dyDescent="0.25">
      <c r="F25" t="s">
        <v>27</v>
      </c>
    </row>
    <row r="29" spans="1:8" x14ac:dyDescent="0.25">
      <c r="G29" t="s">
        <v>28</v>
      </c>
    </row>
    <row r="30" spans="1:8" x14ac:dyDescent="0.25">
      <c r="G30" s="6" t="s">
        <v>29</v>
      </c>
    </row>
  </sheetData>
  <mergeCells count="7">
    <mergeCell ref="A1:H1"/>
    <mergeCell ref="A2:H2"/>
    <mergeCell ref="A8:A9"/>
    <mergeCell ref="B8:B9"/>
    <mergeCell ref="C8:C9"/>
    <mergeCell ref="D8:D9"/>
    <mergeCell ref="E8:G8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4" workbookViewId="0">
      <selection activeCell="D14" sqref="D14"/>
    </sheetView>
  </sheetViews>
  <sheetFormatPr defaultRowHeight="15" x14ac:dyDescent="0.25"/>
  <cols>
    <col min="1" max="1" width="5" customWidth="1"/>
    <col min="2" max="2" width="48" customWidth="1"/>
  </cols>
  <sheetData>
    <row r="1" spans="1:8" ht="15.75" x14ac:dyDescent="0.25">
      <c r="A1" s="13" t="s">
        <v>30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13" t="s">
        <v>0</v>
      </c>
      <c r="B2" s="13"/>
      <c r="C2" s="13"/>
      <c r="D2" s="13"/>
      <c r="E2" s="13"/>
      <c r="F2" s="13"/>
      <c r="G2" s="13"/>
      <c r="H2" s="13"/>
    </row>
    <row r="4" spans="1:8" x14ac:dyDescent="0.25">
      <c r="A4" t="s">
        <v>1</v>
      </c>
    </row>
    <row r="5" spans="1:8" x14ac:dyDescent="0.25">
      <c r="A5" t="s">
        <v>2</v>
      </c>
    </row>
    <row r="6" spans="1:8" x14ac:dyDescent="0.25">
      <c r="A6" t="s">
        <v>31</v>
      </c>
    </row>
    <row r="8" spans="1:8" ht="25.5" x14ac:dyDescent="0.25">
      <c r="A8" s="14" t="s">
        <v>4</v>
      </c>
      <c r="B8" s="14" t="s">
        <v>5</v>
      </c>
      <c r="C8" s="14" t="s">
        <v>6</v>
      </c>
      <c r="D8" s="16" t="s">
        <v>7</v>
      </c>
      <c r="E8" s="18" t="s">
        <v>8</v>
      </c>
      <c r="F8" s="19"/>
      <c r="G8" s="20"/>
      <c r="H8" s="9" t="s">
        <v>9</v>
      </c>
    </row>
    <row r="9" spans="1:8" ht="25.5" x14ac:dyDescent="0.25">
      <c r="A9" s="15"/>
      <c r="B9" s="15"/>
      <c r="C9" s="15"/>
      <c r="D9" s="17"/>
      <c r="E9" s="10" t="s">
        <v>10</v>
      </c>
      <c r="F9" s="11" t="s">
        <v>11</v>
      </c>
      <c r="G9" s="12" t="s">
        <v>12</v>
      </c>
      <c r="H9" s="11" t="s">
        <v>13</v>
      </c>
    </row>
    <row r="10" spans="1:8" x14ac:dyDescent="0.25">
      <c r="A10" s="1">
        <v>1</v>
      </c>
      <c r="B10" s="2" t="s">
        <v>14</v>
      </c>
      <c r="C10" s="3">
        <v>1</v>
      </c>
      <c r="D10" s="2">
        <v>585</v>
      </c>
      <c r="E10" s="2">
        <v>44</v>
      </c>
      <c r="F10" s="2">
        <v>42</v>
      </c>
      <c r="G10" s="2">
        <f>SUM(E10:F10)</f>
        <v>86</v>
      </c>
      <c r="H10" s="4">
        <f>(G10/D10)*100</f>
        <v>14.700854700854702</v>
      </c>
    </row>
    <row r="11" spans="1:8" x14ac:dyDescent="0.25">
      <c r="A11" s="1">
        <v>2</v>
      </c>
      <c r="B11" s="2" t="s">
        <v>15</v>
      </c>
      <c r="C11" s="3">
        <v>1</v>
      </c>
      <c r="D11" s="2">
        <v>558</v>
      </c>
      <c r="E11" s="2">
        <v>40</v>
      </c>
      <c r="F11" s="2">
        <v>39</v>
      </c>
      <c r="G11" s="2">
        <f>SUM(E11:F11)</f>
        <v>79</v>
      </c>
      <c r="H11" s="4">
        <f t="shared" ref="H11:H21" si="0">(G11/D11)*100</f>
        <v>14.157706093189965</v>
      </c>
    </row>
    <row r="12" spans="1:8" x14ac:dyDescent="0.25">
      <c r="A12" s="1">
        <v>3</v>
      </c>
      <c r="B12" s="2" t="s">
        <v>16</v>
      </c>
      <c r="C12" s="3">
        <v>1</v>
      </c>
      <c r="D12" s="2">
        <v>533</v>
      </c>
      <c r="E12" s="2">
        <v>40</v>
      </c>
      <c r="F12" s="2">
        <v>39</v>
      </c>
      <c r="G12" s="2">
        <f>SUM(E12:F12)</f>
        <v>79</v>
      </c>
      <c r="H12" s="4">
        <f t="shared" si="0"/>
        <v>14.821763602251407</v>
      </c>
    </row>
    <row r="13" spans="1:8" x14ac:dyDescent="0.25">
      <c r="A13" s="1">
        <v>4</v>
      </c>
      <c r="B13" s="2" t="s">
        <v>17</v>
      </c>
      <c r="C13" s="3">
        <v>1</v>
      </c>
      <c r="D13" s="2">
        <v>2052</v>
      </c>
      <c r="E13" s="2">
        <v>157</v>
      </c>
      <c r="F13" s="2">
        <v>153</v>
      </c>
      <c r="G13" s="2">
        <f>SUM(E13:F13)</f>
        <v>310</v>
      </c>
      <c r="H13" s="4">
        <f t="shared" si="0"/>
        <v>15.107212475633528</v>
      </c>
    </row>
    <row r="14" spans="1:8" x14ac:dyDescent="0.25">
      <c r="A14" s="1">
        <v>5</v>
      </c>
      <c r="B14" s="2" t="s">
        <v>18</v>
      </c>
      <c r="C14" s="3">
        <v>1</v>
      </c>
      <c r="D14" s="2">
        <v>389</v>
      </c>
      <c r="E14" s="2">
        <v>0</v>
      </c>
      <c r="F14" s="2">
        <v>0</v>
      </c>
      <c r="G14" s="2">
        <f>F14</f>
        <v>0</v>
      </c>
      <c r="H14" s="4">
        <f t="shared" si="0"/>
        <v>0</v>
      </c>
    </row>
    <row r="15" spans="1:8" x14ac:dyDescent="0.25">
      <c r="A15" s="1">
        <v>6</v>
      </c>
      <c r="B15" s="2" t="s">
        <v>19</v>
      </c>
      <c r="C15" s="3">
        <v>1</v>
      </c>
      <c r="D15" s="2">
        <v>18239</v>
      </c>
      <c r="E15" s="2">
        <v>1246</v>
      </c>
      <c r="F15" s="2">
        <v>1076</v>
      </c>
      <c r="G15" s="2">
        <f t="shared" ref="G15:G21" si="1">SUM(E15:F15)</f>
        <v>2322</v>
      </c>
      <c r="H15" s="4">
        <f t="shared" si="0"/>
        <v>12.730961127254783</v>
      </c>
    </row>
    <row r="16" spans="1:8" x14ac:dyDescent="0.25">
      <c r="A16" s="1">
        <v>7</v>
      </c>
      <c r="B16" s="2" t="s">
        <v>20</v>
      </c>
      <c r="C16" s="3">
        <v>1</v>
      </c>
      <c r="D16" s="2">
        <v>2461</v>
      </c>
      <c r="E16" s="2">
        <v>459</v>
      </c>
      <c r="F16" s="2">
        <v>216</v>
      </c>
      <c r="G16" s="2">
        <f t="shared" si="1"/>
        <v>675</v>
      </c>
      <c r="H16" s="4">
        <f t="shared" si="0"/>
        <v>27.427874847622917</v>
      </c>
    </row>
    <row r="17" spans="1:8" x14ac:dyDescent="0.25">
      <c r="A17" s="1">
        <v>8</v>
      </c>
      <c r="B17" s="2" t="s">
        <v>21</v>
      </c>
      <c r="C17" s="3">
        <v>1</v>
      </c>
      <c r="D17" s="2">
        <v>8731</v>
      </c>
      <c r="E17" s="2">
        <v>489</v>
      </c>
      <c r="F17" s="2">
        <v>351</v>
      </c>
      <c r="G17" s="2">
        <f t="shared" si="1"/>
        <v>840</v>
      </c>
      <c r="H17" s="4">
        <f t="shared" si="0"/>
        <v>9.6208910777688708</v>
      </c>
    </row>
    <row r="18" spans="1:8" x14ac:dyDescent="0.25">
      <c r="A18" s="1">
        <v>9</v>
      </c>
      <c r="B18" s="2" t="s">
        <v>22</v>
      </c>
      <c r="C18" s="3">
        <v>1</v>
      </c>
      <c r="D18" s="2">
        <v>480</v>
      </c>
      <c r="E18" s="2">
        <v>66</v>
      </c>
      <c r="F18" s="2">
        <v>47</v>
      </c>
      <c r="G18" s="2">
        <f t="shared" si="1"/>
        <v>113</v>
      </c>
      <c r="H18" s="4">
        <f t="shared" si="0"/>
        <v>23.541666666666668</v>
      </c>
    </row>
    <row r="19" spans="1:8" ht="30" x14ac:dyDescent="0.25">
      <c r="A19" s="5">
        <v>10</v>
      </c>
      <c r="B19" s="7" t="s">
        <v>23</v>
      </c>
      <c r="C19" s="3">
        <v>1</v>
      </c>
      <c r="D19" s="2">
        <v>38</v>
      </c>
      <c r="E19" s="2">
        <v>14</v>
      </c>
      <c r="F19" s="2">
        <v>6</v>
      </c>
      <c r="G19" s="2">
        <f t="shared" si="1"/>
        <v>20</v>
      </c>
      <c r="H19" s="4">
        <f t="shared" si="0"/>
        <v>52.631578947368418</v>
      </c>
    </row>
    <row r="20" spans="1:8" x14ac:dyDescent="0.25">
      <c r="A20" s="1">
        <v>11</v>
      </c>
      <c r="B20" s="2" t="s">
        <v>24</v>
      </c>
      <c r="C20" s="3">
        <v>1</v>
      </c>
      <c r="D20" s="2">
        <v>157</v>
      </c>
      <c r="E20" s="2">
        <v>8</v>
      </c>
      <c r="F20" s="2">
        <v>15</v>
      </c>
      <c r="G20" s="2">
        <f t="shared" si="1"/>
        <v>23</v>
      </c>
      <c r="H20" s="4">
        <f t="shared" si="0"/>
        <v>14.64968152866242</v>
      </c>
    </row>
    <row r="21" spans="1:8" ht="30" x14ac:dyDescent="0.25">
      <c r="A21" s="5">
        <v>12</v>
      </c>
      <c r="B21" s="8" t="s">
        <v>25</v>
      </c>
      <c r="C21" s="3">
        <v>1</v>
      </c>
      <c r="D21" s="2">
        <v>684</v>
      </c>
      <c r="E21" s="2">
        <v>19</v>
      </c>
      <c r="F21" s="2">
        <v>26</v>
      </c>
      <c r="G21" s="2">
        <f t="shared" si="1"/>
        <v>45</v>
      </c>
      <c r="H21" s="4">
        <f t="shared" si="0"/>
        <v>6.5789473684210522</v>
      </c>
    </row>
    <row r="24" spans="1:8" x14ac:dyDescent="0.25">
      <c r="G24" t="s">
        <v>26</v>
      </c>
    </row>
    <row r="25" spans="1:8" x14ac:dyDescent="0.25">
      <c r="F25" t="s">
        <v>27</v>
      </c>
    </row>
    <row r="29" spans="1:8" x14ac:dyDescent="0.25">
      <c r="G29" t="s">
        <v>28</v>
      </c>
    </row>
    <row r="30" spans="1:8" x14ac:dyDescent="0.25">
      <c r="G30" s="6" t="s">
        <v>29</v>
      </c>
    </row>
  </sheetData>
  <mergeCells count="7">
    <mergeCell ref="A1:H1"/>
    <mergeCell ref="A2:H2"/>
    <mergeCell ref="A8:A9"/>
    <mergeCell ref="B8:B9"/>
    <mergeCell ref="C8:C9"/>
    <mergeCell ref="D8:D9"/>
    <mergeCell ref="E8:G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4" workbookViewId="0">
      <selection activeCell="D14" sqref="D14"/>
    </sheetView>
  </sheetViews>
  <sheetFormatPr defaultRowHeight="15" x14ac:dyDescent="0.25"/>
  <cols>
    <col min="1" max="1" width="5" customWidth="1"/>
    <col min="2" max="2" width="48" customWidth="1"/>
  </cols>
  <sheetData>
    <row r="1" spans="1:8" ht="15.75" x14ac:dyDescent="0.25">
      <c r="A1" s="13" t="s">
        <v>30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13" t="s">
        <v>0</v>
      </c>
      <c r="B2" s="13"/>
      <c r="C2" s="13"/>
      <c r="D2" s="13"/>
      <c r="E2" s="13"/>
      <c r="F2" s="13"/>
      <c r="G2" s="13"/>
      <c r="H2" s="13"/>
    </row>
    <row r="4" spans="1:8" x14ac:dyDescent="0.25">
      <c r="A4" t="s">
        <v>1</v>
      </c>
    </row>
    <row r="5" spans="1:8" x14ac:dyDescent="0.25">
      <c r="A5" t="s">
        <v>2</v>
      </c>
    </row>
    <row r="6" spans="1:8" x14ac:dyDescent="0.25">
      <c r="A6" t="s">
        <v>32</v>
      </c>
    </row>
    <row r="8" spans="1:8" ht="25.5" x14ac:dyDescent="0.25">
      <c r="A8" s="14" t="s">
        <v>4</v>
      </c>
      <c r="B8" s="14" t="s">
        <v>5</v>
      </c>
      <c r="C8" s="14" t="s">
        <v>6</v>
      </c>
      <c r="D8" s="16" t="s">
        <v>7</v>
      </c>
      <c r="E8" s="18" t="s">
        <v>8</v>
      </c>
      <c r="F8" s="19"/>
      <c r="G8" s="20"/>
      <c r="H8" s="9" t="s">
        <v>9</v>
      </c>
    </row>
    <row r="9" spans="1:8" ht="25.5" x14ac:dyDescent="0.25">
      <c r="A9" s="15"/>
      <c r="B9" s="15"/>
      <c r="C9" s="15"/>
      <c r="D9" s="17"/>
      <c r="E9" s="10" t="s">
        <v>10</v>
      </c>
      <c r="F9" s="11" t="s">
        <v>11</v>
      </c>
      <c r="G9" s="12" t="s">
        <v>12</v>
      </c>
      <c r="H9" s="11" t="s">
        <v>13</v>
      </c>
    </row>
    <row r="10" spans="1:8" x14ac:dyDescent="0.25">
      <c r="A10" s="1">
        <v>1</v>
      </c>
      <c r="B10" s="2" t="s">
        <v>14</v>
      </c>
      <c r="C10" s="3">
        <v>1</v>
      </c>
      <c r="D10" s="2">
        <v>585</v>
      </c>
      <c r="E10" s="2">
        <v>86</v>
      </c>
      <c r="F10" s="2">
        <v>44</v>
      </c>
      <c r="G10" s="2">
        <f>SUM(E10:F10)</f>
        <v>130</v>
      </c>
      <c r="H10" s="4">
        <f>(G10/D10)*100</f>
        <v>22.222222222222221</v>
      </c>
    </row>
    <row r="11" spans="1:8" x14ac:dyDescent="0.25">
      <c r="A11" s="1">
        <v>2</v>
      </c>
      <c r="B11" s="2" t="s">
        <v>15</v>
      </c>
      <c r="C11" s="3">
        <v>1</v>
      </c>
      <c r="D11" s="2">
        <v>558</v>
      </c>
      <c r="E11" s="2">
        <v>79</v>
      </c>
      <c r="F11" s="2">
        <v>42</v>
      </c>
      <c r="G11" s="2">
        <f>SUM(E11:F11)</f>
        <v>121</v>
      </c>
      <c r="H11" s="4">
        <f t="shared" ref="H11:H21" si="0">(G11/D11)*100</f>
        <v>21.68458781362007</v>
      </c>
    </row>
    <row r="12" spans="1:8" x14ac:dyDescent="0.25">
      <c r="A12" s="1">
        <v>3</v>
      </c>
      <c r="B12" s="2" t="s">
        <v>16</v>
      </c>
      <c r="C12" s="3">
        <v>1</v>
      </c>
      <c r="D12" s="2">
        <v>533</v>
      </c>
      <c r="E12" s="2">
        <v>79</v>
      </c>
      <c r="F12" s="2">
        <v>42</v>
      </c>
      <c r="G12" s="2">
        <f>SUM(E12:F12)</f>
        <v>121</v>
      </c>
      <c r="H12" s="4">
        <f t="shared" si="0"/>
        <v>22.70168855534709</v>
      </c>
    </row>
    <row r="13" spans="1:8" x14ac:dyDescent="0.25">
      <c r="A13" s="1">
        <v>4</v>
      </c>
      <c r="B13" s="2" t="s">
        <v>17</v>
      </c>
      <c r="C13" s="3">
        <v>1</v>
      </c>
      <c r="D13" s="2">
        <v>2052</v>
      </c>
      <c r="E13" s="2">
        <v>310</v>
      </c>
      <c r="F13" s="2">
        <v>124</v>
      </c>
      <c r="G13" s="2">
        <f>SUM(E13:F13)</f>
        <v>434</v>
      </c>
      <c r="H13" s="4">
        <f t="shared" si="0"/>
        <v>21.150097465886937</v>
      </c>
    </row>
    <row r="14" spans="1:8" x14ac:dyDescent="0.25">
      <c r="A14" s="1">
        <v>5</v>
      </c>
      <c r="B14" s="2" t="s">
        <v>18</v>
      </c>
      <c r="C14" s="3">
        <v>1</v>
      </c>
      <c r="D14" s="2">
        <v>389</v>
      </c>
      <c r="E14" s="2">
        <v>0</v>
      </c>
      <c r="F14" s="2">
        <v>0</v>
      </c>
      <c r="G14" s="2">
        <f>F14</f>
        <v>0</v>
      </c>
      <c r="H14" s="4">
        <f t="shared" si="0"/>
        <v>0</v>
      </c>
    </row>
    <row r="15" spans="1:8" x14ac:dyDescent="0.25">
      <c r="A15" s="1">
        <v>6</v>
      </c>
      <c r="B15" s="2" t="s">
        <v>19</v>
      </c>
      <c r="C15" s="3">
        <v>1</v>
      </c>
      <c r="D15" s="2">
        <v>18239</v>
      </c>
      <c r="E15" s="2">
        <v>2322</v>
      </c>
      <c r="F15" s="2">
        <v>957</v>
      </c>
      <c r="G15" s="2">
        <f t="shared" ref="G15:G21" si="1">SUM(E15:F15)</f>
        <v>3279</v>
      </c>
      <c r="H15" s="4">
        <f t="shared" si="0"/>
        <v>17.977959317945064</v>
      </c>
    </row>
    <row r="16" spans="1:8" x14ac:dyDescent="0.25">
      <c r="A16" s="1">
        <v>7</v>
      </c>
      <c r="B16" s="2" t="s">
        <v>20</v>
      </c>
      <c r="C16" s="3">
        <v>1</v>
      </c>
      <c r="D16" s="2">
        <v>2461</v>
      </c>
      <c r="E16" s="2">
        <v>675</v>
      </c>
      <c r="F16" s="2">
        <v>151</v>
      </c>
      <c r="G16" s="2">
        <f t="shared" si="1"/>
        <v>826</v>
      </c>
      <c r="H16" s="4">
        <f t="shared" si="0"/>
        <v>33.563592035757821</v>
      </c>
    </row>
    <row r="17" spans="1:8" x14ac:dyDescent="0.25">
      <c r="A17" s="1">
        <v>8</v>
      </c>
      <c r="B17" s="2" t="s">
        <v>21</v>
      </c>
      <c r="C17" s="3">
        <v>1</v>
      </c>
      <c r="D17" s="2">
        <v>8731</v>
      </c>
      <c r="E17" s="2">
        <v>840</v>
      </c>
      <c r="F17" s="2">
        <v>242</v>
      </c>
      <c r="G17" s="2">
        <f t="shared" si="1"/>
        <v>1082</v>
      </c>
      <c r="H17" s="4">
        <f t="shared" si="0"/>
        <v>12.392623983507043</v>
      </c>
    </row>
    <row r="18" spans="1:8" x14ac:dyDescent="0.25">
      <c r="A18" s="1">
        <v>9</v>
      </c>
      <c r="B18" s="2" t="s">
        <v>22</v>
      </c>
      <c r="C18" s="3">
        <v>1</v>
      </c>
      <c r="D18" s="2">
        <v>480</v>
      </c>
      <c r="E18" s="2">
        <v>113</v>
      </c>
      <c r="F18" s="2">
        <v>42</v>
      </c>
      <c r="G18" s="2">
        <f t="shared" si="1"/>
        <v>155</v>
      </c>
      <c r="H18" s="4">
        <f t="shared" si="0"/>
        <v>32.291666666666671</v>
      </c>
    </row>
    <row r="19" spans="1:8" ht="30" x14ac:dyDescent="0.25">
      <c r="A19" s="5">
        <v>10</v>
      </c>
      <c r="B19" s="7" t="s">
        <v>23</v>
      </c>
      <c r="C19" s="3">
        <v>1</v>
      </c>
      <c r="D19" s="2">
        <v>38</v>
      </c>
      <c r="E19" s="2">
        <v>20</v>
      </c>
      <c r="F19" s="2">
        <v>7</v>
      </c>
      <c r="G19" s="2">
        <f t="shared" si="1"/>
        <v>27</v>
      </c>
      <c r="H19" s="4">
        <f t="shared" si="0"/>
        <v>71.05263157894737</v>
      </c>
    </row>
    <row r="20" spans="1:8" x14ac:dyDescent="0.25">
      <c r="A20" s="1">
        <v>11</v>
      </c>
      <c r="B20" s="2" t="s">
        <v>24</v>
      </c>
      <c r="C20" s="3">
        <v>1</v>
      </c>
      <c r="D20" s="2">
        <v>157</v>
      </c>
      <c r="E20" s="2">
        <v>23</v>
      </c>
      <c r="F20" s="2">
        <v>33</v>
      </c>
      <c r="G20" s="2">
        <f t="shared" si="1"/>
        <v>56</v>
      </c>
      <c r="H20" s="4">
        <f t="shared" si="0"/>
        <v>35.668789808917197</v>
      </c>
    </row>
    <row r="21" spans="1:8" ht="30" x14ac:dyDescent="0.25">
      <c r="A21" s="5">
        <v>12</v>
      </c>
      <c r="B21" s="8" t="s">
        <v>25</v>
      </c>
      <c r="C21" s="3">
        <v>1</v>
      </c>
      <c r="D21" s="2">
        <v>684</v>
      </c>
      <c r="E21" s="2">
        <v>45</v>
      </c>
      <c r="F21" s="2">
        <v>50</v>
      </c>
      <c r="G21" s="2">
        <f t="shared" si="1"/>
        <v>95</v>
      </c>
      <c r="H21" s="4">
        <f t="shared" si="0"/>
        <v>13.888888888888889</v>
      </c>
    </row>
    <row r="24" spans="1:8" x14ac:dyDescent="0.25">
      <c r="G24" t="s">
        <v>26</v>
      </c>
    </row>
    <row r="25" spans="1:8" x14ac:dyDescent="0.25">
      <c r="F25" t="s">
        <v>27</v>
      </c>
    </row>
    <row r="29" spans="1:8" x14ac:dyDescent="0.25">
      <c r="G29" t="s">
        <v>28</v>
      </c>
    </row>
    <row r="30" spans="1:8" x14ac:dyDescent="0.25">
      <c r="G30" s="6" t="s">
        <v>29</v>
      </c>
    </row>
  </sheetData>
  <mergeCells count="7">
    <mergeCell ref="A1:H1"/>
    <mergeCell ref="A2:H2"/>
    <mergeCell ref="A8:A9"/>
    <mergeCell ref="B8:B9"/>
    <mergeCell ref="C8:C9"/>
    <mergeCell ref="D8:D9"/>
    <mergeCell ref="E8:G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4" workbookViewId="0">
      <selection activeCell="D14" sqref="D14"/>
    </sheetView>
  </sheetViews>
  <sheetFormatPr defaultRowHeight="15" x14ac:dyDescent="0.25"/>
  <cols>
    <col min="1" max="1" width="5" customWidth="1"/>
    <col min="2" max="2" width="48" customWidth="1"/>
  </cols>
  <sheetData>
    <row r="1" spans="1:8" ht="15.75" x14ac:dyDescent="0.25">
      <c r="A1" s="13" t="s">
        <v>30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13" t="s">
        <v>0</v>
      </c>
      <c r="B2" s="13"/>
      <c r="C2" s="13"/>
      <c r="D2" s="13"/>
      <c r="E2" s="13"/>
      <c r="F2" s="13"/>
      <c r="G2" s="13"/>
      <c r="H2" s="13"/>
    </row>
    <row r="4" spans="1:8" x14ac:dyDescent="0.25">
      <c r="A4" t="s">
        <v>1</v>
      </c>
    </row>
    <row r="5" spans="1:8" x14ac:dyDescent="0.25">
      <c r="A5" t="s">
        <v>2</v>
      </c>
    </row>
    <row r="6" spans="1:8" x14ac:dyDescent="0.25">
      <c r="A6" t="s">
        <v>33</v>
      </c>
    </row>
    <row r="8" spans="1:8" ht="25.5" x14ac:dyDescent="0.25">
      <c r="A8" s="14" t="s">
        <v>4</v>
      </c>
      <c r="B8" s="14" t="s">
        <v>5</v>
      </c>
      <c r="C8" s="14" t="s">
        <v>6</v>
      </c>
      <c r="D8" s="16" t="s">
        <v>7</v>
      </c>
      <c r="E8" s="18" t="s">
        <v>8</v>
      </c>
      <c r="F8" s="19"/>
      <c r="G8" s="20"/>
      <c r="H8" s="9" t="s">
        <v>9</v>
      </c>
    </row>
    <row r="9" spans="1:8" ht="25.5" x14ac:dyDescent="0.25">
      <c r="A9" s="15"/>
      <c r="B9" s="15"/>
      <c r="C9" s="15"/>
      <c r="D9" s="17"/>
      <c r="E9" s="10" t="s">
        <v>10</v>
      </c>
      <c r="F9" s="11" t="s">
        <v>11</v>
      </c>
      <c r="G9" s="12" t="s">
        <v>12</v>
      </c>
      <c r="H9" s="11" t="s">
        <v>13</v>
      </c>
    </row>
    <row r="10" spans="1:8" x14ac:dyDescent="0.25">
      <c r="A10" s="1">
        <v>1</v>
      </c>
      <c r="B10" s="2" t="s">
        <v>14</v>
      </c>
      <c r="C10" s="3">
        <v>1</v>
      </c>
      <c r="D10" s="2">
        <v>585</v>
      </c>
      <c r="E10" s="2">
        <v>130</v>
      </c>
      <c r="F10" s="2">
        <v>40</v>
      </c>
      <c r="G10" s="2">
        <f>SUM(E10:F10)</f>
        <v>170</v>
      </c>
      <c r="H10" s="4">
        <f>(G10/D10)*100</f>
        <v>29.059829059829063</v>
      </c>
    </row>
    <row r="11" spans="1:8" x14ac:dyDescent="0.25">
      <c r="A11" s="1">
        <v>2</v>
      </c>
      <c r="B11" s="2" t="s">
        <v>15</v>
      </c>
      <c r="C11" s="3">
        <v>1</v>
      </c>
      <c r="D11" s="2">
        <v>558</v>
      </c>
      <c r="E11" s="2">
        <v>121</v>
      </c>
      <c r="F11" s="2">
        <v>43</v>
      </c>
      <c r="G11" s="2">
        <f>SUM(E11:F11)</f>
        <v>164</v>
      </c>
      <c r="H11" s="4">
        <f t="shared" ref="H11:H21" si="0">(G11/D11)*100</f>
        <v>29.390681003584231</v>
      </c>
    </row>
    <row r="12" spans="1:8" x14ac:dyDescent="0.25">
      <c r="A12" s="1">
        <v>3</v>
      </c>
      <c r="B12" s="2" t="s">
        <v>16</v>
      </c>
      <c r="C12" s="3">
        <v>1</v>
      </c>
      <c r="D12" s="2">
        <v>533</v>
      </c>
      <c r="E12" s="2">
        <v>121</v>
      </c>
      <c r="F12" s="2">
        <v>43</v>
      </c>
      <c r="G12" s="2">
        <f>SUM(E12:F12)</f>
        <v>164</v>
      </c>
      <c r="H12" s="4">
        <f t="shared" si="0"/>
        <v>30.76923076923077</v>
      </c>
    </row>
    <row r="13" spans="1:8" x14ac:dyDescent="0.25">
      <c r="A13" s="1">
        <v>4</v>
      </c>
      <c r="B13" s="2" t="s">
        <v>17</v>
      </c>
      <c r="C13" s="3">
        <v>1</v>
      </c>
      <c r="D13" s="2">
        <v>2052</v>
      </c>
      <c r="E13" s="2">
        <v>434</v>
      </c>
      <c r="F13" s="2">
        <v>90</v>
      </c>
      <c r="G13" s="2">
        <f>SUM(E13:F13)</f>
        <v>524</v>
      </c>
      <c r="H13" s="4">
        <f t="shared" si="0"/>
        <v>25.536062378167639</v>
      </c>
    </row>
    <row r="14" spans="1:8" x14ac:dyDescent="0.25">
      <c r="A14" s="1">
        <v>5</v>
      </c>
      <c r="B14" s="2" t="s">
        <v>18</v>
      </c>
      <c r="C14" s="3">
        <v>1</v>
      </c>
      <c r="D14" s="2">
        <v>389</v>
      </c>
      <c r="E14" s="2">
        <v>0</v>
      </c>
      <c r="F14" s="2">
        <v>0</v>
      </c>
      <c r="G14" s="2">
        <f>F14</f>
        <v>0</v>
      </c>
      <c r="H14" s="4">
        <f t="shared" si="0"/>
        <v>0</v>
      </c>
    </row>
    <row r="15" spans="1:8" x14ac:dyDescent="0.25">
      <c r="A15" s="1">
        <v>6</v>
      </c>
      <c r="B15" s="2" t="s">
        <v>19</v>
      </c>
      <c r="C15" s="3">
        <v>1</v>
      </c>
      <c r="D15" s="2">
        <v>18239</v>
      </c>
      <c r="E15" s="2">
        <v>3279</v>
      </c>
      <c r="F15" s="2">
        <v>226</v>
      </c>
      <c r="G15" s="2">
        <f t="shared" ref="G15:G21" si="1">SUM(E15:F15)</f>
        <v>3505</v>
      </c>
      <c r="H15" s="4">
        <f t="shared" si="0"/>
        <v>19.217062338944022</v>
      </c>
    </row>
    <row r="16" spans="1:8" x14ac:dyDescent="0.25">
      <c r="A16" s="1">
        <v>7</v>
      </c>
      <c r="B16" s="2" t="s">
        <v>20</v>
      </c>
      <c r="C16" s="3">
        <v>1</v>
      </c>
      <c r="D16" s="2">
        <v>2461</v>
      </c>
      <c r="E16" s="2">
        <v>826</v>
      </c>
      <c r="F16" s="2">
        <v>78</v>
      </c>
      <c r="G16" s="2">
        <f t="shared" si="1"/>
        <v>904</v>
      </c>
      <c r="H16" s="4">
        <f t="shared" si="0"/>
        <v>36.733035351483132</v>
      </c>
    </row>
    <row r="17" spans="1:8" x14ac:dyDescent="0.25">
      <c r="A17" s="1">
        <v>8</v>
      </c>
      <c r="B17" s="2" t="s">
        <v>21</v>
      </c>
      <c r="C17" s="3">
        <v>1</v>
      </c>
      <c r="D17" s="2">
        <v>8731</v>
      </c>
      <c r="E17" s="2">
        <v>1082</v>
      </c>
      <c r="F17" s="2">
        <v>94</v>
      </c>
      <c r="G17" s="2">
        <f t="shared" si="1"/>
        <v>1176</v>
      </c>
      <c r="H17" s="4">
        <f t="shared" si="0"/>
        <v>13.469247508876418</v>
      </c>
    </row>
    <row r="18" spans="1:8" x14ac:dyDescent="0.25">
      <c r="A18" s="1">
        <v>9</v>
      </c>
      <c r="B18" s="2" t="s">
        <v>22</v>
      </c>
      <c r="C18" s="3">
        <v>1</v>
      </c>
      <c r="D18" s="2">
        <v>480</v>
      </c>
      <c r="E18" s="2">
        <v>155</v>
      </c>
      <c r="F18" s="2">
        <v>31</v>
      </c>
      <c r="G18" s="2">
        <f t="shared" si="1"/>
        <v>186</v>
      </c>
      <c r="H18" s="4">
        <f t="shared" si="0"/>
        <v>38.75</v>
      </c>
    </row>
    <row r="19" spans="1:8" ht="30" x14ac:dyDescent="0.25">
      <c r="A19" s="5">
        <v>10</v>
      </c>
      <c r="B19" s="7" t="s">
        <v>23</v>
      </c>
      <c r="C19" s="3">
        <v>1</v>
      </c>
      <c r="D19" s="2">
        <v>38</v>
      </c>
      <c r="E19" s="2">
        <v>27</v>
      </c>
      <c r="F19" s="2">
        <v>0</v>
      </c>
      <c r="G19" s="2">
        <f t="shared" si="1"/>
        <v>27</v>
      </c>
      <c r="H19" s="4">
        <f t="shared" si="0"/>
        <v>71.05263157894737</v>
      </c>
    </row>
    <row r="20" spans="1:8" x14ac:dyDescent="0.25">
      <c r="A20" s="1">
        <v>11</v>
      </c>
      <c r="B20" s="2" t="s">
        <v>24</v>
      </c>
      <c r="C20" s="3">
        <v>1</v>
      </c>
      <c r="D20" s="2">
        <v>157</v>
      </c>
      <c r="E20" s="2">
        <v>56</v>
      </c>
      <c r="F20" s="2">
        <v>4</v>
      </c>
      <c r="G20" s="2">
        <f t="shared" si="1"/>
        <v>60</v>
      </c>
      <c r="H20" s="4">
        <f t="shared" si="0"/>
        <v>38.216560509554142</v>
      </c>
    </row>
    <row r="21" spans="1:8" ht="30" x14ac:dyDescent="0.25">
      <c r="A21" s="5">
        <v>12</v>
      </c>
      <c r="B21" s="8" t="s">
        <v>25</v>
      </c>
      <c r="C21" s="3">
        <v>1</v>
      </c>
      <c r="D21" s="2">
        <v>684</v>
      </c>
      <c r="E21" s="2">
        <v>95</v>
      </c>
      <c r="F21" s="2">
        <v>16</v>
      </c>
      <c r="G21" s="2">
        <f t="shared" si="1"/>
        <v>111</v>
      </c>
      <c r="H21" s="4">
        <f t="shared" si="0"/>
        <v>16.228070175438596</v>
      </c>
    </row>
    <row r="24" spans="1:8" x14ac:dyDescent="0.25">
      <c r="G24" t="s">
        <v>26</v>
      </c>
    </row>
    <row r="25" spans="1:8" x14ac:dyDescent="0.25">
      <c r="F25" t="s">
        <v>27</v>
      </c>
    </row>
    <row r="29" spans="1:8" x14ac:dyDescent="0.25">
      <c r="G29" t="s">
        <v>28</v>
      </c>
    </row>
    <row r="30" spans="1:8" x14ac:dyDescent="0.25">
      <c r="G30" s="6" t="s">
        <v>29</v>
      </c>
    </row>
  </sheetData>
  <mergeCells count="7">
    <mergeCell ref="A1:H1"/>
    <mergeCell ref="A2:H2"/>
    <mergeCell ref="A8:A9"/>
    <mergeCell ref="B8:B9"/>
    <mergeCell ref="C8:C9"/>
    <mergeCell ref="D8:D9"/>
    <mergeCell ref="E8:G8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4" workbookViewId="0">
      <selection activeCell="D14" sqref="D14"/>
    </sheetView>
  </sheetViews>
  <sheetFormatPr defaultRowHeight="15" x14ac:dyDescent="0.25"/>
  <cols>
    <col min="1" max="1" width="5" customWidth="1"/>
    <col min="2" max="2" width="48" customWidth="1"/>
  </cols>
  <sheetData>
    <row r="1" spans="1:8" ht="15.75" x14ac:dyDescent="0.25">
      <c r="A1" s="13" t="s">
        <v>30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13" t="s">
        <v>0</v>
      </c>
      <c r="B2" s="13"/>
      <c r="C2" s="13"/>
      <c r="D2" s="13"/>
      <c r="E2" s="13"/>
      <c r="F2" s="13"/>
      <c r="G2" s="13"/>
      <c r="H2" s="13"/>
    </row>
    <row r="4" spans="1:8" x14ac:dyDescent="0.25">
      <c r="A4" t="s">
        <v>1</v>
      </c>
    </row>
    <row r="5" spans="1:8" x14ac:dyDescent="0.25">
      <c r="A5" t="s">
        <v>2</v>
      </c>
    </row>
    <row r="6" spans="1:8" x14ac:dyDescent="0.25">
      <c r="A6" t="s">
        <v>34</v>
      </c>
    </row>
    <row r="8" spans="1:8" ht="25.5" x14ac:dyDescent="0.25">
      <c r="A8" s="14" t="s">
        <v>4</v>
      </c>
      <c r="B8" s="14" t="s">
        <v>5</v>
      </c>
      <c r="C8" s="14" t="s">
        <v>6</v>
      </c>
      <c r="D8" s="16" t="s">
        <v>7</v>
      </c>
      <c r="E8" s="18" t="s">
        <v>8</v>
      </c>
      <c r="F8" s="19"/>
      <c r="G8" s="20"/>
      <c r="H8" s="9" t="s">
        <v>9</v>
      </c>
    </row>
    <row r="9" spans="1:8" ht="25.5" x14ac:dyDescent="0.25">
      <c r="A9" s="15"/>
      <c r="B9" s="15"/>
      <c r="C9" s="15"/>
      <c r="D9" s="17"/>
      <c r="E9" s="10" t="s">
        <v>10</v>
      </c>
      <c r="F9" s="11" t="s">
        <v>11</v>
      </c>
      <c r="G9" s="12" t="s">
        <v>12</v>
      </c>
      <c r="H9" s="11" t="s">
        <v>13</v>
      </c>
    </row>
    <row r="10" spans="1:8" x14ac:dyDescent="0.25">
      <c r="A10" s="1">
        <v>1</v>
      </c>
      <c r="B10" s="2" t="s">
        <v>14</v>
      </c>
      <c r="C10" s="3">
        <v>1</v>
      </c>
      <c r="D10" s="2">
        <v>585</v>
      </c>
      <c r="E10" s="2">
        <v>170</v>
      </c>
      <c r="F10" s="2">
        <v>34</v>
      </c>
      <c r="G10" s="2">
        <f>SUM(E10:F10)</f>
        <v>204</v>
      </c>
      <c r="H10" s="4">
        <f>(G10/D10)*100</f>
        <v>34.871794871794869</v>
      </c>
    </row>
    <row r="11" spans="1:8" x14ac:dyDescent="0.25">
      <c r="A11" s="1">
        <v>2</v>
      </c>
      <c r="B11" s="2" t="s">
        <v>15</v>
      </c>
      <c r="C11" s="3">
        <v>1</v>
      </c>
      <c r="D11" s="2">
        <v>558</v>
      </c>
      <c r="E11" s="2">
        <v>164</v>
      </c>
      <c r="F11" s="2">
        <v>44</v>
      </c>
      <c r="G11" s="2">
        <f>SUM(E11:F11)</f>
        <v>208</v>
      </c>
      <c r="H11" s="4">
        <f t="shared" ref="H11:H21" si="0">(G11/D11)*100</f>
        <v>37.275985663082437</v>
      </c>
    </row>
    <row r="12" spans="1:8" x14ac:dyDescent="0.25">
      <c r="A12" s="1">
        <v>3</v>
      </c>
      <c r="B12" s="2" t="s">
        <v>16</v>
      </c>
      <c r="C12" s="3">
        <v>1</v>
      </c>
      <c r="D12" s="2">
        <v>533</v>
      </c>
      <c r="E12" s="2">
        <v>164</v>
      </c>
      <c r="F12" s="2">
        <v>42</v>
      </c>
      <c r="G12" s="2">
        <f>SUM(E12:F12)</f>
        <v>206</v>
      </c>
      <c r="H12" s="4">
        <f t="shared" si="0"/>
        <v>38.649155722326455</v>
      </c>
    </row>
    <row r="13" spans="1:8" x14ac:dyDescent="0.25">
      <c r="A13" s="1">
        <v>4</v>
      </c>
      <c r="B13" s="2" t="s">
        <v>17</v>
      </c>
      <c r="C13" s="3">
        <v>1</v>
      </c>
      <c r="D13" s="2">
        <v>2052</v>
      </c>
      <c r="E13" s="2">
        <v>524</v>
      </c>
      <c r="F13" s="2">
        <v>24</v>
      </c>
      <c r="G13" s="2">
        <f>SUM(E13:F13)</f>
        <v>548</v>
      </c>
      <c r="H13" s="4">
        <f t="shared" si="0"/>
        <v>26.705653021442494</v>
      </c>
    </row>
    <row r="14" spans="1:8" x14ac:dyDescent="0.25">
      <c r="A14" s="1">
        <v>5</v>
      </c>
      <c r="B14" s="2" t="s">
        <v>18</v>
      </c>
      <c r="C14" s="3">
        <v>1</v>
      </c>
      <c r="D14" s="2">
        <v>389</v>
      </c>
      <c r="E14" s="2">
        <v>0</v>
      </c>
      <c r="F14" s="2">
        <v>0</v>
      </c>
      <c r="G14" s="2">
        <f>F14</f>
        <v>0</v>
      </c>
      <c r="H14" s="4">
        <f t="shared" si="0"/>
        <v>0</v>
      </c>
    </row>
    <row r="15" spans="1:8" x14ac:dyDescent="0.25">
      <c r="A15" s="1">
        <v>6</v>
      </c>
      <c r="B15" s="2" t="s">
        <v>19</v>
      </c>
      <c r="C15" s="3">
        <v>1</v>
      </c>
      <c r="D15" s="2">
        <v>18239</v>
      </c>
      <c r="E15" s="2">
        <v>3505</v>
      </c>
      <c r="F15" s="2">
        <v>290</v>
      </c>
      <c r="G15" s="2">
        <f t="shared" ref="G15:G21" si="1">SUM(E15:F15)</f>
        <v>3795</v>
      </c>
      <c r="H15" s="4">
        <f t="shared" si="0"/>
        <v>20.807061790668349</v>
      </c>
    </row>
    <row r="16" spans="1:8" x14ac:dyDescent="0.25">
      <c r="A16" s="1">
        <v>7</v>
      </c>
      <c r="B16" s="2" t="s">
        <v>20</v>
      </c>
      <c r="C16" s="3">
        <v>1</v>
      </c>
      <c r="D16" s="2">
        <v>2461</v>
      </c>
      <c r="E16" s="2">
        <v>904</v>
      </c>
      <c r="F16" s="2">
        <v>46</v>
      </c>
      <c r="G16" s="2">
        <f t="shared" si="1"/>
        <v>950</v>
      </c>
      <c r="H16" s="4">
        <f t="shared" si="0"/>
        <v>38.602194229987809</v>
      </c>
    </row>
    <row r="17" spans="1:8" x14ac:dyDescent="0.25">
      <c r="A17" s="1">
        <v>8</v>
      </c>
      <c r="B17" s="2" t="s">
        <v>21</v>
      </c>
      <c r="C17" s="3">
        <v>1</v>
      </c>
      <c r="D17" s="2">
        <v>8731</v>
      </c>
      <c r="E17" s="2">
        <v>1176</v>
      </c>
      <c r="F17" s="2">
        <v>72</v>
      </c>
      <c r="G17" s="2">
        <f t="shared" si="1"/>
        <v>1248</v>
      </c>
      <c r="H17" s="4">
        <f t="shared" si="0"/>
        <v>14.29389531554232</v>
      </c>
    </row>
    <row r="18" spans="1:8" x14ac:dyDescent="0.25">
      <c r="A18" s="1">
        <v>9</v>
      </c>
      <c r="B18" s="2" t="s">
        <v>22</v>
      </c>
      <c r="C18" s="3">
        <v>1</v>
      </c>
      <c r="D18" s="2">
        <v>480</v>
      </c>
      <c r="E18" s="2">
        <v>186</v>
      </c>
      <c r="F18" s="2">
        <v>34</v>
      </c>
      <c r="G18" s="2">
        <f t="shared" si="1"/>
        <v>220</v>
      </c>
      <c r="H18" s="4">
        <f t="shared" si="0"/>
        <v>45.833333333333329</v>
      </c>
    </row>
    <row r="19" spans="1:8" ht="30" x14ac:dyDescent="0.25">
      <c r="A19" s="5">
        <v>10</v>
      </c>
      <c r="B19" s="7" t="s">
        <v>23</v>
      </c>
      <c r="C19" s="3">
        <v>1</v>
      </c>
      <c r="D19" s="2">
        <v>38</v>
      </c>
      <c r="E19" s="2">
        <v>27</v>
      </c>
      <c r="F19" s="2">
        <v>1</v>
      </c>
      <c r="G19" s="2">
        <f t="shared" si="1"/>
        <v>28</v>
      </c>
      <c r="H19" s="4">
        <f t="shared" si="0"/>
        <v>73.68421052631578</v>
      </c>
    </row>
    <row r="20" spans="1:8" x14ac:dyDescent="0.25">
      <c r="A20" s="1">
        <v>11</v>
      </c>
      <c r="B20" s="2" t="s">
        <v>24</v>
      </c>
      <c r="C20" s="3">
        <v>1</v>
      </c>
      <c r="D20" s="2">
        <v>157</v>
      </c>
      <c r="E20" s="2">
        <v>60</v>
      </c>
      <c r="F20" s="2">
        <v>6</v>
      </c>
      <c r="G20" s="2">
        <f t="shared" si="1"/>
        <v>66</v>
      </c>
      <c r="H20" s="4">
        <f t="shared" si="0"/>
        <v>42.038216560509554</v>
      </c>
    </row>
    <row r="21" spans="1:8" ht="30" x14ac:dyDescent="0.25">
      <c r="A21" s="5">
        <v>12</v>
      </c>
      <c r="B21" s="8" t="s">
        <v>25</v>
      </c>
      <c r="C21" s="3">
        <v>1</v>
      </c>
      <c r="D21" s="2">
        <v>684</v>
      </c>
      <c r="E21" s="2">
        <v>111</v>
      </c>
      <c r="F21" s="2">
        <v>10</v>
      </c>
      <c r="G21" s="2">
        <f t="shared" si="1"/>
        <v>121</v>
      </c>
      <c r="H21" s="4">
        <f t="shared" si="0"/>
        <v>17.690058479532166</v>
      </c>
    </row>
    <row r="24" spans="1:8" x14ac:dyDescent="0.25">
      <c r="G24" t="s">
        <v>26</v>
      </c>
    </row>
    <row r="25" spans="1:8" x14ac:dyDescent="0.25">
      <c r="F25" t="s">
        <v>27</v>
      </c>
    </row>
    <row r="29" spans="1:8" x14ac:dyDescent="0.25">
      <c r="G29" t="s">
        <v>28</v>
      </c>
    </row>
    <row r="30" spans="1:8" x14ac:dyDescent="0.25">
      <c r="G30" s="6" t="s">
        <v>29</v>
      </c>
    </row>
  </sheetData>
  <mergeCells count="7">
    <mergeCell ref="A1:H1"/>
    <mergeCell ref="A2:H2"/>
    <mergeCell ref="A8:A9"/>
    <mergeCell ref="B8:B9"/>
    <mergeCell ref="C8:C9"/>
    <mergeCell ref="D8:D9"/>
    <mergeCell ref="E8:G8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7" workbookViewId="0">
      <selection activeCell="D14" sqref="D14"/>
    </sheetView>
  </sheetViews>
  <sheetFormatPr defaultRowHeight="15" x14ac:dyDescent="0.25"/>
  <cols>
    <col min="1" max="1" width="5" customWidth="1"/>
    <col min="2" max="2" width="48" customWidth="1"/>
  </cols>
  <sheetData>
    <row r="1" spans="1:8" ht="15.75" x14ac:dyDescent="0.25">
      <c r="A1" s="13" t="s">
        <v>30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13" t="s">
        <v>0</v>
      </c>
      <c r="B2" s="13"/>
      <c r="C2" s="13"/>
      <c r="D2" s="13"/>
      <c r="E2" s="13"/>
      <c r="F2" s="13"/>
      <c r="G2" s="13"/>
      <c r="H2" s="13"/>
    </row>
    <row r="4" spans="1:8" x14ac:dyDescent="0.25">
      <c r="A4" t="s">
        <v>1</v>
      </c>
    </row>
    <row r="5" spans="1:8" x14ac:dyDescent="0.25">
      <c r="A5" t="s">
        <v>2</v>
      </c>
    </row>
    <row r="6" spans="1:8" x14ac:dyDescent="0.25">
      <c r="A6" t="s">
        <v>35</v>
      </c>
    </row>
    <row r="8" spans="1:8" ht="25.5" x14ac:dyDescent="0.25">
      <c r="A8" s="14" t="s">
        <v>4</v>
      </c>
      <c r="B8" s="14" t="s">
        <v>5</v>
      </c>
      <c r="C8" s="14" t="s">
        <v>6</v>
      </c>
      <c r="D8" s="16" t="s">
        <v>7</v>
      </c>
      <c r="E8" s="18" t="s">
        <v>8</v>
      </c>
      <c r="F8" s="19"/>
      <c r="G8" s="20"/>
      <c r="H8" s="9" t="s">
        <v>9</v>
      </c>
    </row>
    <row r="9" spans="1:8" ht="25.5" x14ac:dyDescent="0.25">
      <c r="A9" s="15"/>
      <c r="B9" s="15"/>
      <c r="C9" s="15"/>
      <c r="D9" s="17"/>
      <c r="E9" s="10" t="s">
        <v>10</v>
      </c>
      <c r="F9" s="11" t="s">
        <v>11</v>
      </c>
      <c r="G9" s="12" t="s">
        <v>12</v>
      </c>
      <c r="H9" s="11" t="s">
        <v>13</v>
      </c>
    </row>
    <row r="10" spans="1:8" x14ac:dyDescent="0.25">
      <c r="A10" s="1">
        <v>1</v>
      </c>
      <c r="B10" s="2" t="s">
        <v>14</v>
      </c>
      <c r="C10" s="3">
        <v>1</v>
      </c>
      <c r="D10" s="2">
        <v>585</v>
      </c>
      <c r="E10" s="2">
        <v>204</v>
      </c>
      <c r="F10" s="2">
        <v>38</v>
      </c>
      <c r="G10" s="2">
        <f>SUM(E10:F10)</f>
        <v>242</v>
      </c>
      <c r="H10" s="4">
        <f>(G10/D10)*100</f>
        <v>41.367521367521363</v>
      </c>
    </row>
    <row r="11" spans="1:8" x14ac:dyDescent="0.25">
      <c r="A11" s="1">
        <v>2</v>
      </c>
      <c r="B11" s="2" t="s">
        <v>15</v>
      </c>
      <c r="C11" s="3">
        <v>1</v>
      </c>
      <c r="D11" s="2">
        <v>558</v>
      </c>
      <c r="E11" s="2">
        <v>208</v>
      </c>
      <c r="F11" s="2">
        <v>42</v>
      </c>
      <c r="G11" s="2">
        <f>SUM(E11:F11)</f>
        <v>250</v>
      </c>
      <c r="H11" s="4">
        <f t="shared" ref="H11:H21" si="0">(G11/D11)*100</f>
        <v>44.802867383512549</v>
      </c>
    </row>
    <row r="12" spans="1:8" x14ac:dyDescent="0.25">
      <c r="A12" s="1">
        <v>3</v>
      </c>
      <c r="B12" s="2" t="s">
        <v>16</v>
      </c>
      <c r="C12" s="3">
        <v>1</v>
      </c>
      <c r="D12" s="2">
        <v>533</v>
      </c>
      <c r="E12" s="2">
        <v>206</v>
      </c>
      <c r="F12" s="2">
        <v>42</v>
      </c>
      <c r="G12" s="2">
        <f>SUM(E12:F12)</f>
        <v>248</v>
      </c>
      <c r="H12" s="4">
        <f t="shared" si="0"/>
        <v>46.529080675422144</v>
      </c>
    </row>
    <row r="13" spans="1:8" x14ac:dyDescent="0.25">
      <c r="A13" s="1">
        <v>4</v>
      </c>
      <c r="B13" s="2" t="s">
        <v>17</v>
      </c>
      <c r="C13" s="3">
        <v>1</v>
      </c>
      <c r="D13" s="2">
        <v>2052</v>
      </c>
      <c r="E13" s="2">
        <v>548</v>
      </c>
      <c r="F13" s="2">
        <v>92</v>
      </c>
      <c r="G13" s="2">
        <f>SUM(E13:F13)</f>
        <v>640</v>
      </c>
      <c r="H13" s="4">
        <f t="shared" si="0"/>
        <v>31.189083820662766</v>
      </c>
    </row>
    <row r="14" spans="1:8" x14ac:dyDescent="0.25">
      <c r="A14" s="1">
        <v>5</v>
      </c>
      <c r="B14" s="2" t="s">
        <v>18</v>
      </c>
      <c r="C14" s="3">
        <v>1</v>
      </c>
      <c r="D14" s="2">
        <v>389</v>
      </c>
      <c r="E14" s="2">
        <v>0</v>
      </c>
      <c r="F14" s="2">
        <v>0</v>
      </c>
      <c r="G14" s="2">
        <f>F14</f>
        <v>0</v>
      </c>
      <c r="H14" s="4">
        <f t="shared" si="0"/>
        <v>0</v>
      </c>
    </row>
    <row r="15" spans="1:8" x14ac:dyDescent="0.25">
      <c r="A15" s="1">
        <v>6</v>
      </c>
      <c r="B15" s="2" t="s">
        <v>19</v>
      </c>
      <c r="C15" s="3">
        <v>1</v>
      </c>
      <c r="D15" s="2">
        <v>18239</v>
      </c>
      <c r="E15" s="2">
        <v>3795</v>
      </c>
      <c r="F15" s="2">
        <v>441</v>
      </c>
      <c r="G15" s="2">
        <f t="shared" ref="G15:G21" si="1">SUM(E15:F15)</f>
        <v>4236</v>
      </c>
      <c r="H15" s="4">
        <f t="shared" si="0"/>
        <v>23.224957508635342</v>
      </c>
    </row>
    <row r="16" spans="1:8" x14ac:dyDescent="0.25">
      <c r="A16" s="1">
        <v>7</v>
      </c>
      <c r="B16" s="2" t="s">
        <v>20</v>
      </c>
      <c r="C16" s="3">
        <v>1</v>
      </c>
      <c r="D16" s="2">
        <v>2461</v>
      </c>
      <c r="E16" s="2">
        <v>950</v>
      </c>
      <c r="F16" s="2">
        <v>71</v>
      </c>
      <c r="G16" s="2">
        <f t="shared" si="1"/>
        <v>1021</v>
      </c>
      <c r="H16" s="4">
        <f t="shared" si="0"/>
        <v>41.487200325071107</v>
      </c>
    </row>
    <row r="17" spans="1:8" x14ac:dyDescent="0.25">
      <c r="A17" s="1">
        <v>8</v>
      </c>
      <c r="B17" s="2" t="s">
        <v>21</v>
      </c>
      <c r="C17" s="3">
        <v>1</v>
      </c>
      <c r="D17" s="2">
        <v>8731</v>
      </c>
      <c r="E17" s="2">
        <v>1248</v>
      </c>
      <c r="F17" s="2">
        <v>98</v>
      </c>
      <c r="G17" s="2">
        <f t="shared" si="1"/>
        <v>1346</v>
      </c>
      <c r="H17" s="4">
        <f t="shared" si="0"/>
        <v>15.416332607948688</v>
      </c>
    </row>
    <row r="18" spans="1:8" x14ac:dyDescent="0.25">
      <c r="A18" s="1">
        <v>9</v>
      </c>
      <c r="B18" s="2" t="s">
        <v>22</v>
      </c>
      <c r="C18" s="3">
        <v>1</v>
      </c>
      <c r="D18" s="2">
        <v>480</v>
      </c>
      <c r="E18" s="2">
        <v>220</v>
      </c>
      <c r="F18" s="2">
        <v>51</v>
      </c>
      <c r="G18" s="2">
        <f t="shared" si="1"/>
        <v>271</v>
      </c>
      <c r="H18" s="4">
        <f t="shared" si="0"/>
        <v>56.458333333333336</v>
      </c>
    </row>
    <row r="19" spans="1:8" ht="30" x14ac:dyDescent="0.25">
      <c r="A19" s="5">
        <v>10</v>
      </c>
      <c r="B19" s="7" t="s">
        <v>23</v>
      </c>
      <c r="C19" s="3">
        <v>1</v>
      </c>
      <c r="D19" s="2">
        <v>38</v>
      </c>
      <c r="E19" s="2">
        <v>28</v>
      </c>
      <c r="F19" s="2">
        <v>0</v>
      </c>
      <c r="G19" s="2">
        <f t="shared" si="1"/>
        <v>28</v>
      </c>
      <c r="H19" s="4">
        <f t="shared" si="0"/>
        <v>73.68421052631578</v>
      </c>
    </row>
    <row r="20" spans="1:8" x14ac:dyDescent="0.25">
      <c r="A20" s="1">
        <v>11</v>
      </c>
      <c r="B20" s="2" t="s">
        <v>24</v>
      </c>
      <c r="C20" s="3">
        <v>1</v>
      </c>
      <c r="D20" s="2">
        <v>157</v>
      </c>
      <c r="E20" s="2">
        <v>66</v>
      </c>
      <c r="F20" s="2">
        <v>6</v>
      </c>
      <c r="G20" s="2">
        <f t="shared" si="1"/>
        <v>72</v>
      </c>
      <c r="H20" s="4">
        <f t="shared" si="0"/>
        <v>45.859872611464972</v>
      </c>
    </row>
    <row r="21" spans="1:8" ht="30" x14ac:dyDescent="0.25">
      <c r="A21" s="5">
        <v>12</v>
      </c>
      <c r="B21" s="8" t="s">
        <v>25</v>
      </c>
      <c r="C21" s="3">
        <v>1</v>
      </c>
      <c r="D21" s="2">
        <v>684</v>
      </c>
      <c r="E21" s="2">
        <v>121</v>
      </c>
      <c r="F21" s="2">
        <v>33</v>
      </c>
      <c r="G21" s="2">
        <f t="shared" si="1"/>
        <v>154</v>
      </c>
      <c r="H21" s="4">
        <f t="shared" si="0"/>
        <v>22.514619883040936</v>
      </c>
    </row>
    <row r="24" spans="1:8" x14ac:dyDescent="0.25">
      <c r="G24" t="s">
        <v>26</v>
      </c>
    </row>
    <row r="25" spans="1:8" x14ac:dyDescent="0.25">
      <c r="F25" t="s">
        <v>27</v>
      </c>
    </row>
    <row r="29" spans="1:8" x14ac:dyDescent="0.25">
      <c r="G29" t="s">
        <v>28</v>
      </c>
    </row>
    <row r="30" spans="1:8" x14ac:dyDescent="0.25">
      <c r="G30" s="6" t="s">
        <v>29</v>
      </c>
    </row>
  </sheetData>
  <mergeCells count="7">
    <mergeCell ref="A1:H1"/>
    <mergeCell ref="A2:H2"/>
    <mergeCell ref="A8:A9"/>
    <mergeCell ref="B8:B9"/>
    <mergeCell ref="C8:C9"/>
    <mergeCell ref="D8:D9"/>
    <mergeCell ref="E8:G8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4" workbookViewId="0">
      <selection activeCell="D14" sqref="D14"/>
    </sheetView>
  </sheetViews>
  <sheetFormatPr defaultRowHeight="15" x14ac:dyDescent="0.25"/>
  <cols>
    <col min="1" max="1" width="5" customWidth="1"/>
    <col min="2" max="2" width="48" customWidth="1"/>
  </cols>
  <sheetData>
    <row r="1" spans="1:8" ht="15.75" x14ac:dyDescent="0.25">
      <c r="A1" s="13" t="s">
        <v>30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13" t="s">
        <v>0</v>
      </c>
      <c r="B2" s="13"/>
      <c r="C2" s="13"/>
      <c r="D2" s="13"/>
      <c r="E2" s="13"/>
      <c r="F2" s="13"/>
      <c r="G2" s="13"/>
      <c r="H2" s="13"/>
    </row>
    <row r="4" spans="1:8" x14ac:dyDescent="0.25">
      <c r="A4" t="s">
        <v>1</v>
      </c>
    </row>
    <row r="5" spans="1:8" x14ac:dyDescent="0.25">
      <c r="A5" t="s">
        <v>2</v>
      </c>
    </row>
    <row r="6" spans="1:8" x14ac:dyDescent="0.25">
      <c r="A6" t="s">
        <v>36</v>
      </c>
    </row>
    <row r="8" spans="1:8" ht="25.5" x14ac:dyDescent="0.25">
      <c r="A8" s="14" t="s">
        <v>4</v>
      </c>
      <c r="B8" s="14" t="s">
        <v>5</v>
      </c>
      <c r="C8" s="14" t="s">
        <v>6</v>
      </c>
      <c r="D8" s="16" t="s">
        <v>7</v>
      </c>
      <c r="E8" s="18" t="s">
        <v>8</v>
      </c>
      <c r="F8" s="19"/>
      <c r="G8" s="20"/>
      <c r="H8" s="9" t="s">
        <v>9</v>
      </c>
    </row>
    <row r="9" spans="1:8" ht="25.5" x14ac:dyDescent="0.25">
      <c r="A9" s="15"/>
      <c r="B9" s="15"/>
      <c r="C9" s="15"/>
      <c r="D9" s="17"/>
      <c r="E9" s="10" t="s">
        <v>10</v>
      </c>
      <c r="F9" s="11" t="s">
        <v>11</v>
      </c>
      <c r="G9" s="12" t="s">
        <v>12</v>
      </c>
      <c r="H9" s="11" t="s">
        <v>13</v>
      </c>
    </row>
    <row r="10" spans="1:8" x14ac:dyDescent="0.25">
      <c r="A10" s="1">
        <v>1</v>
      </c>
      <c r="B10" s="2" t="s">
        <v>14</v>
      </c>
      <c r="C10" s="3">
        <v>1</v>
      </c>
      <c r="D10" s="2">
        <v>585</v>
      </c>
      <c r="E10" s="2">
        <v>242</v>
      </c>
      <c r="F10" s="2">
        <v>42</v>
      </c>
      <c r="G10" s="2">
        <f>SUM(E10:F10)</f>
        <v>284</v>
      </c>
      <c r="H10" s="4">
        <f>(G10/D10)*100</f>
        <v>48.547008547008545</v>
      </c>
    </row>
    <row r="11" spans="1:8" x14ac:dyDescent="0.25">
      <c r="A11" s="1">
        <v>2</v>
      </c>
      <c r="B11" s="2" t="s">
        <v>15</v>
      </c>
      <c r="C11" s="3">
        <v>1</v>
      </c>
      <c r="D11" s="2">
        <v>558</v>
      </c>
      <c r="E11" s="2">
        <v>250</v>
      </c>
      <c r="F11" s="2">
        <v>44</v>
      </c>
      <c r="G11" s="2">
        <f>SUM(E11:F11)</f>
        <v>294</v>
      </c>
      <c r="H11" s="4">
        <f t="shared" ref="H11:H21" si="0">(G11/D11)*100</f>
        <v>52.688172043010752</v>
      </c>
    </row>
    <row r="12" spans="1:8" x14ac:dyDescent="0.25">
      <c r="A12" s="1">
        <v>3</v>
      </c>
      <c r="B12" s="2" t="s">
        <v>16</v>
      </c>
      <c r="C12" s="3">
        <v>1</v>
      </c>
      <c r="D12" s="2">
        <v>533</v>
      </c>
      <c r="E12" s="2">
        <v>248</v>
      </c>
      <c r="F12" s="2">
        <v>44</v>
      </c>
      <c r="G12" s="2">
        <f>SUM(E12:F12)</f>
        <v>292</v>
      </c>
      <c r="H12" s="4">
        <f t="shared" si="0"/>
        <v>54.784240150093808</v>
      </c>
    </row>
    <row r="13" spans="1:8" x14ac:dyDescent="0.25">
      <c r="A13" s="1">
        <v>4</v>
      </c>
      <c r="B13" s="2" t="s">
        <v>17</v>
      </c>
      <c r="C13" s="3">
        <v>1</v>
      </c>
      <c r="D13" s="2">
        <v>2052</v>
      </c>
      <c r="E13" s="2">
        <v>640</v>
      </c>
      <c r="F13" s="2">
        <v>113</v>
      </c>
      <c r="G13" s="2">
        <f>SUM(E13:F13)</f>
        <v>753</v>
      </c>
      <c r="H13" s="4">
        <f t="shared" si="0"/>
        <v>36.695906432748536</v>
      </c>
    </row>
    <row r="14" spans="1:8" x14ac:dyDescent="0.25">
      <c r="A14" s="1">
        <v>5</v>
      </c>
      <c r="B14" s="2" t="s">
        <v>18</v>
      </c>
      <c r="C14" s="3">
        <v>1</v>
      </c>
      <c r="D14" s="2">
        <v>389</v>
      </c>
      <c r="E14" s="2">
        <v>0</v>
      </c>
      <c r="F14" s="2">
        <v>0</v>
      </c>
      <c r="G14" s="2">
        <f>F14</f>
        <v>0</v>
      </c>
      <c r="H14" s="4">
        <f t="shared" si="0"/>
        <v>0</v>
      </c>
    </row>
    <row r="15" spans="1:8" x14ac:dyDescent="0.25">
      <c r="A15" s="1">
        <v>6</v>
      </c>
      <c r="B15" s="2" t="s">
        <v>19</v>
      </c>
      <c r="C15" s="3">
        <v>1</v>
      </c>
      <c r="D15" s="2">
        <v>18239</v>
      </c>
      <c r="E15" s="2">
        <v>4236</v>
      </c>
      <c r="F15" s="2">
        <v>442</v>
      </c>
      <c r="G15" s="2">
        <f t="shared" ref="G15:G21" si="1">SUM(E15:F15)</f>
        <v>4678</v>
      </c>
      <c r="H15" s="4">
        <f t="shared" si="0"/>
        <v>25.648335983332419</v>
      </c>
    </row>
    <row r="16" spans="1:8" x14ac:dyDescent="0.25">
      <c r="A16" s="1">
        <v>7</v>
      </c>
      <c r="B16" s="2" t="s">
        <v>20</v>
      </c>
      <c r="C16" s="3">
        <v>1</v>
      </c>
      <c r="D16" s="2">
        <v>2461</v>
      </c>
      <c r="E16" s="2">
        <v>1021</v>
      </c>
      <c r="F16" s="2">
        <v>83</v>
      </c>
      <c r="G16" s="2">
        <f t="shared" si="1"/>
        <v>1104</v>
      </c>
      <c r="H16" s="4">
        <f t="shared" si="0"/>
        <v>44.859813084112147</v>
      </c>
    </row>
    <row r="17" spans="1:8" x14ac:dyDescent="0.25">
      <c r="A17" s="1">
        <v>8</v>
      </c>
      <c r="B17" s="2" t="s">
        <v>21</v>
      </c>
      <c r="C17" s="3">
        <v>1</v>
      </c>
      <c r="D17" s="2">
        <v>8731</v>
      </c>
      <c r="E17" s="2">
        <v>1346</v>
      </c>
      <c r="F17" s="2">
        <v>133</v>
      </c>
      <c r="G17" s="2">
        <f t="shared" si="1"/>
        <v>1479</v>
      </c>
      <c r="H17" s="4">
        <f t="shared" si="0"/>
        <v>16.93964036192876</v>
      </c>
    </row>
    <row r="18" spans="1:8" x14ac:dyDescent="0.25">
      <c r="A18" s="1">
        <v>9</v>
      </c>
      <c r="B18" s="2" t="s">
        <v>22</v>
      </c>
      <c r="C18" s="3">
        <v>1</v>
      </c>
      <c r="D18" s="2">
        <v>480</v>
      </c>
      <c r="E18" s="2">
        <v>271</v>
      </c>
      <c r="F18" s="2">
        <v>42</v>
      </c>
      <c r="G18" s="2">
        <f t="shared" si="1"/>
        <v>313</v>
      </c>
      <c r="H18" s="4">
        <f t="shared" si="0"/>
        <v>65.208333333333329</v>
      </c>
    </row>
    <row r="19" spans="1:8" ht="30" x14ac:dyDescent="0.25">
      <c r="A19" s="5">
        <v>10</v>
      </c>
      <c r="B19" s="7" t="s">
        <v>23</v>
      </c>
      <c r="C19" s="3">
        <v>1</v>
      </c>
      <c r="D19" s="2">
        <v>38</v>
      </c>
      <c r="E19" s="2">
        <v>28</v>
      </c>
      <c r="F19" s="2">
        <v>0</v>
      </c>
      <c r="G19" s="2">
        <f t="shared" si="1"/>
        <v>28</v>
      </c>
      <c r="H19" s="4">
        <f t="shared" si="0"/>
        <v>73.68421052631578</v>
      </c>
    </row>
    <row r="20" spans="1:8" x14ac:dyDescent="0.25">
      <c r="A20" s="1">
        <v>11</v>
      </c>
      <c r="B20" s="2" t="s">
        <v>24</v>
      </c>
      <c r="C20" s="3">
        <v>1</v>
      </c>
      <c r="D20" s="2">
        <v>157</v>
      </c>
      <c r="E20" s="2">
        <v>72</v>
      </c>
      <c r="F20" s="2">
        <v>5</v>
      </c>
      <c r="G20" s="2">
        <f t="shared" si="1"/>
        <v>77</v>
      </c>
      <c r="H20" s="4">
        <f t="shared" si="0"/>
        <v>49.044585987261144</v>
      </c>
    </row>
    <row r="21" spans="1:8" ht="30" x14ac:dyDescent="0.25">
      <c r="A21" s="5">
        <v>12</v>
      </c>
      <c r="B21" s="8" t="s">
        <v>25</v>
      </c>
      <c r="C21" s="3">
        <v>1</v>
      </c>
      <c r="D21" s="2">
        <v>684</v>
      </c>
      <c r="E21" s="2">
        <v>154</v>
      </c>
      <c r="F21" s="2">
        <v>18</v>
      </c>
      <c r="G21" s="2">
        <f t="shared" si="1"/>
        <v>172</v>
      </c>
      <c r="H21" s="4">
        <f t="shared" si="0"/>
        <v>25.146198830409354</v>
      </c>
    </row>
    <row r="24" spans="1:8" x14ac:dyDescent="0.25">
      <c r="G24" t="s">
        <v>26</v>
      </c>
    </row>
    <row r="25" spans="1:8" x14ac:dyDescent="0.25">
      <c r="F25" t="s">
        <v>27</v>
      </c>
    </row>
    <row r="29" spans="1:8" x14ac:dyDescent="0.25">
      <c r="G29" t="s">
        <v>28</v>
      </c>
    </row>
    <row r="30" spans="1:8" x14ac:dyDescent="0.25">
      <c r="G30" s="6" t="s">
        <v>29</v>
      </c>
    </row>
  </sheetData>
  <mergeCells count="7">
    <mergeCell ref="A1:H1"/>
    <mergeCell ref="A2:H2"/>
    <mergeCell ref="A8:A9"/>
    <mergeCell ref="B8:B9"/>
    <mergeCell ref="C8:C9"/>
    <mergeCell ref="D8:D9"/>
    <mergeCell ref="E8:G8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7" workbookViewId="0">
      <selection activeCell="D14" sqref="D14"/>
    </sheetView>
  </sheetViews>
  <sheetFormatPr defaultRowHeight="15" x14ac:dyDescent="0.25"/>
  <cols>
    <col min="1" max="1" width="5" customWidth="1"/>
    <col min="2" max="2" width="48" customWidth="1"/>
  </cols>
  <sheetData>
    <row r="1" spans="1:8" ht="15.75" x14ac:dyDescent="0.25">
      <c r="A1" s="13" t="s">
        <v>30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13" t="s">
        <v>0</v>
      </c>
      <c r="B2" s="13"/>
      <c r="C2" s="13"/>
      <c r="D2" s="13"/>
      <c r="E2" s="13"/>
      <c r="F2" s="13"/>
      <c r="G2" s="13"/>
      <c r="H2" s="13"/>
    </row>
    <row r="4" spans="1:8" x14ac:dyDescent="0.25">
      <c r="A4" t="s">
        <v>1</v>
      </c>
    </row>
    <row r="5" spans="1:8" x14ac:dyDescent="0.25">
      <c r="A5" t="s">
        <v>2</v>
      </c>
    </row>
    <row r="6" spans="1:8" x14ac:dyDescent="0.25">
      <c r="A6" t="s">
        <v>37</v>
      </c>
    </row>
    <row r="8" spans="1:8" ht="25.5" x14ac:dyDescent="0.25">
      <c r="A8" s="14" t="s">
        <v>4</v>
      </c>
      <c r="B8" s="14" t="s">
        <v>5</v>
      </c>
      <c r="C8" s="14" t="s">
        <v>6</v>
      </c>
      <c r="D8" s="16" t="s">
        <v>7</v>
      </c>
      <c r="E8" s="18" t="s">
        <v>8</v>
      </c>
      <c r="F8" s="19"/>
      <c r="G8" s="20"/>
      <c r="H8" s="9" t="s">
        <v>9</v>
      </c>
    </row>
    <row r="9" spans="1:8" ht="25.5" x14ac:dyDescent="0.25">
      <c r="A9" s="15"/>
      <c r="B9" s="15"/>
      <c r="C9" s="15"/>
      <c r="D9" s="17"/>
      <c r="E9" s="10" t="s">
        <v>10</v>
      </c>
      <c r="F9" s="11" t="s">
        <v>11</v>
      </c>
      <c r="G9" s="12" t="s">
        <v>12</v>
      </c>
      <c r="H9" s="11" t="s">
        <v>13</v>
      </c>
    </row>
    <row r="10" spans="1:8" x14ac:dyDescent="0.25">
      <c r="A10" s="1">
        <v>1</v>
      </c>
      <c r="B10" s="2" t="s">
        <v>14</v>
      </c>
      <c r="C10" s="3">
        <v>1</v>
      </c>
      <c r="D10" s="2">
        <v>585</v>
      </c>
      <c r="E10" s="2">
        <v>284</v>
      </c>
      <c r="F10" s="2">
        <v>44</v>
      </c>
      <c r="G10" s="2">
        <f>SUM(E10:F10)</f>
        <v>328</v>
      </c>
      <c r="H10" s="4">
        <f>(G10/D10)*100</f>
        <v>56.068376068376068</v>
      </c>
    </row>
    <row r="11" spans="1:8" x14ac:dyDescent="0.25">
      <c r="A11" s="1">
        <v>2</v>
      </c>
      <c r="B11" s="2" t="s">
        <v>15</v>
      </c>
      <c r="C11" s="3">
        <v>1</v>
      </c>
      <c r="D11" s="2">
        <v>558</v>
      </c>
      <c r="E11" s="2">
        <v>294</v>
      </c>
      <c r="F11" s="2">
        <v>46</v>
      </c>
      <c r="G11" s="2">
        <f>SUM(E11:F11)</f>
        <v>340</v>
      </c>
      <c r="H11" s="4">
        <f t="shared" ref="H11:H21" si="0">(G11/D11)*100</f>
        <v>60.931899641577061</v>
      </c>
    </row>
    <row r="12" spans="1:8" x14ac:dyDescent="0.25">
      <c r="A12" s="1">
        <v>3</v>
      </c>
      <c r="B12" s="2" t="s">
        <v>16</v>
      </c>
      <c r="C12" s="3">
        <v>1</v>
      </c>
      <c r="D12" s="2">
        <v>533</v>
      </c>
      <c r="E12" s="2">
        <v>292</v>
      </c>
      <c r="F12" s="2">
        <v>46</v>
      </c>
      <c r="G12" s="2">
        <f>SUM(E12:F12)</f>
        <v>338</v>
      </c>
      <c r="H12" s="4">
        <f t="shared" si="0"/>
        <v>63.414634146341463</v>
      </c>
    </row>
    <row r="13" spans="1:8" x14ac:dyDescent="0.25">
      <c r="A13" s="1">
        <v>4</v>
      </c>
      <c r="B13" s="2" t="s">
        <v>17</v>
      </c>
      <c r="C13" s="3">
        <v>1</v>
      </c>
      <c r="D13" s="2">
        <v>2052</v>
      </c>
      <c r="E13" s="2">
        <v>753</v>
      </c>
      <c r="F13" s="2">
        <v>145</v>
      </c>
      <c r="G13" s="2">
        <f>SUM(E13:F13)</f>
        <v>898</v>
      </c>
      <c r="H13" s="4">
        <f t="shared" si="0"/>
        <v>43.762183235867447</v>
      </c>
    </row>
    <row r="14" spans="1:8" x14ac:dyDescent="0.25">
      <c r="A14" s="1">
        <v>5</v>
      </c>
      <c r="B14" s="2" t="s">
        <v>18</v>
      </c>
      <c r="C14" s="3">
        <v>1</v>
      </c>
      <c r="D14" s="2">
        <v>389</v>
      </c>
      <c r="E14" s="2">
        <v>0</v>
      </c>
      <c r="F14" s="2">
        <v>0</v>
      </c>
      <c r="G14" s="2">
        <f>F14</f>
        <v>0</v>
      </c>
      <c r="H14" s="4">
        <f t="shared" si="0"/>
        <v>0</v>
      </c>
    </row>
    <row r="15" spans="1:8" x14ac:dyDescent="0.25">
      <c r="A15" s="1">
        <v>6</v>
      </c>
      <c r="B15" s="2" t="s">
        <v>19</v>
      </c>
      <c r="C15" s="3">
        <v>1</v>
      </c>
      <c r="D15" s="2">
        <v>18239</v>
      </c>
      <c r="E15" s="2">
        <v>4678</v>
      </c>
      <c r="F15" s="2">
        <v>635</v>
      </c>
      <c r="G15" s="2">
        <f t="shared" ref="G15:G21" si="1">SUM(E15:F15)</f>
        <v>5313</v>
      </c>
      <c r="H15" s="4">
        <f t="shared" si="0"/>
        <v>29.129886506935687</v>
      </c>
    </row>
    <row r="16" spans="1:8" x14ac:dyDescent="0.25">
      <c r="A16" s="1">
        <v>7</v>
      </c>
      <c r="B16" s="2" t="s">
        <v>20</v>
      </c>
      <c r="C16" s="3">
        <v>1</v>
      </c>
      <c r="D16" s="2">
        <v>2461</v>
      </c>
      <c r="E16" s="2">
        <v>1104</v>
      </c>
      <c r="F16" s="2">
        <v>119</v>
      </c>
      <c r="G16" s="2">
        <f t="shared" si="1"/>
        <v>1223</v>
      </c>
      <c r="H16" s="4">
        <f t="shared" si="0"/>
        <v>49.695245835026412</v>
      </c>
    </row>
    <row r="17" spans="1:8" x14ac:dyDescent="0.25">
      <c r="A17" s="1">
        <v>8</v>
      </c>
      <c r="B17" s="2" t="s">
        <v>21</v>
      </c>
      <c r="C17" s="3">
        <v>1</v>
      </c>
      <c r="D17" s="2">
        <v>8731</v>
      </c>
      <c r="E17" s="2">
        <v>1479</v>
      </c>
      <c r="F17" s="2">
        <v>203</v>
      </c>
      <c r="G17" s="2">
        <f t="shared" si="1"/>
        <v>1682</v>
      </c>
      <c r="H17" s="4">
        <f t="shared" si="0"/>
        <v>19.264689039056236</v>
      </c>
    </row>
    <row r="18" spans="1:8" x14ac:dyDescent="0.25">
      <c r="A18" s="1">
        <v>9</v>
      </c>
      <c r="B18" s="2" t="s">
        <v>22</v>
      </c>
      <c r="C18" s="3">
        <v>1</v>
      </c>
      <c r="D18" s="2">
        <v>480</v>
      </c>
      <c r="E18" s="2">
        <v>313</v>
      </c>
      <c r="F18" s="2">
        <v>61</v>
      </c>
      <c r="G18" s="2">
        <f t="shared" si="1"/>
        <v>374</v>
      </c>
      <c r="H18" s="4">
        <f t="shared" si="0"/>
        <v>77.916666666666671</v>
      </c>
    </row>
    <row r="19" spans="1:8" ht="30" x14ac:dyDescent="0.25">
      <c r="A19" s="5">
        <v>10</v>
      </c>
      <c r="B19" s="7" t="s">
        <v>23</v>
      </c>
      <c r="C19" s="3">
        <v>1</v>
      </c>
      <c r="D19" s="2">
        <v>38</v>
      </c>
      <c r="E19" s="2">
        <v>28</v>
      </c>
      <c r="F19" s="2">
        <v>0</v>
      </c>
      <c r="G19" s="2">
        <f t="shared" si="1"/>
        <v>28</v>
      </c>
      <c r="H19" s="4">
        <f t="shared" si="0"/>
        <v>73.68421052631578</v>
      </c>
    </row>
    <row r="20" spans="1:8" x14ac:dyDescent="0.25">
      <c r="A20" s="1">
        <v>11</v>
      </c>
      <c r="B20" s="2" t="s">
        <v>24</v>
      </c>
      <c r="C20" s="3">
        <v>1</v>
      </c>
      <c r="D20" s="2">
        <v>157</v>
      </c>
      <c r="E20" s="2">
        <v>77</v>
      </c>
      <c r="F20" s="2">
        <v>3</v>
      </c>
      <c r="G20" s="2">
        <f t="shared" si="1"/>
        <v>80</v>
      </c>
      <c r="H20" s="4">
        <f t="shared" si="0"/>
        <v>50.955414012738856</v>
      </c>
    </row>
    <row r="21" spans="1:8" ht="30" x14ac:dyDescent="0.25">
      <c r="A21" s="5">
        <v>12</v>
      </c>
      <c r="B21" s="8" t="s">
        <v>25</v>
      </c>
      <c r="C21" s="3">
        <v>1</v>
      </c>
      <c r="D21" s="2">
        <v>684</v>
      </c>
      <c r="E21" s="2">
        <v>172</v>
      </c>
      <c r="F21" s="2">
        <v>21</v>
      </c>
      <c r="G21" s="2">
        <f t="shared" si="1"/>
        <v>193</v>
      </c>
      <c r="H21" s="4">
        <f t="shared" si="0"/>
        <v>28.216374269005851</v>
      </c>
    </row>
    <row r="24" spans="1:8" x14ac:dyDescent="0.25">
      <c r="G24" t="s">
        <v>26</v>
      </c>
    </row>
    <row r="25" spans="1:8" x14ac:dyDescent="0.25">
      <c r="F25" t="s">
        <v>27</v>
      </c>
    </row>
    <row r="29" spans="1:8" x14ac:dyDescent="0.25">
      <c r="G29" t="s">
        <v>28</v>
      </c>
    </row>
    <row r="30" spans="1:8" x14ac:dyDescent="0.25">
      <c r="G30" s="6" t="s">
        <v>29</v>
      </c>
    </row>
  </sheetData>
  <mergeCells count="7">
    <mergeCell ref="A1:H1"/>
    <mergeCell ref="A2:H2"/>
    <mergeCell ref="A8:A9"/>
    <mergeCell ref="B8:B9"/>
    <mergeCell ref="C8:C9"/>
    <mergeCell ref="D8:D9"/>
    <mergeCell ref="E8:G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6" workbookViewId="0">
      <selection activeCell="D14" sqref="D14"/>
    </sheetView>
  </sheetViews>
  <sheetFormatPr defaultRowHeight="15" x14ac:dyDescent="0.25"/>
  <cols>
    <col min="1" max="1" width="5" customWidth="1"/>
    <col min="2" max="2" width="48" customWidth="1"/>
  </cols>
  <sheetData>
    <row r="1" spans="1:8" ht="15.75" x14ac:dyDescent="0.25">
      <c r="A1" s="13" t="s">
        <v>30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13" t="s">
        <v>0</v>
      </c>
      <c r="B2" s="13"/>
      <c r="C2" s="13"/>
      <c r="D2" s="13"/>
      <c r="E2" s="13"/>
      <c r="F2" s="13"/>
      <c r="G2" s="13"/>
      <c r="H2" s="13"/>
    </row>
    <row r="4" spans="1:8" x14ac:dyDescent="0.25">
      <c r="A4" t="s">
        <v>1</v>
      </c>
    </row>
    <row r="5" spans="1:8" x14ac:dyDescent="0.25">
      <c r="A5" t="s">
        <v>2</v>
      </c>
    </row>
    <row r="6" spans="1:8" x14ac:dyDescent="0.25">
      <c r="A6" t="s">
        <v>38</v>
      </c>
    </row>
    <row r="8" spans="1:8" ht="25.5" x14ac:dyDescent="0.25">
      <c r="A8" s="14" t="s">
        <v>4</v>
      </c>
      <c r="B8" s="14" t="s">
        <v>5</v>
      </c>
      <c r="C8" s="14" t="s">
        <v>6</v>
      </c>
      <c r="D8" s="16" t="s">
        <v>7</v>
      </c>
      <c r="E8" s="18" t="s">
        <v>8</v>
      </c>
      <c r="F8" s="19"/>
      <c r="G8" s="20"/>
      <c r="H8" s="9" t="s">
        <v>9</v>
      </c>
    </row>
    <row r="9" spans="1:8" ht="25.5" x14ac:dyDescent="0.25">
      <c r="A9" s="15"/>
      <c r="B9" s="15"/>
      <c r="C9" s="15"/>
      <c r="D9" s="17"/>
      <c r="E9" s="10" t="s">
        <v>10</v>
      </c>
      <c r="F9" s="11" t="s">
        <v>11</v>
      </c>
      <c r="G9" s="12" t="s">
        <v>12</v>
      </c>
      <c r="H9" s="11" t="s">
        <v>13</v>
      </c>
    </row>
    <row r="10" spans="1:8" x14ac:dyDescent="0.25">
      <c r="A10" s="1">
        <v>1</v>
      </c>
      <c r="B10" s="2" t="s">
        <v>14</v>
      </c>
      <c r="C10" s="3">
        <v>1</v>
      </c>
      <c r="D10" s="2">
        <v>585</v>
      </c>
      <c r="E10" s="2">
        <v>328</v>
      </c>
      <c r="F10" s="2">
        <v>46</v>
      </c>
      <c r="G10" s="2">
        <f>SUM(E10:F10)</f>
        <v>374</v>
      </c>
      <c r="H10" s="4">
        <f>(G10/D10)*100</f>
        <v>63.931623931623925</v>
      </c>
    </row>
    <row r="11" spans="1:8" x14ac:dyDescent="0.25">
      <c r="A11" s="1">
        <v>2</v>
      </c>
      <c r="B11" s="2" t="s">
        <v>15</v>
      </c>
      <c r="C11" s="3">
        <v>1</v>
      </c>
      <c r="D11" s="2">
        <v>558</v>
      </c>
      <c r="E11" s="2">
        <v>340</v>
      </c>
      <c r="F11" s="2">
        <v>47</v>
      </c>
      <c r="G11" s="2">
        <f>SUM(E11:F11)</f>
        <v>387</v>
      </c>
      <c r="H11" s="4">
        <f t="shared" ref="H11:H21" si="0">(G11/D11)*100</f>
        <v>69.354838709677423</v>
      </c>
    </row>
    <row r="12" spans="1:8" x14ac:dyDescent="0.25">
      <c r="A12" s="1">
        <v>3</v>
      </c>
      <c r="B12" s="2" t="s">
        <v>16</v>
      </c>
      <c r="C12" s="3">
        <v>1</v>
      </c>
      <c r="D12" s="2">
        <v>533</v>
      </c>
      <c r="E12" s="2">
        <v>338</v>
      </c>
      <c r="F12" s="2">
        <v>47</v>
      </c>
      <c r="G12" s="2">
        <f>SUM(E12:F12)</f>
        <v>385</v>
      </c>
      <c r="H12" s="4">
        <f t="shared" si="0"/>
        <v>72.23264540337712</v>
      </c>
    </row>
    <row r="13" spans="1:8" x14ac:dyDescent="0.25">
      <c r="A13" s="1">
        <v>4</v>
      </c>
      <c r="B13" s="2" t="s">
        <v>17</v>
      </c>
      <c r="C13" s="3">
        <v>1</v>
      </c>
      <c r="D13" s="2">
        <v>2052</v>
      </c>
      <c r="E13" s="2">
        <v>898</v>
      </c>
      <c r="F13" s="2">
        <v>195</v>
      </c>
      <c r="G13" s="2">
        <f>SUM(E13:F13)</f>
        <v>1093</v>
      </c>
      <c r="H13" s="4">
        <f t="shared" si="0"/>
        <v>53.265107212475641</v>
      </c>
    </row>
    <row r="14" spans="1:8" x14ac:dyDescent="0.25">
      <c r="A14" s="1">
        <v>5</v>
      </c>
      <c r="B14" s="2" t="s">
        <v>18</v>
      </c>
      <c r="C14" s="3">
        <v>1</v>
      </c>
      <c r="D14" s="2">
        <v>389</v>
      </c>
      <c r="E14" s="2">
        <v>0</v>
      </c>
      <c r="F14" s="2">
        <v>0</v>
      </c>
      <c r="G14" s="2">
        <f>F14</f>
        <v>0</v>
      </c>
      <c r="H14" s="4">
        <f t="shared" si="0"/>
        <v>0</v>
      </c>
    </row>
    <row r="15" spans="1:8" x14ac:dyDescent="0.25">
      <c r="A15" s="1">
        <v>6</v>
      </c>
      <c r="B15" s="2" t="s">
        <v>19</v>
      </c>
      <c r="C15" s="3">
        <v>1</v>
      </c>
      <c r="D15" s="2">
        <v>18239</v>
      </c>
      <c r="E15" s="2">
        <v>5313</v>
      </c>
      <c r="F15" s="2">
        <v>419</v>
      </c>
      <c r="G15" s="2">
        <f t="shared" ref="G15:G21" si="1">SUM(E15:F15)</f>
        <v>5732</v>
      </c>
      <c r="H15" s="4">
        <f t="shared" si="0"/>
        <v>31.427161576840835</v>
      </c>
    </row>
    <row r="16" spans="1:8" x14ac:dyDescent="0.25">
      <c r="A16" s="1">
        <v>7</v>
      </c>
      <c r="B16" s="2" t="s">
        <v>20</v>
      </c>
      <c r="C16" s="3">
        <v>1</v>
      </c>
      <c r="D16" s="2">
        <v>2461</v>
      </c>
      <c r="E16" s="2">
        <v>1223</v>
      </c>
      <c r="F16" s="2">
        <v>75</v>
      </c>
      <c r="G16" s="2">
        <f t="shared" si="1"/>
        <v>1298</v>
      </c>
      <c r="H16" s="4">
        <f t="shared" si="0"/>
        <v>52.742787484762289</v>
      </c>
    </row>
    <row r="17" spans="1:8" x14ac:dyDescent="0.25">
      <c r="A17" s="1">
        <v>8</v>
      </c>
      <c r="B17" s="2" t="s">
        <v>21</v>
      </c>
      <c r="C17" s="3">
        <v>1</v>
      </c>
      <c r="D17" s="2">
        <v>8731</v>
      </c>
      <c r="E17" s="2">
        <v>1682</v>
      </c>
      <c r="F17" s="2">
        <v>103</v>
      </c>
      <c r="G17" s="2">
        <f t="shared" si="1"/>
        <v>1785</v>
      </c>
      <c r="H17" s="4">
        <f t="shared" si="0"/>
        <v>20.444393540258847</v>
      </c>
    </row>
    <row r="18" spans="1:8" x14ac:dyDescent="0.25">
      <c r="A18" s="1">
        <v>9</v>
      </c>
      <c r="B18" s="2" t="s">
        <v>22</v>
      </c>
      <c r="C18" s="3">
        <v>1</v>
      </c>
      <c r="D18" s="2">
        <v>480</v>
      </c>
      <c r="E18" s="2">
        <v>374</v>
      </c>
      <c r="F18" s="2">
        <v>53</v>
      </c>
      <c r="G18" s="2">
        <f t="shared" si="1"/>
        <v>427</v>
      </c>
      <c r="H18" s="4">
        <f t="shared" si="0"/>
        <v>88.958333333333329</v>
      </c>
    </row>
    <row r="19" spans="1:8" ht="30" x14ac:dyDescent="0.25">
      <c r="A19" s="5">
        <v>10</v>
      </c>
      <c r="B19" s="7" t="s">
        <v>23</v>
      </c>
      <c r="C19" s="3">
        <v>1</v>
      </c>
      <c r="D19" s="2">
        <v>38</v>
      </c>
      <c r="E19" s="2">
        <v>28</v>
      </c>
      <c r="F19" s="2">
        <v>1</v>
      </c>
      <c r="G19" s="2">
        <f t="shared" si="1"/>
        <v>29</v>
      </c>
      <c r="H19" s="4">
        <f t="shared" si="0"/>
        <v>76.31578947368422</v>
      </c>
    </row>
    <row r="20" spans="1:8" x14ac:dyDescent="0.25">
      <c r="A20" s="1">
        <v>11</v>
      </c>
      <c r="B20" s="2" t="s">
        <v>24</v>
      </c>
      <c r="C20" s="3">
        <v>1</v>
      </c>
      <c r="D20" s="2">
        <v>157</v>
      </c>
      <c r="E20" s="2">
        <v>80</v>
      </c>
      <c r="F20" s="2">
        <v>20</v>
      </c>
      <c r="G20" s="2">
        <f t="shared" si="1"/>
        <v>100</v>
      </c>
      <c r="H20" s="4">
        <f t="shared" si="0"/>
        <v>63.694267515923563</v>
      </c>
    </row>
    <row r="21" spans="1:8" ht="30" x14ac:dyDescent="0.25">
      <c r="A21" s="5">
        <v>12</v>
      </c>
      <c r="B21" s="8" t="s">
        <v>25</v>
      </c>
      <c r="C21" s="3">
        <v>1</v>
      </c>
      <c r="D21" s="2">
        <v>684</v>
      </c>
      <c r="E21" s="2">
        <v>193</v>
      </c>
      <c r="F21" s="2">
        <v>19</v>
      </c>
      <c r="G21" s="2">
        <f t="shared" si="1"/>
        <v>212</v>
      </c>
      <c r="H21" s="4">
        <f t="shared" si="0"/>
        <v>30.994152046783626</v>
      </c>
    </row>
    <row r="24" spans="1:8" x14ac:dyDescent="0.25">
      <c r="G24" t="s">
        <v>26</v>
      </c>
    </row>
    <row r="25" spans="1:8" x14ac:dyDescent="0.25">
      <c r="F25" t="s">
        <v>27</v>
      </c>
    </row>
    <row r="29" spans="1:8" x14ac:dyDescent="0.25">
      <c r="G29" t="s">
        <v>28</v>
      </c>
    </row>
    <row r="30" spans="1:8" x14ac:dyDescent="0.25">
      <c r="G30" s="6" t="s">
        <v>29</v>
      </c>
    </row>
  </sheetData>
  <mergeCells count="7">
    <mergeCell ref="A1:H1"/>
    <mergeCell ref="A2:H2"/>
    <mergeCell ref="A8:A9"/>
    <mergeCell ref="B8:B9"/>
    <mergeCell ref="C8:C9"/>
    <mergeCell ref="D8:D9"/>
    <mergeCell ref="E8:G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jan20</vt:lpstr>
      <vt:lpstr>feb20</vt:lpstr>
      <vt:lpstr>maret20</vt:lpstr>
      <vt:lpstr>april20</vt:lpstr>
      <vt:lpstr>Mei20</vt:lpstr>
      <vt:lpstr>Juni20</vt:lpstr>
      <vt:lpstr>Juli20</vt:lpstr>
      <vt:lpstr>Agustus20</vt:lpstr>
      <vt:lpstr>September20</vt:lpstr>
      <vt:lpstr>Oktober20</vt:lpstr>
      <vt:lpstr>november20</vt:lpstr>
      <vt:lpstr>Sheet2</vt:lpstr>
      <vt:lpstr>Agustus20!Print_Area</vt:lpstr>
      <vt:lpstr>november20!Print_Area</vt:lpstr>
      <vt:lpstr>Oktober20!Print_Area</vt:lpstr>
      <vt:lpstr>September20!Print_Area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puskesmas.melong.tengah@gmail.com</dc:creator>
  <cp:lastModifiedBy>puskesmas.melong.tengah@gmail.com</cp:lastModifiedBy>
  <cp:lastPrinted>2020-09-14T04:23:52Z</cp:lastPrinted>
  <dcterms:created xsi:type="dcterms:W3CDTF">2020-02-08T03:35:15Z</dcterms:created>
  <dcterms:modified xsi:type="dcterms:W3CDTF">2020-12-04T03:48:19Z</dcterms:modified>
</cp:coreProperties>
</file>