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t1\Desktop\Kunj20\"/>
    </mc:Choice>
  </mc:AlternateContent>
  <bookViews>
    <workbookView xWindow="720" yWindow="525" windowWidth="20730" windowHeight="11760" activeTab="11"/>
  </bookViews>
  <sheets>
    <sheet name="JAN20" sheetId="8" r:id="rId1"/>
    <sheet name="FEb20" sheetId="15" r:id="rId2"/>
    <sheet name="Mar20" sheetId="17" r:id="rId3"/>
    <sheet name="Apr20" sheetId="16" r:id="rId4"/>
    <sheet name="MEI20" sheetId="18" r:id="rId5"/>
    <sheet name="Jun20" sheetId="19" r:id="rId6"/>
    <sheet name="Jul20" sheetId="21" r:id="rId7"/>
    <sheet name="Agust20" sheetId="22" r:id="rId8"/>
    <sheet name="Sept20" sheetId="23" r:id="rId9"/>
    <sheet name="Okt20" sheetId="24" r:id="rId10"/>
    <sheet name="Nop20" sheetId="25" r:id="rId11"/>
    <sheet name="Des20" sheetId="26" r:id="rId12"/>
  </sheets>
  <definedNames>
    <definedName name="_xlnm.Print_Titles" localSheetId="7">Agust20!$5:$7</definedName>
    <definedName name="_xlnm.Print_Titles" localSheetId="3">'Apr20'!$5:$7</definedName>
    <definedName name="_xlnm.Print_Titles" localSheetId="11">'Des20'!$5:$7</definedName>
    <definedName name="_xlnm.Print_Titles" localSheetId="1">'FEb20'!$5:$7</definedName>
    <definedName name="_xlnm.Print_Titles" localSheetId="0">'JAN20'!$5:$7</definedName>
    <definedName name="_xlnm.Print_Titles" localSheetId="6">'Jul20'!$5:$7</definedName>
    <definedName name="_xlnm.Print_Titles" localSheetId="5">'Jun20'!$5:$7</definedName>
    <definedName name="_xlnm.Print_Titles" localSheetId="2">'Mar20'!$5:$7</definedName>
    <definedName name="_xlnm.Print_Titles" localSheetId="4">'MEI20'!$5:$7</definedName>
    <definedName name="_xlnm.Print_Titles" localSheetId="10">'Nop20'!$5:$7</definedName>
    <definedName name="_xlnm.Print_Titles" localSheetId="9">'Okt20'!$5:$7</definedName>
    <definedName name="_xlnm.Print_Titles" localSheetId="8">Sept20!$5:$7</definedName>
  </definedNames>
  <calcPr calcId="162913" calcMode="manual"/>
</workbook>
</file>

<file path=xl/calcChain.xml><?xml version="1.0" encoding="utf-8"?>
<calcChain xmlns="http://schemas.openxmlformats.org/spreadsheetml/2006/main">
  <c r="O10" i="26" l="1"/>
  <c r="N10" i="26"/>
  <c r="P10" i="26" s="1"/>
  <c r="N11" i="26" l="1"/>
  <c r="M11" i="26"/>
  <c r="L11" i="26"/>
  <c r="K11" i="26"/>
  <c r="J11" i="26"/>
  <c r="I11" i="26"/>
  <c r="H11" i="26"/>
  <c r="G11" i="26"/>
  <c r="F11" i="26"/>
  <c r="E11" i="26"/>
  <c r="D11" i="26"/>
  <c r="O13" i="26"/>
  <c r="O11" i="26" s="1"/>
  <c r="N13" i="26"/>
  <c r="M14" i="26"/>
  <c r="L14" i="26"/>
  <c r="K14" i="26"/>
  <c r="J14" i="26"/>
  <c r="I14" i="26"/>
  <c r="H14" i="26"/>
  <c r="G14" i="26"/>
  <c r="F14" i="26"/>
  <c r="E14" i="26"/>
  <c r="D14" i="26"/>
  <c r="O24" i="26"/>
  <c r="P24" i="26" s="1"/>
  <c r="N24" i="26"/>
  <c r="O23" i="26"/>
  <c r="N23" i="26"/>
  <c r="P23" i="26" s="1"/>
  <c r="O22" i="26"/>
  <c r="N22" i="26"/>
  <c r="P22" i="26" s="1"/>
  <c r="P21" i="26"/>
  <c r="O21" i="26"/>
  <c r="N21" i="26"/>
  <c r="O20" i="26"/>
  <c r="P20" i="26" s="1"/>
  <c r="N20" i="26"/>
  <c r="O19" i="26"/>
  <c r="N19" i="26"/>
  <c r="P19" i="26" s="1"/>
  <c r="O18" i="26"/>
  <c r="N18" i="26"/>
  <c r="P18" i="26" s="1"/>
  <c r="P17" i="26"/>
  <c r="O17" i="26"/>
  <c r="N17" i="26"/>
  <c r="O16" i="26"/>
  <c r="P16" i="26" s="1"/>
  <c r="N16" i="26"/>
  <c r="O15" i="26"/>
  <c r="O14" i="26" s="1"/>
  <c r="N15" i="26"/>
  <c r="N14" i="26" s="1"/>
  <c r="O12" i="26"/>
  <c r="N12" i="26"/>
  <c r="P12" i="26" s="1"/>
  <c r="P9" i="26"/>
  <c r="P11" i="26" l="1"/>
  <c r="P15" i="26"/>
  <c r="P14" i="26" s="1"/>
  <c r="P13" i="26"/>
  <c r="O11" i="25"/>
  <c r="N11" i="25"/>
  <c r="P11" i="25" s="1"/>
  <c r="O13" i="25"/>
  <c r="N13" i="25"/>
  <c r="P13" i="25" s="1"/>
  <c r="P12" i="25"/>
  <c r="O12" i="25"/>
  <c r="N12" i="25"/>
  <c r="E11" i="25"/>
  <c r="D11" i="25"/>
  <c r="M14" i="25"/>
  <c r="L14" i="25"/>
  <c r="K14" i="25"/>
  <c r="J14" i="25"/>
  <c r="I14" i="25"/>
  <c r="H14" i="25"/>
  <c r="G14" i="25"/>
  <c r="F14" i="25"/>
  <c r="E14" i="25"/>
  <c r="D14" i="25"/>
  <c r="O24" i="25"/>
  <c r="N24" i="25"/>
  <c r="P24" i="25" s="1"/>
  <c r="O21" i="25"/>
  <c r="N21" i="25"/>
  <c r="P21" i="25" s="1"/>
  <c r="P20" i="25"/>
  <c r="O20" i="25"/>
  <c r="N20" i="25"/>
  <c r="O19" i="25"/>
  <c r="N19" i="25"/>
  <c r="P19" i="25" s="1"/>
  <c r="O18" i="25"/>
  <c r="N18" i="25"/>
  <c r="P18" i="25" s="1"/>
  <c r="O17" i="25"/>
  <c r="N17" i="25"/>
  <c r="P17" i="25" s="1"/>
  <c r="O16" i="25" l="1"/>
  <c r="N16" i="25"/>
  <c r="O15" i="25"/>
  <c r="N15" i="25"/>
  <c r="O10" i="25"/>
  <c r="P10" i="25" s="1"/>
  <c r="N10" i="25"/>
  <c r="M11" i="25"/>
  <c r="L11" i="25"/>
  <c r="K11" i="25"/>
  <c r="J11" i="25"/>
  <c r="I11" i="25"/>
  <c r="H11" i="25"/>
  <c r="G11" i="25"/>
  <c r="F11" i="25"/>
  <c r="O23" i="25"/>
  <c r="N23" i="25"/>
  <c r="O22" i="25"/>
  <c r="N22" i="25"/>
  <c r="P22" i="25" s="1"/>
  <c r="P9" i="25"/>
  <c r="P15" i="25" l="1"/>
  <c r="N14" i="25"/>
  <c r="O14" i="25"/>
  <c r="P16" i="25"/>
  <c r="P23" i="25"/>
  <c r="O10" i="24"/>
  <c r="N10" i="24"/>
  <c r="P10" i="24" s="1"/>
  <c r="P12" i="24"/>
  <c r="O12" i="24"/>
  <c r="N12" i="24"/>
  <c r="O13" i="24"/>
  <c r="O11" i="24" s="1"/>
  <c r="N13" i="24"/>
  <c r="N11" i="24" s="1"/>
  <c r="M11" i="24"/>
  <c r="L11" i="24"/>
  <c r="K11" i="24"/>
  <c r="J11" i="24"/>
  <c r="I11" i="24"/>
  <c r="H11" i="24"/>
  <c r="G11" i="24"/>
  <c r="F11" i="24"/>
  <c r="E11" i="24"/>
  <c r="D11" i="24"/>
  <c r="M14" i="24"/>
  <c r="L14" i="24"/>
  <c r="K14" i="24"/>
  <c r="J14" i="24"/>
  <c r="I14" i="24"/>
  <c r="H14" i="24"/>
  <c r="G14" i="24"/>
  <c r="F14" i="24"/>
  <c r="E14" i="24"/>
  <c r="D14" i="24"/>
  <c r="O24" i="24"/>
  <c r="N24" i="24"/>
  <c r="P24" i="24" s="1"/>
  <c r="O20" i="24"/>
  <c r="N20" i="24"/>
  <c r="P20" i="24" s="1"/>
  <c r="O19" i="24"/>
  <c r="N19" i="24"/>
  <c r="P19" i="24" s="1"/>
  <c r="O18" i="24"/>
  <c r="N18" i="24"/>
  <c r="P18" i="24" s="1"/>
  <c r="O17" i="24"/>
  <c r="P17" i="24" s="1"/>
  <c r="N17" i="24"/>
  <c r="O15" i="24"/>
  <c r="N15" i="24"/>
  <c r="O16" i="24"/>
  <c r="N16" i="24"/>
  <c r="P16" i="24" s="1"/>
  <c r="O23" i="24"/>
  <c r="N23" i="24"/>
  <c r="O22" i="24"/>
  <c r="N22" i="24"/>
  <c r="P22" i="24" s="1"/>
  <c r="O21" i="24"/>
  <c r="N21" i="24"/>
  <c r="P21" i="24" s="1"/>
  <c r="P9" i="24"/>
  <c r="P14" i="25" l="1"/>
  <c r="P23" i="24"/>
  <c r="N14" i="24"/>
  <c r="O14" i="24"/>
  <c r="P15" i="24"/>
  <c r="P14" i="24" s="1"/>
  <c r="P11" i="24"/>
  <c r="P13" i="24"/>
  <c r="M11" i="23"/>
  <c r="L11" i="23"/>
  <c r="K11" i="23"/>
  <c r="J11" i="23"/>
  <c r="I11" i="23"/>
  <c r="H11" i="23"/>
  <c r="G11" i="23"/>
  <c r="F11" i="23"/>
  <c r="E11" i="23"/>
  <c r="D11" i="23"/>
  <c r="O13" i="23"/>
  <c r="O11" i="23" s="1"/>
  <c r="N13" i="23"/>
  <c r="P13" i="23" s="1"/>
  <c r="P12" i="23"/>
  <c r="O12" i="23"/>
  <c r="N12" i="23"/>
  <c r="O10" i="23"/>
  <c r="P10" i="23" s="1"/>
  <c r="N10" i="23"/>
  <c r="M14" i="23"/>
  <c r="L14" i="23"/>
  <c r="K14" i="23"/>
  <c r="J14" i="23"/>
  <c r="I14" i="23"/>
  <c r="H14" i="23"/>
  <c r="G14" i="23"/>
  <c r="F14" i="23"/>
  <c r="E14" i="23"/>
  <c r="D14" i="23"/>
  <c r="O21" i="23"/>
  <c r="P21" i="23" s="1"/>
  <c r="N21" i="23"/>
  <c r="O20" i="23"/>
  <c r="N20" i="23"/>
  <c r="P20" i="23" s="1"/>
  <c r="O19" i="23"/>
  <c r="N19" i="23"/>
  <c r="P19" i="23" s="1"/>
  <c r="P18" i="23"/>
  <c r="O18" i="23"/>
  <c r="N18" i="23"/>
  <c r="O17" i="23"/>
  <c r="P17" i="23" s="1"/>
  <c r="N17" i="23"/>
  <c r="O16" i="23"/>
  <c r="O14" i="23" s="1"/>
  <c r="N16" i="23"/>
  <c r="P16" i="23" s="1"/>
  <c r="O15" i="23"/>
  <c r="N15" i="23"/>
  <c r="P15" i="23" s="1"/>
  <c r="P24" i="23"/>
  <c r="O24" i="23"/>
  <c r="N24" i="23"/>
  <c r="O23" i="23"/>
  <c r="N23" i="23"/>
  <c r="O22" i="23"/>
  <c r="P22" i="23" s="1"/>
  <c r="N22" i="23"/>
  <c r="P9" i="23"/>
  <c r="P9" i="8"/>
  <c r="P9" i="22"/>
  <c r="N11" i="23" l="1"/>
  <c r="P11" i="23" s="1"/>
  <c r="N14" i="23"/>
  <c r="P23" i="23"/>
  <c r="P14" i="23" s="1"/>
  <c r="M14" i="22"/>
  <c r="L14" i="22"/>
  <c r="K14" i="22"/>
  <c r="J14" i="22"/>
  <c r="I14" i="22"/>
  <c r="H14" i="22"/>
  <c r="G14" i="22"/>
  <c r="F14" i="22"/>
  <c r="E14" i="22"/>
  <c r="D14" i="22"/>
  <c r="P24" i="22"/>
  <c r="O24" i="22"/>
  <c r="N24" i="22"/>
  <c r="O22" i="22"/>
  <c r="P22" i="22" s="1"/>
  <c r="N22" i="22"/>
  <c r="N21" i="22"/>
  <c r="P21" i="22" s="1"/>
  <c r="P20" i="22"/>
  <c r="O20" i="22"/>
  <c r="N20" i="22"/>
  <c r="O19" i="22"/>
  <c r="P19" i="22" s="1"/>
  <c r="N19" i="22"/>
  <c r="O18" i="22"/>
  <c r="N18" i="22"/>
  <c r="P18" i="22" s="1"/>
  <c r="O15" i="22"/>
  <c r="N15" i="22"/>
  <c r="N14" i="22" s="1"/>
  <c r="P16" i="22"/>
  <c r="O16" i="22"/>
  <c r="N16" i="22"/>
  <c r="O17" i="22"/>
  <c r="O14" i="22" s="1"/>
  <c r="N17" i="22"/>
  <c r="O11" i="22"/>
  <c r="N11" i="22"/>
  <c r="P11" i="22" s="1"/>
  <c r="O12" i="22"/>
  <c r="N12" i="22"/>
  <c r="P12" i="22" s="1"/>
  <c r="P13" i="22"/>
  <c r="O13" i="22"/>
  <c r="N13" i="22"/>
  <c r="M11" i="22"/>
  <c r="L11" i="22"/>
  <c r="K11" i="22"/>
  <c r="J11" i="22"/>
  <c r="I11" i="22"/>
  <c r="H11" i="22"/>
  <c r="G11" i="22"/>
  <c r="F11" i="22"/>
  <c r="E11" i="22"/>
  <c r="D11" i="22"/>
  <c r="O10" i="22"/>
  <c r="N10" i="22"/>
  <c r="P10" i="22" s="1"/>
  <c r="P23" i="22"/>
  <c r="O23" i="22"/>
  <c r="N23" i="22"/>
  <c r="O21" i="22"/>
  <c r="P17" i="22" l="1"/>
  <c r="P15" i="22"/>
  <c r="P14" i="22" s="1"/>
  <c r="U12" i="19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M14" i="21"/>
  <c r="L14" i="21"/>
  <c r="K14" i="21"/>
  <c r="J14" i="21"/>
  <c r="I14" i="21"/>
  <c r="H14" i="21"/>
  <c r="G14" i="21"/>
  <c r="F14" i="21"/>
  <c r="E14" i="21"/>
  <c r="D14" i="21"/>
  <c r="O13" i="21"/>
  <c r="N13" i="21"/>
  <c r="O12" i="21"/>
  <c r="N12" i="21"/>
  <c r="M11" i="21"/>
  <c r="L11" i="21"/>
  <c r="K11" i="21"/>
  <c r="J11" i="21"/>
  <c r="I11" i="21"/>
  <c r="H11" i="21"/>
  <c r="G11" i="21"/>
  <c r="F11" i="21"/>
  <c r="E11" i="21"/>
  <c r="D11" i="21"/>
  <c r="O10" i="21"/>
  <c r="N10" i="21"/>
  <c r="P9" i="21"/>
  <c r="P13" i="21" l="1"/>
  <c r="P10" i="21"/>
  <c r="P16" i="21"/>
  <c r="P24" i="21"/>
  <c r="P23" i="21"/>
  <c r="P19" i="21"/>
  <c r="P18" i="21"/>
  <c r="O14" i="21"/>
  <c r="P15" i="21"/>
  <c r="P20" i="21"/>
  <c r="P22" i="21"/>
  <c r="N14" i="21"/>
  <c r="P21" i="21"/>
  <c r="N11" i="21"/>
  <c r="O11" i="21"/>
  <c r="P12" i="21"/>
  <c r="P17" i="21"/>
  <c r="O13" i="19"/>
  <c r="N13" i="19"/>
  <c r="P13" i="19" s="1"/>
  <c r="P20" i="19"/>
  <c r="O24" i="19"/>
  <c r="P24" i="19" s="1"/>
  <c r="O23" i="19"/>
  <c r="O22" i="19"/>
  <c r="O21" i="19"/>
  <c r="O20" i="19"/>
  <c r="O19" i="19"/>
  <c r="O18" i="19"/>
  <c r="O17" i="19"/>
  <c r="O16" i="19"/>
  <c r="P16" i="19" s="1"/>
  <c r="O15" i="19"/>
  <c r="O14" i="19" s="1"/>
  <c r="N24" i="19"/>
  <c r="N23" i="19"/>
  <c r="P23" i="19" s="1"/>
  <c r="N22" i="19"/>
  <c r="P22" i="19" s="1"/>
  <c r="N21" i="19"/>
  <c r="P21" i="19" s="1"/>
  <c r="N20" i="19"/>
  <c r="N19" i="19"/>
  <c r="P19" i="19" s="1"/>
  <c r="N18" i="19"/>
  <c r="P18" i="19" s="1"/>
  <c r="N17" i="19"/>
  <c r="P17" i="19" s="1"/>
  <c r="N16" i="19"/>
  <c r="N15" i="19"/>
  <c r="P15" i="19" s="1"/>
  <c r="M14" i="19"/>
  <c r="L14" i="19"/>
  <c r="K14" i="19"/>
  <c r="J14" i="19"/>
  <c r="I14" i="19"/>
  <c r="H14" i="19"/>
  <c r="G14" i="19"/>
  <c r="F14" i="19"/>
  <c r="E14" i="19"/>
  <c r="D14" i="19"/>
  <c r="M11" i="19"/>
  <c r="L11" i="19"/>
  <c r="K11" i="19"/>
  <c r="J11" i="19"/>
  <c r="I11" i="19"/>
  <c r="H11" i="19"/>
  <c r="F11" i="19"/>
  <c r="E11" i="19"/>
  <c r="D11" i="19"/>
  <c r="G11" i="19"/>
  <c r="O10" i="19"/>
  <c r="P10" i="19" s="1"/>
  <c r="N10" i="19"/>
  <c r="P14" i="21" l="1"/>
  <c r="P11" i="21"/>
  <c r="P14" i="19"/>
  <c r="N14" i="19"/>
  <c r="O12" i="19"/>
  <c r="N12" i="19"/>
  <c r="N11" i="19" s="1"/>
  <c r="P9" i="19"/>
  <c r="P12" i="19" l="1"/>
  <c r="O11" i="19"/>
  <c r="P11" i="19" s="1"/>
  <c r="O10" i="16"/>
  <c r="N10" i="16"/>
  <c r="P10" i="16" s="1"/>
  <c r="O10" i="17"/>
  <c r="N10" i="17"/>
  <c r="P10" i="17" s="1"/>
  <c r="O24" i="18" l="1"/>
  <c r="O23" i="18"/>
  <c r="O22" i="18"/>
  <c r="P22" i="18" s="1"/>
  <c r="O21" i="18"/>
  <c r="P21" i="18" s="1"/>
  <c r="O20" i="18"/>
  <c r="O19" i="18"/>
  <c r="O18" i="18"/>
  <c r="P18" i="18" s="1"/>
  <c r="O17" i="18"/>
  <c r="P17" i="18" s="1"/>
  <c r="O16" i="18"/>
  <c r="O15" i="18"/>
  <c r="N24" i="18"/>
  <c r="P24" i="18" s="1"/>
  <c r="N23" i="18"/>
  <c r="P23" i="18" s="1"/>
  <c r="N22" i="18"/>
  <c r="N21" i="18"/>
  <c r="N20" i="18"/>
  <c r="P20" i="18" s="1"/>
  <c r="N19" i="18"/>
  <c r="P19" i="18" s="1"/>
  <c r="N18" i="18"/>
  <c r="N17" i="18"/>
  <c r="N16" i="18"/>
  <c r="P16" i="18" s="1"/>
  <c r="N15" i="18"/>
  <c r="N14" i="18" s="1"/>
  <c r="M14" i="18"/>
  <c r="L14" i="18"/>
  <c r="K14" i="18"/>
  <c r="J14" i="18"/>
  <c r="I14" i="18"/>
  <c r="H14" i="18"/>
  <c r="G14" i="18"/>
  <c r="F14" i="18"/>
  <c r="E14" i="18"/>
  <c r="D14" i="18"/>
  <c r="O14" i="18" l="1"/>
  <c r="P15" i="18"/>
  <c r="P14" i="18" s="1"/>
  <c r="P12" i="18"/>
  <c r="O13" i="18"/>
  <c r="O11" i="18" s="1"/>
  <c r="O12" i="18"/>
  <c r="N13" i="18"/>
  <c r="N12" i="18"/>
  <c r="N11" i="18" s="1"/>
  <c r="M11" i="18"/>
  <c r="L11" i="18"/>
  <c r="K11" i="18"/>
  <c r="J11" i="18"/>
  <c r="I11" i="18"/>
  <c r="H11" i="18"/>
  <c r="G11" i="18"/>
  <c r="F11" i="18"/>
  <c r="E11" i="18"/>
  <c r="D11" i="18"/>
  <c r="P11" i="18" l="1"/>
  <c r="P13" i="18"/>
  <c r="O10" i="18"/>
  <c r="N10" i="18"/>
  <c r="P10" i="18" s="1"/>
  <c r="P9" i="18"/>
  <c r="E11" i="16" l="1"/>
  <c r="O13" i="16"/>
  <c r="O12" i="16"/>
  <c r="O11" i="16" s="1"/>
  <c r="N12" i="16"/>
  <c r="N11" i="16" s="1"/>
  <c r="N13" i="16"/>
  <c r="P13" i="16" s="1"/>
  <c r="D11" i="16"/>
  <c r="P12" i="16" l="1"/>
  <c r="P11" i="16" s="1"/>
  <c r="P14" i="16"/>
  <c r="O14" i="16"/>
  <c r="N15" i="16"/>
  <c r="N14" i="16"/>
  <c r="M14" i="16"/>
  <c r="L14" i="16"/>
  <c r="K14" i="16"/>
  <c r="J14" i="16"/>
  <c r="I14" i="16"/>
  <c r="H14" i="16"/>
  <c r="G14" i="16"/>
  <c r="F14" i="16"/>
  <c r="E14" i="16"/>
  <c r="M14" i="17" l="1"/>
  <c r="L14" i="17"/>
  <c r="K14" i="17"/>
  <c r="J14" i="17"/>
  <c r="I14" i="17"/>
  <c r="H14" i="17"/>
  <c r="G14" i="17"/>
  <c r="F14" i="17"/>
  <c r="E14" i="17"/>
  <c r="D14" i="17"/>
  <c r="O24" i="17"/>
  <c r="O23" i="17"/>
  <c r="O22" i="17"/>
  <c r="O21" i="17"/>
  <c r="O20" i="17"/>
  <c r="O19" i="17"/>
  <c r="O18" i="17"/>
  <c r="O17" i="17"/>
  <c r="O16" i="17"/>
  <c r="O15" i="17"/>
  <c r="O14" i="17" s="1"/>
  <c r="N24" i="17"/>
  <c r="P24" i="17" s="1"/>
  <c r="N23" i="17"/>
  <c r="P23" i="17" s="1"/>
  <c r="N22" i="17"/>
  <c r="P22" i="17" s="1"/>
  <c r="N21" i="17"/>
  <c r="P21" i="17" s="1"/>
  <c r="N20" i="17"/>
  <c r="P20" i="17" s="1"/>
  <c r="N19" i="17"/>
  <c r="P19" i="17" s="1"/>
  <c r="N18" i="17"/>
  <c r="P18" i="17" s="1"/>
  <c r="N17" i="17"/>
  <c r="P17" i="17" s="1"/>
  <c r="N16" i="17"/>
  <c r="P16" i="17" s="1"/>
  <c r="N15" i="17"/>
  <c r="N14" i="17" s="1"/>
  <c r="M11" i="17"/>
  <c r="L11" i="17"/>
  <c r="K11" i="17"/>
  <c r="J11" i="17"/>
  <c r="I11" i="17"/>
  <c r="H11" i="17"/>
  <c r="G11" i="17"/>
  <c r="F11" i="17"/>
  <c r="E11" i="17"/>
  <c r="D11" i="17"/>
  <c r="O13" i="17"/>
  <c r="O11" i="17" s="1"/>
  <c r="N13" i="17"/>
  <c r="P13" i="17" s="1"/>
  <c r="O12" i="17"/>
  <c r="P12" i="17" s="1"/>
  <c r="N12" i="17"/>
  <c r="N11" i="17" l="1"/>
  <c r="P11" i="17" s="1"/>
  <c r="P15" i="17"/>
  <c r="P14" i="17" s="1"/>
  <c r="P9" i="17"/>
  <c r="N24" i="15" l="1"/>
  <c r="P24" i="15" s="1"/>
  <c r="N23" i="15"/>
  <c r="P23" i="15" s="1"/>
  <c r="N22" i="15"/>
  <c r="N21" i="15"/>
  <c r="P21" i="15" s="1"/>
  <c r="N20" i="15"/>
  <c r="P20" i="15" s="1"/>
  <c r="N19" i="15"/>
  <c r="P19" i="15" s="1"/>
  <c r="N18" i="15"/>
  <c r="N17" i="15"/>
  <c r="P17" i="15" s="1"/>
  <c r="N16" i="15"/>
  <c r="P16" i="15" s="1"/>
  <c r="N15" i="15"/>
  <c r="P15" i="15" s="1"/>
  <c r="P14" i="15" s="1"/>
  <c r="N13" i="15"/>
  <c r="N12" i="15"/>
  <c r="O24" i="15"/>
  <c r="O23" i="15"/>
  <c r="O22" i="15"/>
  <c r="P22" i="15" s="1"/>
  <c r="O21" i="15"/>
  <c r="O20" i="15"/>
  <c r="O19" i="15"/>
  <c r="O18" i="15"/>
  <c r="P18" i="15" s="1"/>
  <c r="O17" i="15"/>
  <c r="O14" i="15" s="1"/>
  <c r="O16" i="15"/>
  <c r="O15" i="15"/>
  <c r="M14" i="15"/>
  <c r="L14" i="15"/>
  <c r="K14" i="15"/>
  <c r="J14" i="15"/>
  <c r="I14" i="15"/>
  <c r="H14" i="15"/>
  <c r="G14" i="15"/>
  <c r="F14" i="15"/>
  <c r="E14" i="15"/>
  <c r="D14" i="15"/>
  <c r="E11" i="15"/>
  <c r="D11" i="15"/>
  <c r="M11" i="15"/>
  <c r="L11" i="15"/>
  <c r="K11" i="15"/>
  <c r="J11" i="15"/>
  <c r="I11" i="15"/>
  <c r="H11" i="15"/>
  <c r="G11" i="15"/>
  <c r="F11" i="15"/>
  <c r="O13" i="15"/>
  <c r="O11" i="15" s="1"/>
  <c r="N11" i="15"/>
  <c r="O10" i="15"/>
  <c r="N10" i="15"/>
  <c r="P10" i="15" s="1"/>
  <c r="O24" i="16"/>
  <c r="N24" i="16"/>
  <c r="P24" i="16" s="1"/>
  <c r="O23" i="16"/>
  <c r="P23" i="16" s="1"/>
  <c r="N23" i="16"/>
  <c r="O22" i="16"/>
  <c r="N22" i="16"/>
  <c r="P22" i="16" s="1"/>
  <c r="O21" i="16"/>
  <c r="N21" i="16"/>
  <c r="O20" i="16"/>
  <c r="N20" i="16"/>
  <c r="P20" i="16" s="1"/>
  <c r="O19" i="16"/>
  <c r="P19" i="16" s="1"/>
  <c r="N19" i="16"/>
  <c r="O18" i="16"/>
  <c r="N18" i="16"/>
  <c r="P18" i="16" s="1"/>
  <c r="O17" i="16"/>
  <c r="N17" i="16"/>
  <c r="O16" i="16"/>
  <c r="P16" i="16" s="1"/>
  <c r="N16" i="16"/>
  <c r="O15" i="16"/>
  <c r="D14" i="16"/>
  <c r="M11" i="16"/>
  <c r="L11" i="16"/>
  <c r="K11" i="16"/>
  <c r="J11" i="16"/>
  <c r="I11" i="16"/>
  <c r="H11" i="16"/>
  <c r="G11" i="16"/>
  <c r="F11" i="16"/>
  <c r="P9" i="16"/>
  <c r="O12" i="15"/>
  <c r="P17" i="16" l="1"/>
  <c r="P21" i="16"/>
  <c r="N14" i="15"/>
  <c r="P13" i="15"/>
  <c r="P11" i="15" s="1"/>
  <c r="P12" i="15"/>
  <c r="P15" i="16"/>
  <c r="M14" i="8"/>
  <c r="L14" i="8"/>
  <c r="K14" i="8"/>
  <c r="J14" i="8"/>
  <c r="I14" i="8"/>
  <c r="H14" i="8"/>
  <c r="G14" i="8"/>
  <c r="F14" i="8"/>
  <c r="E14" i="8"/>
  <c r="D14" i="8"/>
  <c r="P24" i="8"/>
  <c r="O24" i="8"/>
  <c r="N24" i="8"/>
  <c r="O22" i="8"/>
  <c r="P22" i="8" s="1"/>
  <c r="N22" i="8"/>
  <c r="O21" i="8"/>
  <c r="N21" i="8"/>
  <c r="P21" i="8" s="1"/>
  <c r="O20" i="8"/>
  <c r="N20" i="8"/>
  <c r="P20" i="8" s="1"/>
  <c r="P19" i="8"/>
  <c r="O19" i="8"/>
  <c r="N19" i="8"/>
  <c r="O18" i="8"/>
  <c r="N18" i="8"/>
  <c r="P18" i="8" s="1"/>
  <c r="O17" i="8"/>
  <c r="N17" i="8"/>
  <c r="P17" i="8" s="1"/>
  <c r="O16" i="8"/>
  <c r="N16" i="8"/>
  <c r="O15" i="8"/>
  <c r="N15" i="8"/>
  <c r="P15" i="8" s="1"/>
  <c r="P16" i="8" l="1"/>
  <c r="N14" i="8"/>
  <c r="P23" i="8"/>
  <c r="O23" i="8"/>
  <c r="O14" i="8" s="1"/>
  <c r="N23" i="8"/>
  <c r="O10" i="8"/>
  <c r="P10" i="8" s="1"/>
  <c r="N10" i="8"/>
  <c r="O12" i="8"/>
  <c r="O13" i="8"/>
  <c r="P13" i="8" s="1"/>
  <c r="N13" i="8"/>
  <c r="N12" i="8"/>
  <c r="M11" i="8"/>
  <c r="L11" i="8"/>
  <c r="K11" i="8"/>
  <c r="J11" i="8"/>
  <c r="I11" i="8"/>
  <c r="H11" i="8"/>
  <c r="G11" i="8"/>
  <c r="F11" i="8"/>
  <c r="E11" i="8"/>
  <c r="D11" i="8"/>
  <c r="O11" i="8" l="1"/>
  <c r="P14" i="8"/>
  <c r="P12" i="8"/>
  <c r="P11" i="8" s="1"/>
  <c r="N11" i="8"/>
  <c r="P9" i="15"/>
</calcChain>
</file>

<file path=xl/sharedStrings.xml><?xml version="1.0" encoding="utf-8"?>
<sst xmlns="http://schemas.openxmlformats.org/spreadsheetml/2006/main" count="804" uniqueCount="68">
  <si>
    <t>LAPORAN KUNJUNGAN</t>
  </si>
  <si>
    <t>PUSKESMAS MELONG TENGAH</t>
  </si>
  <si>
    <t>NO</t>
  </si>
  <si>
    <t>KEGIATAN</t>
  </si>
  <si>
    <t>KUNJUNGAN</t>
  </si>
  <si>
    <t>SATUAN</t>
  </si>
  <si>
    <t>UMUM</t>
  </si>
  <si>
    <t>PBI</t>
  </si>
  <si>
    <t>PPU</t>
  </si>
  <si>
    <t>PBPU (Mandiri)</t>
  </si>
  <si>
    <t>Jamkesda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</si>
  <si>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</si>
  <si>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</si>
  <si>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</si>
  <si>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</si>
  <si>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</si>
  <si>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</si>
  <si>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</si>
  <si>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</si>
  <si>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</si>
  <si>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>II</t>
  </si>
  <si>
    <t>Jumlah Kunjungan</t>
  </si>
  <si>
    <t>Sehat</t>
  </si>
  <si>
    <t>Sakit</t>
  </si>
  <si>
    <t>III</t>
  </si>
  <si>
    <t>Total Rujukan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</si>
  <si>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</si>
  <si>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</si>
  <si>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</si>
  <si>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</si>
  <si>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</si>
  <si>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</si>
  <si>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RSGMP UNJANI</t>
  </si>
  <si>
    <t>Jml yg dirujuk ke : RSHS Bandung</t>
  </si>
  <si>
    <t>Jml yg dirujuk ke : RSJ Cisarua</t>
  </si>
  <si>
    <t>Jml yg dirujuk ke RS lainnya</t>
  </si>
  <si>
    <t>Mengetahui</t>
  </si>
  <si>
    <t>Pelapor</t>
  </si>
  <si>
    <t>Kepala Puskesmas Melong Tengah</t>
  </si>
  <si>
    <t>Yohanes Wasono Andi R.Basuki</t>
  </si>
  <si>
    <t>NIP. 197701042010011003</t>
  </si>
  <si>
    <t>drg. Melinda</t>
  </si>
  <si>
    <t>NIP. 197810252006042019</t>
  </si>
  <si>
    <t>LAPORAN REKAPITULASI KUNJUNGAN</t>
  </si>
  <si>
    <t>Cimahi, 06 Februari 2020</t>
  </si>
  <si>
    <t>BULAN:  JANUARI        TAHUN : 2020</t>
  </si>
  <si>
    <t>BULAN: FEBRUARI        TAHUN : 2020</t>
  </si>
  <si>
    <t>Cimahi, 08 Maret 2020</t>
  </si>
  <si>
    <t>Cimahi, 06 April 2020</t>
  </si>
  <si>
    <t>BULAN:  MARET        TAHUN : 2020</t>
  </si>
  <si>
    <t>BULAN: APRIL        TAHUN : 2020</t>
  </si>
  <si>
    <t>Cimahi, 04 April 2020</t>
  </si>
  <si>
    <t>BULAN:  MEI        TAHUN : 2020</t>
  </si>
  <si>
    <t>Cimahi, 04  Juni 2020</t>
  </si>
  <si>
    <t>BULAN:  JUNI        TAHUN : 2020</t>
  </si>
  <si>
    <t>Cimahi, 04  Juli 2020</t>
  </si>
  <si>
    <t>Cimahi, 05 Agustus 2020</t>
  </si>
  <si>
    <t>BULAN:  JULI        TAHUN : 2020</t>
  </si>
  <si>
    <t>BULAN:  AGUSTUS        TAHUN : 2020</t>
  </si>
  <si>
    <t>Cimahi, 05 September 2020</t>
  </si>
  <si>
    <t>BULAN:  SEPTEMBER        TAHUN : 2020</t>
  </si>
  <si>
    <t>Cimahi, 01 Oktober 2020</t>
  </si>
  <si>
    <t>BULAN:  OKTOBER        TAHUN : 2020</t>
  </si>
  <si>
    <t>Cimahi, 03 Nopember 2020</t>
  </si>
  <si>
    <t>BULAN:  NOPEMBER        TAHUN : 2020</t>
  </si>
  <si>
    <t>Cimahi, 02 Desember 2020</t>
  </si>
  <si>
    <t>BULAN:  DESEMBER        TAHUN : 2020</t>
  </si>
  <si>
    <t>Cimahi, 02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</si>
</sst>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4" x14ac:knownFonts="1">
    <font>
      <sz val="10"/>
      <name val="Arial"/>
      <charset val="1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u/>
      <sz val="10"/>
      <name val="Arial Narrow"/>
      <family val="2"/>
    </font>
    <font>
      <u/>
      <sz val="10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5" fillId="0" borderId="4" xfId="0" applyFont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164" fontId="7" fillId="0" borderId="7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164" fontId="7" fillId="3" borderId="7" xfId="0" applyNumberFormat="1" applyFont="1" applyFill="1" applyBorder="1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7" fillId="0" borderId="0" xfId="0" applyNumberFormat="1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2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D18" sqref="D1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45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60"/>
      <c r="B7" s="61"/>
      <c r="C7" s="7"/>
      <c r="D7" s="62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0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98</v>
      </c>
      <c r="E10" s="21">
        <v>131</v>
      </c>
      <c r="F10" s="21">
        <v>16</v>
      </c>
      <c r="G10" s="21">
        <v>21</v>
      </c>
      <c r="H10" s="21">
        <v>4</v>
      </c>
      <c r="I10" s="21">
        <v>4</v>
      </c>
      <c r="J10" s="21">
        <v>21</v>
      </c>
      <c r="K10" s="21">
        <v>29</v>
      </c>
      <c r="L10" s="59">
        <v>6</v>
      </c>
      <c r="M10" s="21">
        <v>6</v>
      </c>
      <c r="N10" s="22">
        <f>D10+F10+H10+J10+L10</f>
        <v>145</v>
      </c>
      <c r="O10" s="22">
        <f>E10+G10+I10+K10+M10</f>
        <v>191</v>
      </c>
      <c r="P10" s="20">
        <f>N10+O10</f>
        <v>336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D13+D12</f>
        <v>430</v>
      </c>
      <c r="E11" s="26">
        <f t="shared" ref="E11:P11" si="0">E12+E13</f>
        <v>650</v>
      </c>
      <c r="F11" s="26">
        <f t="shared" si="0"/>
        <v>214</v>
      </c>
      <c r="G11" s="26">
        <f t="shared" si="0"/>
        <v>457</v>
      </c>
      <c r="H11" s="26">
        <f t="shared" si="0"/>
        <v>67</v>
      </c>
      <c r="I11" s="26">
        <f t="shared" si="0"/>
        <v>71</v>
      </c>
      <c r="J11" s="26">
        <f t="shared" si="0"/>
        <v>277</v>
      </c>
      <c r="K11" s="26">
        <f t="shared" si="0"/>
        <v>408</v>
      </c>
      <c r="L11" s="66">
        <f t="shared" si="0"/>
        <v>6</v>
      </c>
      <c r="M11" s="26">
        <f t="shared" si="0"/>
        <v>6</v>
      </c>
      <c r="N11" s="66">
        <f t="shared" si="0"/>
        <v>994</v>
      </c>
      <c r="O11" s="66">
        <f t="shared" si="0"/>
        <v>1592</v>
      </c>
      <c r="P11" s="66">
        <f t="shared" si="0"/>
        <v>2586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32</v>
      </c>
      <c r="E12" s="28">
        <v>31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32</v>
      </c>
      <c r="O12" s="22">
        <f>E12+G12+I12+K12+M12</f>
        <v>31</v>
      </c>
      <c r="P12" s="20">
        <f t="shared" ref="P12:P23" si="1">N12+O12</f>
        <v>63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398</v>
      </c>
      <c r="E13" s="21">
        <v>619</v>
      </c>
      <c r="F13" s="21">
        <v>214</v>
      </c>
      <c r="G13" s="21">
        <v>457</v>
      </c>
      <c r="H13" s="21">
        <v>67</v>
      </c>
      <c r="I13" s="21">
        <v>71</v>
      </c>
      <c r="J13" s="21">
        <v>277</v>
      </c>
      <c r="K13" s="21">
        <v>408</v>
      </c>
      <c r="L13" s="59">
        <v>6</v>
      </c>
      <c r="M13" s="21">
        <v>6</v>
      </c>
      <c r="N13" s="22">
        <f>D13+F13+H13+J13+L13</f>
        <v>962</v>
      </c>
      <c r="O13" s="22">
        <f>E13+G13+I13+K13+M13</f>
        <v>1561</v>
      </c>
      <c r="P13" s="20">
        <f t="shared" si="1"/>
        <v>2523</v>
      </c>
    </row>
    <row r="14" spans="1:16" ht="14.1" customHeight="1" x14ac:dyDescent="0.25">
      <c r="A14" s="23" t="s">
        <v>24</v>
      </c>
      <c r="B14" s="24" t="s">
        <v>25</v>
      </c>
      <c r="C14" s="30"/>
      <c r="D14" s="26">
        <f t="shared" ref="D14:O14" si="2">SUM(D15:D24)</f>
        <v>1</v>
      </c>
      <c r="E14" s="26">
        <f t="shared" si="2"/>
        <v>3</v>
      </c>
      <c r="F14" s="26">
        <f t="shared" si="2"/>
        <v>38</v>
      </c>
      <c r="G14" s="26">
        <f t="shared" si="2"/>
        <v>76</v>
      </c>
      <c r="H14" s="26">
        <f t="shared" si="2"/>
        <v>31</v>
      </c>
      <c r="I14" s="26">
        <f t="shared" si="2"/>
        <v>28</v>
      </c>
      <c r="J14" s="26">
        <f t="shared" si="2"/>
        <v>62</v>
      </c>
      <c r="K14" s="26">
        <f t="shared" si="2"/>
        <v>106</v>
      </c>
      <c r="L14" s="66">
        <f t="shared" si="2"/>
        <v>0</v>
      </c>
      <c r="M14" s="26">
        <f t="shared" si="2"/>
        <v>0</v>
      </c>
      <c r="N14" s="31">
        <f t="shared" si="2"/>
        <v>132</v>
      </c>
      <c r="O14" s="31">
        <f t="shared" si="2"/>
        <v>213</v>
      </c>
      <c r="P14" s="27">
        <f t="shared" ref="P14:P22" si="3">N14+O14</f>
        <v>345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3</v>
      </c>
      <c r="G15" s="21">
        <v>4</v>
      </c>
      <c r="H15" s="21">
        <v>2</v>
      </c>
      <c r="I15" s="21">
        <v>3</v>
      </c>
      <c r="J15" s="21">
        <v>5</v>
      </c>
      <c r="K15" s="21">
        <v>4</v>
      </c>
      <c r="L15" s="34">
        <v>0</v>
      </c>
      <c r="M15" s="35">
        <v>0</v>
      </c>
      <c r="N15" s="22">
        <f>D15+F15+H15+J15+L15</f>
        <v>10</v>
      </c>
      <c r="O15" s="22">
        <f>E15+G15+I15+K15+M15</f>
        <v>11</v>
      </c>
      <c r="P15" s="20">
        <f t="shared" si="3"/>
        <v>21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2</v>
      </c>
      <c r="I16" s="21">
        <v>2</v>
      </c>
      <c r="J16" s="21">
        <v>0</v>
      </c>
      <c r="K16" s="21">
        <v>2</v>
      </c>
      <c r="L16" s="34">
        <v>0</v>
      </c>
      <c r="M16" s="35">
        <v>0</v>
      </c>
      <c r="N16" s="22">
        <f>D16+F16+H16+J16+L16</f>
        <v>2</v>
      </c>
      <c r="O16" s="22">
        <f>E16+G16+I16+K16+M16</f>
        <v>4</v>
      </c>
      <c r="P16" s="20">
        <f t="shared" si="3"/>
        <v>6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1</v>
      </c>
      <c r="E17" s="21">
        <v>0</v>
      </c>
      <c r="F17" s="21">
        <v>4</v>
      </c>
      <c r="G17" s="21">
        <v>11</v>
      </c>
      <c r="H17" s="21">
        <v>1</v>
      </c>
      <c r="I17" s="21">
        <v>2</v>
      </c>
      <c r="J17" s="21">
        <v>7</v>
      </c>
      <c r="K17" s="21">
        <v>11</v>
      </c>
      <c r="L17" s="34">
        <v>0</v>
      </c>
      <c r="M17" s="35">
        <v>0</v>
      </c>
      <c r="N17" s="22">
        <f t="shared" ref="N17:N22" si="4">D17+F17+H17+J17+L17</f>
        <v>13</v>
      </c>
      <c r="O17" s="22">
        <f>E17+G17+I17+K17</f>
        <v>24</v>
      </c>
      <c r="P17" s="20">
        <f t="shared" si="3"/>
        <v>37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2</v>
      </c>
      <c r="G18" s="21">
        <v>4</v>
      </c>
      <c r="H18" s="21">
        <v>5</v>
      </c>
      <c r="I18" s="21">
        <v>3</v>
      </c>
      <c r="J18" s="21">
        <v>11</v>
      </c>
      <c r="K18" s="21">
        <v>14</v>
      </c>
      <c r="L18" s="34">
        <v>0</v>
      </c>
      <c r="M18" s="35">
        <v>0</v>
      </c>
      <c r="N18" s="22">
        <f t="shared" si="4"/>
        <v>18</v>
      </c>
      <c r="O18" s="22">
        <f t="shared" ref="O18:O24" si="5">E18+G18+I18+K18+M18</f>
        <v>21</v>
      </c>
      <c r="P18" s="20">
        <f t="shared" si="3"/>
        <v>39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4</v>
      </c>
      <c r="H19" s="21">
        <v>7</v>
      </c>
      <c r="I19" s="21">
        <v>6</v>
      </c>
      <c r="J19" s="21">
        <v>8</v>
      </c>
      <c r="K19" s="21">
        <v>2</v>
      </c>
      <c r="L19" s="34">
        <v>0</v>
      </c>
      <c r="M19" s="35">
        <v>0</v>
      </c>
      <c r="N19" s="22">
        <f t="shared" si="4"/>
        <v>15</v>
      </c>
      <c r="O19" s="22">
        <f t="shared" si="5"/>
        <v>12</v>
      </c>
      <c r="P19" s="20">
        <f t="shared" si="3"/>
        <v>27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2</v>
      </c>
      <c r="F20" s="21">
        <v>28</v>
      </c>
      <c r="G20" s="21">
        <v>52</v>
      </c>
      <c r="H20" s="21">
        <v>13</v>
      </c>
      <c r="I20" s="21">
        <v>12</v>
      </c>
      <c r="J20" s="21">
        <v>29</v>
      </c>
      <c r="K20" s="21">
        <v>73</v>
      </c>
      <c r="L20" s="34">
        <v>0</v>
      </c>
      <c r="M20" s="35">
        <v>0</v>
      </c>
      <c r="N20" s="22">
        <f t="shared" si="4"/>
        <v>70</v>
      </c>
      <c r="O20" s="22">
        <f t="shared" si="5"/>
        <v>139</v>
      </c>
      <c r="P20" s="20">
        <f t="shared" si="3"/>
        <v>209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4"/>
        <v>0</v>
      </c>
      <c r="O21" s="22">
        <f t="shared" si="5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1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36">
        <v>0</v>
      </c>
      <c r="M22" s="37">
        <v>0</v>
      </c>
      <c r="N22" s="20">
        <f t="shared" si="4"/>
        <v>3</v>
      </c>
      <c r="O22" s="20">
        <f t="shared" si="5"/>
        <v>1</v>
      </c>
      <c r="P22" s="20">
        <f t="shared" si="3"/>
        <v>4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0">
        <f t="shared" ref="N23" si="6">D23+F23+H23+J23+L23</f>
        <v>0</v>
      </c>
      <c r="O23" s="20">
        <f t="shared" si="5"/>
        <v>0</v>
      </c>
      <c r="P23" s="20">
        <f t="shared" si="1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1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0">
        <f>D24+F24+H24+J24+L24</f>
        <v>1</v>
      </c>
      <c r="O24" s="20">
        <f t="shared" si="5"/>
        <v>1</v>
      </c>
      <c r="P24" s="20">
        <f>N24+O24</f>
        <v>2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44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S13" sqref="S13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62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99"/>
      <c r="B7" s="100"/>
      <c r="C7" s="7"/>
      <c r="D7" s="101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9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30</v>
      </c>
      <c r="E10" s="21">
        <v>31</v>
      </c>
      <c r="F10" s="21">
        <v>7</v>
      </c>
      <c r="G10" s="21">
        <v>8</v>
      </c>
      <c r="H10" s="21">
        <v>0</v>
      </c>
      <c r="I10" s="21">
        <v>1</v>
      </c>
      <c r="J10" s="21">
        <v>14</v>
      </c>
      <c r="K10" s="21">
        <v>5</v>
      </c>
      <c r="L10" s="98">
        <v>0</v>
      </c>
      <c r="M10" s="21">
        <v>1</v>
      </c>
      <c r="N10" s="22">
        <f>D10+F10+H10+J10+L10</f>
        <v>51</v>
      </c>
      <c r="O10" s="22">
        <f>E10+G10+I10+K10+M10</f>
        <v>46</v>
      </c>
      <c r="P10" s="20">
        <f>N10+O10</f>
        <v>97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91</v>
      </c>
      <c r="E11" s="26">
        <f t="shared" si="0"/>
        <v>150</v>
      </c>
      <c r="F11" s="26">
        <f t="shared" si="0"/>
        <v>85</v>
      </c>
      <c r="G11" s="26">
        <f t="shared" si="0"/>
        <v>180</v>
      </c>
      <c r="H11" s="26">
        <f t="shared" si="0"/>
        <v>18</v>
      </c>
      <c r="I11" s="26">
        <f t="shared" si="0"/>
        <v>19</v>
      </c>
      <c r="J11" s="26">
        <f t="shared" si="0"/>
        <v>135</v>
      </c>
      <c r="K11" s="26">
        <f t="shared" si="0"/>
        <v>138</v>
      </c>
      <c r="L11" s="66">
        <f t="shared" si="0"/>
        <v>0</v>
      </c>
      <c r="M11" s="26">
        <f t="shared" si="0"/>
        <v>1</v>
      </c>
      <c r="N11" s="66">
        <f t="shared" si="0"/>
        <v>329</v>
      </c>
      <c r="O11" s="66">
        <f t="shared" si="0"/>
        <v>488</v>
      </c>
      <c r="P11" s="66">
        <f>N11+O11</f>
        <v>817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9</v>
      </c>
      <c r="E12" s="28">
        <v>17</v>
      </c>
      <c r="F12" s="28"/>
      <c r="G12" s="28"/>
      <c r="H12" s="28"/>
      <c r="I12" s="28"/>
      <c r="J12" s="28"/>
      <c r="K12" s="28"/>
      <c r="L12" s="29"/>
      <c r="M12" s="28"/>
      <c r="N12" s="22">
        <f>D12+F12+H12+J12+L12</f>
        <v>9</v>
      </c>
      <c r="O12" s="22">
        <f>E12+G12+I12+K12+M12</f>
        <v>17</v>
      </c>
      <c r="P12" s="20">
        <f>N12+O12</f>
        <v>26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82</v>
      </c>
      <c r="E13" s="21">
        <v>133</v>
      </c>
      <c r="F13" s="21">
        <v>85</v>
      </c>
      <c r="G13" s="21">
        <v>180</v>
      </c>
      <c r="H13" s="21">
        <v>18</v>
      </c>
      <c r="I13" s="21">
        <v>19</v>
      </c>
      <c r="J13" s="21">
        <v>135</v>
      </c>
      <c r="K13" s="21">
        <v>138</v>
      </c>
      <c r="L13" s="98">
        <v>0</v>
      </c>
      <c r="M13" s="21">
        <v>1</v>
      </c>
      <c r="N13" s="22">
        <f>D13+F13+H13+J13+L13</f>
        <v>320</v>
      </c>
      <c r="O13" s="22">
        <f>E13+G13+I13+K13+M13</f>
        <v>471</v>
      </c>
      <c r="P13" s="20">
        <f>N13+O13</f>
        <v>791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2</v>
      </c>
      <c r="F14" s="26">
        <f t="shared" si="1"/>
        <v>14</v>
      </c>
      <c r="G14" s="26">
        <f t="shared" si="1"/>
        <v>38</v>
      </c>
      <c r="H14" s="26">
        <f t="shared" si="1"/>
        <v>7</v>
      </c>
      <c r="I14" s="26">
        <f t="shared" si="1"/>
        <v>4</v>
      </c>
      <c r="J14" s="26">
        <f t="shared" si="1"/>
        <v>49</v>
      </c>
      <c r="K14" s="26">
        <f t="shared" si="1"/>
        <v>44</v>
      </c>
      <c r="L14" s="66">
        <f t="shared" si="1"/>
        <v>0</v>
      </c>
      <c r="M14" s="26">
        <f t="shared" si="1"/>
        <v>1</v>
      </c>
      <c r="N14" s="66">
        <f t="shared" si="1"/>
        <v>70</v>
      </c>
      <c r="O14" s="66">
        <f t="shared" si="1"/>
        <v>89</v>
      </c>
      <c r="P14" s="66">
        <f t="shared" si="1"/>
        <v>159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3</v>
      </c>
      <c r="H15" s="21">
        <v>0</v>
      </c>
      <c r="I15" s="21">
        <v>0</v>
      </c>
      <c r="J15" s="21">
        <v>1</v>
      </c>
      <c r="K15" s="21">
        <v>0</v>
      </c>
      <c r="L15" s="34">
        <v>0</v>
      </c>
      <c r="M15" s="35">
        <v>0</v>
      </c>
      <c r="N15" s="22">
        <f t="shared" ref="N15:O20" si="2">D15+F15+H15+J15+L15</f>
        <v>1</v>
      </c>
      <c r="O15" s="22">
        <f t="shared" si="2"/>
        <v>3</v>
      </c>
      <c r="P15" s="20">
        <f t="shared" ref="P15:P20" si="3">N15+O15</f>
        <v>4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1</v>
      </c>
      <c r="L16" s="34">
        <v>0</v>
      </c>
      <c r="M16" s="35">
        <v>1</v>
      </c>
      <c r="N16" s="22">
        <f t="shared" si="2"/>
        <v>0</v>
      </c>
      <c r="O16" s="22">
        <f t="shared" si="2"/>
        <v>3</v>
      </c>
      <c r="P16" s="20">
        <f t="shared" si="3"/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4</v>
      </c>
      <c r="H17" s="21">
        <v>0</v>
      </c>
      <c r="I17" s="21">
        <v>0</v>
      </c>
      <c r="J17" s="21">
        <v>6</v>
      </c>
      <c r="K17" s="21">
        <v>3</v>
      </c>
      <c r="L17" s="34">
        <v>0</v>
      </c>
      <c r="M17" s="35">
        <v>0</v>
      </c>
      <c r="N17" s="22">
        <f t="shared" si="2"/>
        <v>8</v>
      </c>
      <c r="O17" s="22">
        <f t="shared" si="2"/>
        <v>7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2</v>
      </c>
      <c r="I18" s="21">
        <v>0</v>
      </c>
      <c r="J18" s="21">
        <v>9</v>
      </c>
      <c r="K18" s="21">
        <v>9</v>
      </c>
      <c r="L18" s="34">
        <v>0</v>
      </c>
      <c r="M18" s="35">
        <v>0</v>
      </c>
      <c r="N18" s="22">
        <f t="shared" si="2"/>
        <v>12</v>
      </c>
      <c r="O18" s="22">
        <f t="shared" si="2"/>
        <v>11</v>
      </c>
      <c r="P18" s="20">
        <f t="shared" si="3"/>
        <v>23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1</v>
      </c>
      <c r="K19" s="21">
        <v>0</v>
      </c>
      <c r="L19" s="34">
        <v>0</v>
      </c>
      <c r="M19" s="35">
        <v>0</v>
      </c>
      <c r="N19" s="22">
        <f t="shared" si="2"/>
        <v>1</v>
      </c>
      <c r="O19" s="22">
        <f t="shared" si="2"/>
        <v>0</v>
      </c>
      <c r="P19" s="20">
        <f t="shared" si="3"/>
        <v>1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11</v>
      </c>
      <c r="G20" s="21">
        <v>29</v>
      </c>
      <c r="H20" s="21">
        <v>5</v>
      </c>
      <c r="I20" s="21">
        <v>3</v>
      </c>
      <c r="J20" s="21">
        <v>32</v>
      </c>
      <c r="K20" s="21">
        <v>31</v>
      </c>
      <c r="L20" s="34">
        <v>0</v>
      </c>
      <c r="M20" s="35">
        <v>0</v>
      </c>
      <c r="N20" s="22">
        <f t="shared" si="2"/>
        <v>48</v>
      </c>
      <c r="O20" s="22">
        <f t="shared" si="2"/>
        <v>63</v>
      </c>
      <c r="P20" s="20">
        <f t="shared" si="3"/>
        <v>111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ref="N21:O23" si="4">D21+F21+H21+J21+L21</f>
        <v>0</v>
      </c>
      <c r="O21" s="22">
        <f t="shared" si="4"/>
        <v>0</v>
      </c>
      <c r="P21" s="20">
        <f t="shared" ref="P21:P23" si="5">N21+O21</f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4"/>
        <v>0</v>
      </c>
      <c r="O22" s="22">
        <f t="shared" si="4"/>
        <v>0</v>
      </c>
      <c r="P22" s="20">
        <f t="shared" si="5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4"/>
        <v>0</v>
      </c>
      <c r="O23" s="22">
        <f t="shared" si="4"/>
        <v>0</v>
      </c>
      <c r="P23" s="20">
        <f t="shared" si="5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2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2</v>
      </c>
      <c r="P24" s="20">
        <f>N24+O24</f>
        <v>2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63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J17" sqref="J17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64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5" customHeight="1" x14ac:dyDescent="0.25">
      <c r="A7" s="102"/>
      <c r="B7" s="103"/>
      <c r="C7" s="7"/>
      <c r="D7" s="104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102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41</v>
      </c>
      <c r="E10" s="21">
        <v>65</v>
      </c>
      <c r="F10" s="21">
        <v>11</v>
      </c>
      <c r="G10" s="21">
        <v>15</v>
      </c>
      <c r="H10" s="21">
        <v>1</v>
      </c>
      <c r="I10" s="21">
        <v>1</v>
      </c>
      <c r="J10" s="21">
        <v>10</v>
      </c>
      <c r="K10" s="21">
        <v>19</v>
      </c>
      <c r="L10" s="105">
        <v>0</v>
      </c>
      <c r="M10" s="21">
        <v>0</v>
      </c>
      <c r="N10" s="22">
        <f>D10+F10+H10+J10+L10</f>
        <v>63</v>
      </c>
      <c r="O10" s="22">
        <f>E10+G10+I10+K10+M10</f>
        <v>100</v>
      </c>
      <c r="P10" s="20">
        <f>N10+O10</f>
        <v>163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D13+D12</f>
        <v>161</v>
      </c>
      <c r="E11" s="26">
        <f>E13+E12</f>
        <v>282</v>
      </c>
      <c r="F11" s="26">
        <f t="shared" ref="F11:M11" si="0">F13+F12</f>
        <v>142</v>
      </c>
      <c r="G11" s="26">
        <f t="shared" si="0"/>
        <v>285</v>
      </c>
      <c r="H11" s="26">
        <f t="shared" si="0"/>
        <v>40</v>
      </c>
      <c r="I11" s="26">
        <f t="shared" si="0"/>
        <v>48</v>
      </c>
      <c r="J11" s="26">
        <f t="shared" si="0"/>
        <v>131</v>
      </c>
      <c r="K11" s="26">
        <f t="shared" si="0"/>
        <v>226</v>
      </c>
      <c r="L11" s="66">
        <f t="shared" si="0"/>
        <v>0</v>
      </c>
      <c r="M11" s="26">
        <f t="shared" si="0"/>
        <v>2</v>
      </c>
      <c r="N11" s="66">
        <f>N13+N12</f>
        <v>474</v>
      </c>
      <c r="O11" s="66">
        <f>O13+O12</f>
        <v>843</v>
      </c>
      <c r="P11" s="66">
        <f>N11+O11</f>
        <v>1317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24</v>
      </c>
      <c r="E12" s="28">
        <v>18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24</v>
      </c>
      <c r="O12" s="22">
        <f>E12+G12+I12+K12+M12</f>
        <v>18</v>
      </c>
      <c r="P12" s="20">
        <f>N12+O12</f>
        <v>42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137</v>
      </c>
      <c r="E13" s="21">
        <v>264</v>
      </c>
      <c r="F13" s="21">
        <v>142</v>
      </c>
      <c r="G13" s="21">
        <v>285</v>
      </c>
      <c r="H13" s="21">
        <v>40</v>
      </c>
      <c r="I13" s="21">
        <v>48</v>
      </c>
      <c r="J13" s="21">
        <v>131</v>
      </c>
      <c r="K13" s="21">
        <v>226</v>
      </c>
      <c r="L13" s="105">
        <v>0</v>
      </c>
      <c r="M13" s="21">
        <v>2</v>
      </c>
      <c r="N13" s="22">
        <f>D13+F13+H13+J13+L13</f>
        <v>450</v>
      </c>
      <c r="O13" s="22">
        <f>E13+G13+I13+K13+M13</f>
        <v>825</v>
      </c>
      <c r="P13" s="20">
        <f>N13+O13</f>
        <v>1275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0</v>
      </c>
      <c r="F14" s="26">
        <f t="shared" si="1"/>
        <v>10</v>
      </c>
      <c r="G14" s="26">
        <f t="shared" si="1"/>
        <v>22</v>
      </c>
      <c r="H14" s="26">
        <f t="shared" si="1"/>
        <v>9</v>
      </c>
      <c r="I14" s="26">
        <f t="shared" si="1"/>
        <v>8</v>
      </c>
      <c r="J14" s="26">
        <f t="shared" si="1"/>
        <v>26</v>
      </c>
      <c r="K14" s="26">
        <f t="shared" si="1"/>
        <v>33</v>
      </c>
      <c r="L14" s="66">
        <f t="shared" si="1"/>
        <v>0</v>
      </c>
      <c r="M14" s="26">
        <f t="shared" si="1"/>
        <v>0</v>
      </c>
      <c r="N14" s="66">
        <f t="shared" si="1"/>
        <v>45</v>
      </c>
      <c r="O14" s="66">
        <f t="shared" si="1"/>
        <v>63</v>
      </c>
      <c r="P14" s="66">
        <f t="shared" si="1"/>
        <v>108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1</v>
      </c>
      <c r="J15" s="21">
        <v>0</v>
      </c>
      <c r="K15" s="21">
        <v>0</v>
      </c>
      <c r="L15" s="34">
        <v>0</v>
      </c>
      <c r="M15" s="35">
        <v>0</v>
      </c>
      <c r="N15" s="22">
        <f t="shared" ref="N15:O21" si="2">D15+F15+H15+J15+L15</f>
        <v>0</v>
      </c>
      <c r="O15" s="22">
        <f t="shared" si="2"/>
        <v>1</v>
      </c>
      <c r="P15" s="20">
        <f t="shared" ref="P15:P21" si="3">N15+O15</f>
        <v>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2</v>
      </c>
      <c r="J16" s="21">
        <v>0</v>
      </c>
      <c r="K16" s="21">
        <v>2</v>
      </c>
      <c r="L16" s="34">
        <v>0</v>
      </c>
      <c r="M16" s="35">
        <v>0</v>
      </c>
      <c r="N16" s="22">
        <f t="shared" si="2"/>
        <v>0</v>
      </c>
      <c r="O16" s="22">
        <f t="shared" si="2"/>
        <v>4</v>
      </c>
      <c r="P16" s="20">
        <f t="shared" si="3"/>
        <v>4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1</v>
      </c>
      <c r="H17" s="21">
        <v>0</v>
      </c>
      <c r="I17" s="21">
        <v>0</v>
      </c>
      <c r="J17" s="21">
        <v>2</v>
      </c>
      <c r="K17" s="21">
        <v>3</v>
      </c>
      <c r="L17" s="34">
        <v>0</v>
      </c>
      <c r="M17" s="35">
        <v>0</v>
      </c>
      <c r="N17" s="22">
        <f t="shared" si="2"/>
        <v>4</v>
      </c>
      <c r="O17" s="22">
        <f t="shared" si="2"/>
        <v>4</v>
      </c>
      <c r="P17" s="20">
        <f t="shared" si="3"/>
        <v>8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2</v>
      </c>
      <c r="G18" s="21">
        <v>5</v>
      </c>
      <c r="H18" s="21">
        <v>0</v>
      </c>
      <c r="I18" s="21">
        <v>0</v>
      </c>
      <c r="J18" s="21">
        <v>2</v>
      </c>
      <c r="K18" s="21">
        <v>7</v>
      </c>
      <c r="L18" s="34">
        <v>0</v>
      </c>
      <c r="M18" s="35">
        <v>0</v>
      </c>
      <c r="N18" s="22">
        <f t="shared" si="2"/>
        <v>4</v>
      </c>
      <c r="O18" s="22">
        <f t="shared" si="2"/>
        <v>12</v>
      </c>
      <c r="P18" s="20">
        <f t="shared" si="3"/>
        <v>16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1</v>
      </c>
      <c r="I19" s="21">
        <v>0</v>
      </c>
      <c r="J19" s="21">
        <v>1</v>
      </c>
      <c r="K19" s="21">
        <v>0</v>
      </c>
      <c r="L19" s="34">
        <v>0</v>
      </c>
      <c r="M19" s="35">
        <v>0</v>
      </c>
      <c r="N19" s="22">
        <f t="shared" si="2"/>
        <v>2</v>
      </c>
      <c r="O19" s="22">
        <f t="shared" si="2"/>
        <v>0</v>
      </c>
      <c r="P19" s="20">
        <f t="shared" si="3"/>
        <v>2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6</v>
      </c>
      <c r="G20" s="21">
        <v>16</v>
      </c>
      <c r="H20" s="21">
        <v>8</v>
      </c>
      <c r="I20" s="21">
        <v>5</v>
      </c>
      <c r="J20" s="21">
        <v>21</v>
      </c>
      <c r="K20" s="21">
        <v>20</v>
      </c>
      <c r="L20" s="34">
        <v>0</v>
      </c>
      <c r="M20" s="35">
        <v>0</v>
      </c>
      <c r="N20" s="22">
        <f t="shared" si="2"/>
        <v>35</v>
      </c>
      <c r="O20" s="22">
        <f t="shared" si="2"/>
        <v>41</v>
      </c>
      <c r="P20" s="20">
        <f t="shared" si="3"/>
        <v>76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ref="N22:O23" si="4">D22+F22+H22+J22+L22</f>
        <v>0</v>
      </c>
      <c r="O22" s="22">
        <f t="shared" si="4"/>
        <v>0</v>
      </c>
      <c r="P22" s="20">
        <f t="shared" ref="P22:P23" si="5">N22+O22</f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4"/>
        <v>0</v>
      </c>
      <c r="O23" s="22">
        <f t="shared" si="4"/>
        <v>0</v>
      </c>
      <c r="P23" s="20">
        <f t="shared" si="5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1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1</v>
      </c>
      <c r="P24" s="20">
        <f>N24+O24</f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65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Q10" sqref="Q10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66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5" customHeight="1" x14ac:dyDescent="0.25">
      <c r="A7" s="106"/>
      <c r="B7" s="107"/>
      <c r="C7" s="7"/>
      <c r="D7" s="108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106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42</v>
      </c>
      <c r="E10" s="21">
        <v>55</v>
      </c>
      <c r="F10" s="21">
        <v>11</v>
      </c>
      <c r="G10" s="21">
        <v>8</v>
      </c>
      <c r="H10" s="21">
        <v>0</v>
      </c>
      <c r="I10" s="21">
        <v>0</v>
      </c>
      <c r="J10" s="21">
        <v>6</v>
      </c>
      <c r="K10" s="21">
        <v>12</v>
      </c>
      <c r="L10" s="109">
        <v>11</v>
      </c>
      <c r="M10" s="21">
        <v>8</v>
      </c>
      <c r="N10" s="22">
        <f>D10+F10+H10+J10+L10</f>
        <v>70</v>
      </c>
      <c r="O10" s="22">
        <f>E10+G10+I10+K10+M10</f>
        <v>83</v>
      </c>
      <c r="P10" s="20">
        <f>N10+O10</f>
        <v>153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153</v>
      </c>
      <c r="E11" s="26">
        <f t="shared" si="0"/>
        <v>229</v>
      </c>
      <c r="F11" s="26">
        <f t="shared" si="0"/>
        <v>112</v>
      </c>
      <c r="G11" s="26">
        <f t="shared" si="0"/>
        <v>257</v>
      </c>
      <c r="H11" s="26">
        <f t="shared" si="0"/>
        <v>38</v>
      </c>
      <c r="I11" s="26">
        <f t="shared" si="0"/>
        <v>43</v>
      </c>
      <c r="J11" s="26">
        <f t="shared" si="0"/>
        <v>138</v>
      </c>
      <c r="K11" s="26">
        <f t="shared" si="0"/>
        <v>178</v>
      </c>
      <c r="L11" s="66">
        <f t="shared" si="0"/>
        <v>4</v>
      </c>
      <c r="M11" s="26">
        <f t="shared" si="0"/>
        <v>3</v>
      </c>
      <c r="N11" s="66">
        <f t="shared" si="0"/>
        <v>445</v>
      </c>
      <c r="O11" s="66">
        <f t="shared" si="0"/>
        <v>710</v>
      </c>
      <c r="P11" s="66">
        <f>N11+O11</f>
        <v>1155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25</v>
      </c>
      <c r="E12" s="28">
        <v>25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25</v>
      </c>
      <c r="O12" s="22">
        <f>E12+G12+I12+K12+M12</f>
        <v>25</v>
      </c>
      <c r="P12" s="20">
        <f>N12+O12</f>
        <v>50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128</v>
      </c>
      <c r="E13" s="21">
        <v>204</v>
      </c>
      <c r="F13" s="21">
        <v>112</v>
      </c>
      <c r="G13" s="21">
        <v>257</v>
      </c>
      <c r="H13" s="21">
        <v>38</v>
      </c>
      <c r="I13" s="21">
        <v>43</v>
      </c>
      <c r="J13" s="21">
        <v>138</v>
      </c>
      <c r="K13" s="21">
        <v>178</v>
      </c>
      <c r="L13" s="109">
        <v>4</v>
      </c>
      <c r="M13" s="21">
        <v>3</v>
      </c>
      <c r="N13" s="22">
        <f>D13+F13+H13+J13+L13</f>
        <v>420</v>
      </c>
      <c r="O13" s="22">
        <f>E13+G13+I13+K13+M13</f>
        <v>685</v>
      </c>
      <c r="P13" s="20">
        <f>N13+O13</f>
        <v>1105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1</v>
      </c>
      <c r="F14" s="26">
        <f t="shared" si="1"/>
        <v>22</v>
      </c>
      <c r="G14" s="26">
        <f t="shared" si="1"/>
        <v>45</v>
      </c>
      <c r="H14" s="26">
        <f t="shared" si="1"/>
        <v>17</v>
      </c>
      <c r="I14" s="26">
        <f t="shared" si="1"/>
        <v>17</v>
      </c>
      <c r="J14" s="26">
        <f t="shared" si="1"/>
        <v>39</v>
      </c>
      <c r="K14" s="26">
        <f t="shared" si="1"/>
        <v>58</v>
      </c>
      <c r="L14" s="66">
        <f t="shared" si="1"/>
        <v>2</v>
      </c>
      <c r="M14" s="26">
        <f t="shared" si="1"/>
        <v>0</v>
      </c>
      <c r="N14" s="66">
        <f t="shared" si="1"/>
        <v>81</v>
      </c>
      <c r="O14" s="66">
        <f t="shared" si="1"/>
        <v>121</v>
      </c>
      <c r="P14" s="66">
        <f t="shared" si="1"/>
        <v>202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2</v>
      </c>
      <c r="J15" s="21">
        <v>2</v>
      </c>
      <c r="K15" s="21">
        <v>3</v>
      </c>
      <c r="L15" s="34">
        <v>0</v>
      </c>
      <c r="M15" s="35">
        <v>0</v>
      </c>
      <c r="N15" s="22">
        <f t="shared" ref="N15:N24" si="2">D15+F15+H15+J15+L15</f>
        <v>2</v>
      </c>
      <c r="O15" s="22">
        <f t="shared" ref="O15:O24" si="3">E15+G15+I15+K15+M15</f>
        <v>5</v>
      </c>
      <c r="P15" s="20">
        <f t="shared" ref="P15:P24" si="4">N15+O15</f>
        <v>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1</v>
      </c>
      <c r="I16" s="21">
        <v>1</v>
      </c>
      <c r="J16" s="21">
        <v>2</v>
      </c>
      <c r="K16" s="21">
        <v>2</v>
      </c>
      <c r="L16" s="34">
        <v>0</v>
      </c>
      <c r="M16" s="35">
        <v>0</v>
      </c>
      <c r="N16" s="22">
        <f t="shared" si="2"/>
        <v>3</v>
      </c>
      <c r="O16" s="22">
        <f t="shared" si="3"/>
        <v>5</v>
      </c>
      <c r="P16" s="20">
        <f t="shared" si="4"/>
        <v>8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3</v>
      </c>
      <c r="G17" s="21">
        <v>3</v>
      </c>
      <c r="H17" s="21">
        <v>0</v>
      </c>
      <c r="I17" s="21">
        <v>0</v>
      </c>
      <c r="J17" s="21">
        <v>3</v>
      </c>
      <c r="K17" s="21">
        <v>3</v>
      </c>
      <c r="L17" s="34">
        <v>0</v>
      </c>
      <c r="M17" s="35">
        <v>0</v>
      </c>
      <c r="N17" s="22">
        <f t="shared" si="2"/>
        <v>6</v>
      </c>
      <c r="O17" s="22">
        <f t="shared" si="3"/>
        <v>6</v>
      </c>
      <c r="P17" s="20">
        <f t="shared" si="4"/>
        <v>12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8</v>
      </c>
      <c r="I18" s="21">
        <v>2</v>
      </c>
      <c r="J18" s="21">
        <v>6</v>
      </c>
      <c r="K18" s="21">
        <v>6</v>
      </c>
      <c r="L18" s="34">
        <v>0</v>
      </c>
      <c r="M18" s="35">
        <v>0</v>
      </c>
      <c r="N18" s="22">
        <f t="shared" si="2"/>
        <v>15</v>
      </c>
      <c r="O18" s="22">
        <f t="shared" si="3"/>
        <v>10</v>
      </c>
      <c r="P18" s="20">
        <f t="shared" si="4"/>
        <v>25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1</v>
      </c>
      <c r="I19" s="21">
        <v>1</v>
      </c>
      <c r="J19" s="21">
        <v>1</v>
      </c>
      <c r="K19" s="21">
        <v>2</v>
      </c>
      <c r="L19" s="34">
        <v>0</v>
      </c>
      <c r="M19" s="35">
        <v>0</v>
      </c>
      <c r="N19" s="22">
        <f t="shared" si="2"/>
        <v>2</v>
      </c>
      <c r="O19" s="22">
        <f t="shared" si="3"/>
        <v>3</v>
      </c>
      <c r="P19" s="20">
        <f t="shared" si="4"/>
        <v>5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1</v>
      </c>
      <c r="F20" s="21">
        <v>18</v>
      </c>
      <c r="G20" s="21">
        <v>38</v>
      </c>
      <c r="H20" s="21">
        <v>7</v>
      </c>
      <c r="I20" s="21">
        <v>11</v>
      </c>
      <c r="J20" s="21">
        <v>25</v>
      </c>
      <c r="K20" s="21">
        <v>42</v>
      </c>
      <c r="L20" s="34">
        <v>1</v>
      </c>
      <c r="M20" s="35">
        <v>0</v>
      </c>
      <c r="N20" s="22">
        <f t="shared" si="2"/>
        <v>51</v>
      </c>
      <c r="O20" s="22">
        <f t="shared" si="3"/>
        <v>92</v>
      </c>
      <c r="P20" s="20">
        <f t="shared" si="4"/>
        <v>143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1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1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1</v>
      </c>
      <c r="O24" s="22">
        <f t="shared" si="3"/>
        <v>0</v>
      </c>
      <c r="P24" s="20">
        <f t="shared" si="4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67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K28" sqref="K2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  <col min="19" max="19" width="5.7109375" customWidth="1"/>
  </cols>
  <sheetData>
    <row r="1" spans="1:16" ht="15.75" x14ac:dyDescent="0.2">
      <c r="A1" s="110" t="s">
        <v>43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46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63"/>
      <c r="B7" s="64"/>
      <c r="C7" s="7"/>
      <c r="D7" s="65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3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15815</v>
      </c>
      <c r="O9" s="19">
        <v>15492</v>
      </c>
      <c r="P9" s="20">
        <f>O9+N9</f>
        <v>31307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97</v>
      </c>
      <c r="E10" s="21">
        <v>157</v>
      </c>
      <c r="F10" s="21">
        <v>10</v>
      </c>
      <c r="G10" s="21">
        <v>23</v>
      </c>
      <c r="H10" s="21">
        <v>5</v>
      </c>
      <c r="I10" s="21">
        <v>5</v>
      </c>
      <c r="J10" s="21">
        <v>25</v>
      </c>
      <c r="K10" s="21">
        <v>30</v>
      </c>
      <c r="L10" s="21">
        <v>0</v>
      </c>
      <c r="M10" s="21">
        <v>1</v>
      </c>
      <c r="N10" s="22">
        <f>D10+F10+H10+J10+L10</f>
        <v>137</v>
      </c>
      <c r="O10" s="22">
        <f>E10+G10+I10+K10+M10</f>
        <v>216</v>
      </c>
      <c r="P10" s="20">
        <f>N10+O10</f>
        <v>353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P11" si="0">D12+D13</f>
        <v>391</v>
      </c>
      <c r="E11" s="26">
        <f t="shared" si="0"/>
        <v>661</v>
      </c>
      <c r="F11" s="26">
        <f t="shared" si="0"/>
        <v>234</v>
      </c>
      <c r="G11" s="26">
        <f t="shared" si="0"/>
        <v>449</v>
      </c>
      <c r="H11" s="26">
        <f t="shared" si="0"/>
        <v>47</v>
      </c>
      <c r="I11" s="26">
        <f t="shared" si="0"/>
        <v>64</v>
      </c>
      <c r="J11" s="26">
        <f t="shared" si="0"/>
        <v>277</v>
      </c>
      <c r="K11" s="26">
        <f t="shared" si="0"/>
        <v>398</v>
      </c>
      <c r="L11" s="26">
        <f t="shared" si="0"/>
        <v>5</v>
      </c>
      <c r="M11" s="26">
        <f t="shared" si="0"/>
        <v>4</v>
      </c>
      <c r="N11" s="66">
        <f t="shared" si="0"/>
        <v>954</v>
      </c>
      <c r="O11" s="66">
        <f t="shared" si="0"/>
        <v>1576</v>
      </c>
      <c r="P11" s="66">
        <f t="shared" si="0"/>
        <v>2530</v>
      </c>
    </row>
    <row r="12" spans="1:16" ht="14.1" customHeight="1" x14ac:dyDescent="0.25">
      <c r="A12" s="15"/>
      <c r="B12" s="16" t="s">
        <v>22</v>
      </c>
      <c r="C12" s="11" t="s">
        <v>19</v>
      </c>
      <c r="D12" s="21">
        <v>19</v>
      </c>
      <c r="E12" s="21">
        <v>18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D12+F12+H12+J12+L12</f>
        <v>19</v>
      </c>
      <c r="O12" s="22">
        <f>E12+G12+I12+K12+M12</f>
        <v>18</v>
      </c>
      <c r="P12" s="20">
        <f>N12+O12</f>
        <v>37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372</v>
      </c>
      <c r="E13" s="21">
        <v>643</v>
      </c>
      <c r="F13" s="21">
        <v>234</v>
      </c>
      <c r="G13" s="21">
        <v>449</v>
      </c>
      <c r="H13" s="21">
        <v>47</v>
      </c>
      <c r="I13" s="21">
        <v>64</v>
      </c>
      <c r="J13" s="21">
        <v>277</v>
      </c>
      <c r="K13" s="21">
        <v>398</v>
      </c>
      <c r="L13" s="21">
        <v>5</v>
      </c>
      <c r="M13" s="21">
        <v>4</v>
      </c>
      <c r="N13" s="22">
        <f>D13+F13+H13+J13+L13</f>
        <v>935</v>
      </c>
      <c r="O13" s="22">
        <f>E13+G13+I13+K13+M13</f>
        <v>1558</v>
      </c>
      <c r="P13" s="20">
        <f>N13+O13</f>
        <v>2493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3</v>
      </c>
      <c r="F14" s="26">
        <f t="shared" si="1"/>
        <v>26</v>
      </c>
      <c r="G14" s="26">
        <f t="shared" si="1"/>
        <v>49</v>
      </c>
      <c r="H14" s="26">
        <f t="shared" si="1"/>
        <v>21</v>
      </c>
      <c r="I14" s="26">
        <f t="shared" si="1"/>
        <v>18</v>
      </c>
      <c r="J14" s="26">
        <f t="shared" si="1"/>
        <v>65</v>
      </c>
      <c r="K14" s="26">
        <f t="shared" si="1"/>
        <v>97</v>
      </c>
      <c r="L14" s="26">
        <f t="shared" si="1"/>
        <v>0</v>
      </c>
      <c r="M14" s="26">
        <f t="shared" si="1"/>
        <v>0</v>
      </c>
      <c r="N14" s="66">
        <f t="shared" si="1"/>
        <v>113</v>
      </c>
      <c r="O14" s="66">
        <f t="shared" si="1"/>
        <v>167</v>
      </c>
      <c r="P14" s="66">
        <f t="shared" si="1"/>
        <v>280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4</v>
      </c>
      <c r="G15" s="21">
        <v>1</v>
      </c>
      <c r="H15" s="21">
        <v>3</v>
      </c>
      <c r="I15" s="21">
        <v>2</v>
      </c>
      <c r="J15" s="21">
        <v>6</v>
      </c>
      <c r="K15" s="21">
        <v>9</v>
      </c>
      <c r="L15" s="21">
        <v>0</v>
      </c>
      <c r="M15" s="21">
        <v>0</v>
      </c>
      <c r="N15" s="22">
        <f t="shared" ref="N15:N24" si="2">D15+F15+H15+J15+L15</f>
        <v>13</v>
      </c>
      <c r="O15" s="22">
        <f t="shared" ref="O15:O24" si="3">E15+G15+I15+K15+M15</f>
        <v>12</v>
      </c>
      <c r="P15" s="20">
        <f t="shared" ref="P15:P24" si="4">N15+O15</f>
        <v>25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1</v>
      </c>
      <c r="L16" s="21">
        <v>0</v>
      </c>
      <c r="M16" s="21">
        <v>0</v>
      </c>
      <c r="N16" s="22">
        <f t="shared" si="2"/>
        <v>0</v>
      </c>
      <c r="O16" s="22">
        <f t="shared" si="3"/>
        <v>1</v>
      </c>
      <c r="P16" s="20">
        <f t="shared" si="4"/>
        <v>1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8</v>
      </c>
      <c r="H17" s="21">
        <v>0</v>
      </c>
      <c r="I17" s="21">
        <v>1</v>
      </c>
      <c r="J17" s="21">
        <v>5</v>
      </c>
      <c r="K17" s="21">
        <v>7</v>
      </c>
      <c r="L17" s="21">
        <v>0</v>
      </c>
      <c r="M17" s="21">
        <v>0</v>
      </c>
      <c r="N17" s="22">
        <f t="shared" si="2"/>
        <v>7</v>
      </c>
      <c r="O17" s="22">
        <f t="shared" si="3"/>
        <v>16</v>
      </c>
      <c r="P17" s="20">
        <f t="shared" si="4"/>
        <v>23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1</v>
      </c>
      <c r="F18" s="21">
        <v>3</v>
      </c>
      <c r="G18" s="21">
        <v>3</v>
      </c>
      <c r="H18" s="21">
        <v>2</v>
      </c>
      <c r="I18" s="21">
        <v>2</v>
      </c>
      <c r="J18" s="21">
        <v>8</v>
      </c>
      <c r="K18" s="21">
        <v>12</v>
      </c>
      <c r="L18" s="21">
        <v>0</v>
      </c>
      <c r="M18" s="21">
        <v>0</v>
      </c>
      <c r="N18" s="22">
        <f t="shared" si="2"/>
        <v>13</v>
      </c>
      <c r="O18" s="22">
        <f t="shared" si="3"/>
        <v>18</v>
      </c>
      <c r="P18" s="20">
        <f t="shared" si="4"/>
        <v>31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3</v>
      </c>
      <c r="H19" s="21">
        <v>3</v>
      </c>
      <c r="I19" s="21">
        <v>2</v>
      </c>
      <c r="J19" s="21">
        <v>2</v>
      </c>
      <c r="K19" s="21">
        <v>5</v>
      </c>
      <c r="L19" s="21">
        <v>0</v>
      </c>
      <c r="M19" s="21">
        <v>0</v>
      </c>
      <c r="N19" s="22">
        <f t="shared" si="2"/>
        <v>6</v>
      </c>
      <c r="O19" s="22">
        <f t="shared" si="3"/>
        <v>10</v>
      </c>
      <c r="P19" s="20">
        <f t="shared" si="4"/>
        <v>16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16</v>
      </c>
      <c r="G20" s="21">
        <v>34</v>
      </c>
      <c r="H20" s="21">
        <v>12</v>
      </c>
      <c r="I20" s="21">
        <v>11</v>
      </c>
      <c r="J20" s="21">
        <v>44</v>
      </c>
      <c r="K20" s="21">
        <v>63</v>
      </c>
      <c r="L20" s="21">
        <v>0</v>
      </c>
      <c r="M20" s="21">
        <v>0</v>
      </c>
      <c r="N20" s="22">
        <f t="shared" si="2"/>
        <v>72</v>
      </c>
      <c r="O20" s="22">
        <f t="shared" si="3"/>
        <v>108</v>
      </c>
      <c r="P20" s="20">
        <f t="shared" si="4"/>
        <v>180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1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1</v>
      </c>
      <c r="E24" s="21">
        <v>2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f t="shared" si="2"/>
        <v>1</v>
      </c>
      <c r="O24" s="22">
        <f t="shared" si="3"/>
        <v>2</v>
      </c>
      <c r="P24" s="20">
        <f t="shared" si="4"/>
        <v>3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47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49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71"/>
      <c r="B7" s="72"/>
      <c r="C7" s="7"/>
      <c r="D7" s="73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71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103</v>
      </c>
      <c r="E10" s="21">
        <v>102</v>
      </c>
      <c r="F10" s="21">
        <v>17</v>
      </c>
      <c r="G10" s="21">
        <v>32</v>
      </c>
      <c r="H10" s="21">
        <v>4</v>
      </c>
      <c r="I10" s="21">
        <v>2</v>
      </c>
      <c r="J10" s="21">
        <v>16</v>
      </c>
      <c r="K10" s="21">
        <v>15</v>
      </c>
      <c r="L10" s="70">
        <v>0</v>
      </c>
      <c r="M10" s="21">
        <v>0</v>
      </c>
      <c r="N10" s="22">
        <f>D10+F10+H10+J10</f>
        <v>140</v>
      </c>
      <c r="O10" s="22">
        <f>E10+G10+I10+K10</f>
        <v>151</v>
      </c>
      <c r="P10" s="20">
        <f>N10+O10</f>
        <v>291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412</v>
      </c>
      <c r="E11" s="26">
        <f t="shared" si="0"/>
        <v>568</v>
      </c>
      <c r="F11" s="26">
        <f t="shared" si="0"/>
        <v>268</v>
      </c>
      <c r="G11" s="26">
        <f t="shared" si="0"/>
        <v>494</v>
      </c>
      <c r="H11" s="26">
        <f t="shared" si="0"/>
        <v>49</v>
      </c>
      <c r="I11" s="26">
        <f t="shared" si="0"/>
        <v>61</v>
      </c>
      <c r="J11" s="26">
        <f t="shared" si="0"/>
        <v>261</v>
      </c>
      <c r="K11" s="26">
        <f t="shared" si="0"/>
        <v>324</v>
      </c>
      <c r="L11" s="66">
        <f t="shared" si="0"/>
        <v>1</v>
      </c>
      <c r="M11" s="26">
        <f t="shared" si="0"/>
        <v>2</v>
      </c>
      <c r="N11" s="66">
        <f t="shared" si="0"/>
        <v>991</v>
      </c>
      <c r="O11" s="66">
        <f t="shared" si="0"/>
        <v>1449</v>
      </c>
      <c r="P11" s="66">
        <f>N11+O11</f>
        <v>2440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14</v>
      </c>
      <c r="E12" s="28">
        <v>13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14</v>
      </c>
      <c r="O12" s="22">
        <f>E12+G12+I12+K12+M12</f>
        <v>13</v>
      </c>
      <c r="P12" s="77">
        <f>N12+O12</f>
        <v>27</v>
      </c>
    </row>
    <row r="13" spans="1:16" ht="14.1" customHeight="1" x14ac:dyDescent="0.2">
      <c r="A13" s="15"/>
      <c r="B13" s="16" t="s">
        <v>23</v>
      </c>
      <c r="C13" s="11" t="s">
        <v>19</v>
      </c>
      <c r="D13" s="75">
        <v>398</v>
      </c>
      <c r="E13" s="75">
        <v>555</v>
      </c>
      <c r="F13" s="75">
        <v>268</v>
      </c>
      <c r="G13" s="75">
        <v>494</v>
      </c>
      <c r="H13" s="21">
        <v>49</v>
      </c>
      <c r="I13" s="21">
        <v>61</v>
      </c>
      <c r="J13" s="21">
        <v>261</v>
      </c>
      <c r="K13" s="21">
        <v>324</v>
      </c>
      <c r="L13" s="74">
        <v>1</v>
      </c>
      <c r="M13" s="21">
        <v>2</v>
      </c>
      <c r="N13" s="76">
        <f>D13+F13+H13+J13+L13</f>
        <v>977</v>
      </c>
      <c r="O13" s="76">
        <f>E13+G13+I13+K13+M13</f>
        <v>1436</v>
      </c>
      <c r="P13" s="77">
        <f>N13+O13</f>
        <v>2413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5</v>
      </c>
      <c r="F14" s="26">
        <f t="shared" si="1"/>
        <v>34</v>
      </c>
      <c r="G14" s="26">
        <f t="shared" si="1"/>
        <v>68</v>
      </c>
      <c r="H14" s="26">
        <f t="shared" si="1"/>
        <v>11</v>
      </c>
      <c r="I14" s="26">
        <f t="shared" si="1"/>
        <v>17</v>
      </c>
      <c r="J14" s="26">
        <f t="shared" si="1"/>
        <v>52</v>
      </c>
      <c r="K14" s="26">
        <f t="shared" si="1"/>
        <v>67</v>
      </c>
      <c r="L14" s="66">
        <f t="shared" si="1"/>
        <v>0</v>
      </c>
      <c r="M14" s="26">
        <f t="shared" si="1"/>
        <v>2</v>
      </c>
      <c r="N14" s="66">
        <f t="shared" si="1"/>
        <v>97</v>
      </c>
      <c r="O14" s="66">
        <f t="shared" si="1"/>
        <v>159</v>
      </c>
      <c r="P14" s="66">
        <f t="shared" si="1"/>
        <v>256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1</v>
      </c>
      <c r="G15" s="21">
        <v>1</v>
      </c>
      <c r="H15" s="21">
        <v>1</v>
      </c>
      <c r="I15" s="21">
        <v>3</v>
      </c>
      <c r="J15" s="21">
        <v>7</v>
      </c>
      <c r="K15" s="21">
        <v>4</v>
      </c>
      <c r="L15" s="34">
        <v>0</v>
      </c>
      <c r="M15" s="35">
        <v>0</v>
      </c>
      <c r="N15" s="22">
        <f t="shared" ref="N15:N24" si="2">D15+F15+H15+J15+L15</f>
        <v>9</v>
      </c>
      <c r="O15" s="22">
        <f t="shared" ref="O15:O24" si="3">E15+G15+I15+K15+M15</f>
        <v>8</v>
      </c>
      <c r="P15" s="20">
        <f t="shared" ref="P15:P24" si="4">N15+O15</f>
        <v>17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3</v>
      </c>
      <c r="H16" s="21">
        <v>0</v>
      </c>
      <c r="I16" s="21">
        <v>0</v>
      </c>
      <c r="J16" s="21">
        <v>0</v>
      </c>
      <c r="K16" s="21">
        <v>3</v>
      </c>
      <c r="L16" s="34">
        <v>0</v>
      </c>
      <c r="M16" s="35">
        <v>0</v>
      </c>
      <c r="N16" s="22">
        <f t="shared" si="2"/>
        <v>0</v>
      </c>
      <c r="O16" s="22">
        <f t="shared" si="3"/>
        <v>6</v>
      </c>
      <c r="P16" s="20">
        <f t="shared" si="4"/>
        <v>6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7</v>
      </c>
      <c r="G17" s="21">
        <v>5</v>
      </c>
      <c r="H17" s="21">
        <v>0</v>
      </c>
      <c r="I17" s="21">
        <v>0</v>
      </c>
      <c r="J17" s="21">
        <v>4</v>
      </c>
      <c r="K17" s="21">
        <v>3</v>
      </c>
      <c r="L17" s="34">
        <v>0</v>
      </c>
      <c r="M17" s="35">
        <v>0</v>
      </c>
      <c r="N17" s="22">
        <f t="shared" si="2"/>
        <v>11</v>
      </c>
      <c r="O17" s="22">
        <f t="shared" si="3"/>
        <v>8</v>
      </c>
      <c r="P17" s="20">
        <f t="shared" si="4"/>
        <v>19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4</v>
      </c>
      <c r="G18" s="21">
        <v>5</v>
      </c>
      <c r="H18" s="21">
        <v>3</v>
      </c>
      <c r="I18" s="21">
        <v>0</v>
      </c>
      <c r="J18" s="21">
        <v>7</v>
      </c>
      <c r="K18" s="21">
        <v>5</v>
      </c>
      <c r="L18" s="34">
        <v>0</v>
      </c>
      <c r="M18" s="35">
        <v>0</v>
      </c>
      <c r="N18" s="22">
        <f t="shared" si="2"/>
        <v>14</v>
      </c>
      <c r="O18" s="22">
        <f t="shared" si="3"/>
        <v>10</v>
      </c>
      <c r="P18" s="20">
        <f t="shared" si="4"/>
        <v>24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2</v>
      </c>
      <c r="G19" s="21">
        <v>0</v>
      </c>
      <c r="H19" s="21">
        <v>3</v>
      </c>
      <c r="I19" s="21">
        <v>1</v>
      </c>
      <c r="J19" s="21">
        <v>2</v>
      </c>
      <c r="K19" s="21">
        <v>2</v>
      </c>
      <c r="L19" s="34">
        <v>0</v>
      </c>
      <c r="M19" s="35">
        <v>0</v>
      </c>
      <c r="N19" s="22">
        <f t="shared" si="2"/>
        <v>7</v>
      </c>
      <c r="O19" s="22">
        <f t="shared" si="3"/>
        <v>3</v>
      </c>
      <c r="P19" s="20">
        <f t="shared" si="4"/>
        <v>10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5</v>
      </c>
      <c r="F20" s="21">
        <v>20</v>
      </c>
      <c r="G20" s="21">
        <v>54</v>
      </c>
      <c r="H20" s="21">
        <v>4</v>
      </c>
      <c r="I20" s="21">
        <v>13</v>
      </c>
      <c r="J20" s="21">
        <v>31</v>
      </c>
      <c r="K20" s="21">
        <v>50</v>
      </c>
      <c r="L20" s="34">
        <v>0</v>
      </c>
      <c r="M20" s="35">
        <v>2</v>
      </c>
      <c r="N20" s="22">
        <f t="shared" si="2"/>
        <v>55</v>
      </c>
      <c r="O20" s="22">
        <f t="shared" si="3"/>
        <v>124</v>
      </c>
      <c r="P20" s="20">
        <f t="shared" si="4"/>
        <v>179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3"/>
        <v>0</v>
      </c>
      <c r="P24" s="20">
        <f t="shared" si="4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48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43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50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67"/>
      <c r="B7" s="68"/>
      <c r="C7" s="7"/>
      <c r="D7" s="69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7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15815</v>
      </c>
      <c r="O9" s="19">
        <v>15492</v>
      </c>
      <c r="P9" s="20">
        <f>O9+N9</f>
        <v>31307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70</v>
      </c>
      <c r="E10" s="21">
        <v>99</v>
      </c>
      <c r="F10" s="21">
        <v>33</v>
      </c>
      <c r="G10" s="21">
        <v>47</v>
      </c>
      <c r="H10" s="21">
        <v>10</v>
      </c>
      <c r="I10" s="21">
        <v>9</v>
      </c>
      <c r="J10" s="21">
        <v>31</v>
      </c>
      <c r="K10" s="21">
        <v>49</v>
      </c>
      <c r="L10" s="21">
        <v>0</v>
      </c>
      <c r="M10" s="21">
        <v>0</v>
      </c>
      <c r="N10" s="22">
        <f>D10+F10+H10+J10+L10</f>
        <v>144</v>
      </c>
      <c r="O10" s="22">
        <f>E10+G10+I10+K10+M10</f>
        <v>204</v>
      </c>
      <c r="P10" s="20">
        <f>N10+O10</f>
        <v>348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D12+D13</f>
        <v>124</v>
      </c>
      <c r="E11" s="26">
        <f>E12+E13</f>
        <v>203</v>
      </c>
      <c r="F11" s="26">
        <f t="shared" ref="F11:M11" si="0">F12+F13</f>
        <v>95</v>
      </c>
      <c r="G11" s="26">
        <f t="shared" si="0"/>
        <v>181</v>
      </c>
      <c r="H11" s="26">
        <f t="shared" si="0"/>
        <v>28</v>
      </c>
      <c r="I11" s="26">
        <f t="shared" si="0"/>
        <v>30</v>
      </c>
      <c r="J11" s="26">
        <f t="shared" si="0"/>
        <v>119</v>
      </c>
      <c r="K11" s="26">
        <f t="shared" si="0"/>
        <v>143</v>
      </c>
      <c r="L11" s="26">
        <f t="shared" si="0"/>
        <v>3</v>
      </c>
      <c r="M11" s="26">
        <f t="shared" si="0"/>
        <v>1</v>
      </c>
      <c r="N11" s="66">
        <f>N12+N13</f>
        <v>369</v>
      </c>
      <c r="O11" s="66">
        <f>O12+O13</f>
        <v>558</v>
      </c>
      <c r="P11" s="66">
        <f>P12+P13</f>
        <v>927</v>
      </c>
    </row>
    <row r="12" spans="1:16" ht="14.1" customHeight="1" x14ac:dyDescent="0.25">
      <c r="A12" s="15"/>
      <c r="B12" s="16" t="s">
        <v>22</v>
      </c>
      <c r="C12" s="11" t="s">
        <v>19</v>
      </c>
      <c r="D12" s="21">
        <v>8</v>
      </c>
      <c r="E12" s="21">
        <v>15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D12+F12+H12+J12+L12</f>
        <v>8</v>
      </c>
      <c r="O12" s="22">
        <f>E12+G12+I12+K12+M12</f>
        <v>15</v>
      </c>
      <c r="P12" s="20">
        <f>N12+O12</f>
        <v>23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116</v>
      </c>
      <c r="E13" s="21">
        <v>188</v>
      </c>
      <c r="F13" s="21">
        <v>95</v>
      </c>
      <c r="G13" s="21">
        <v>181</v>
      </c>
      <c r="H13" s="21">
        <v>28</v>
      </c>
      <c r="I13" s="21">
        <v>30</v>
      </c>
      <c r="J13" s="21">
        <v>119</v>
      </c>
      <c r="K13" s="21">
        <v>143</v>
      </c>
      <c r="L13" s="21">
        <v>3</v>
      </c>
      <c r="M13" s="21">
        <v>1</v>
      </c>
      <c r="N13" s="22">
        <f>D13+F13+H13+J13+L13</f>
        <v>361</v>
      </c>
      <c r="O13" s="22">
        <f>E13+G13+I13+K13+M13</f>
        <v>543</v>
      </c>
      <c r="P13" s="20">
        <f>N13+O13</f>
        <v>904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0</v>
      </c>
      <c r="F14" s="26">
        <f t="shared" si="1"/>
        <v>18</v>
      </c>
      <c r="G14" s="26">
        <f t="shared" si="1"/>
        <v>23</v>
      </c>
      <c r="H14" s="26">
        <f t="shared" si="1"/>
        <v>8</v>
      </c>
      <c r="I14" s="26">
        <f t="shared" si="1"/>
        <v>11</v>
      </c>
      <c r="J14" s="26">
        <f t="shared" si="1"/>
        <v>33</v>
      </c>
      <c r="K14" s="26">
        <f t="shared" si="1"/>
        <v>36</v>
      </c>
      <c r="L14" s="26">
        <f t="shared" si="1"/>
        <v>0</v>
      </c>
      <c r="M14" s="26">
        <f t="shared" si="1"/>
        <v>0</v>
      </c>
      <c r="N14" s="66">
        <f t="shared" si="1"/>
        <v>60</v>
      </c>
      <c r="O14" s="66">
        <f t="shared" si="1"/>
        <v>70</v>
      </c>
      <c r="P14" s="66">
        <f t="shared" si="1"/>
        <v>130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2</v>
      </c>
      <c r="H15" s="21">
        <v>0</v>
      </c>
      <c r="I15" s="21">
        <v>2</v>
      </c>
      <c r="J15" s="21">
        <v>1</v>
      </c>
      <c r="K15" s="21">
        <v>2</v>
      </c>
      <c r="L15" s="21">
        <v>0</v>
      </c>
      <c r="M15" s="21">
        <v>0</v>
      </c>
      <c r="N15" s="22">
        <f>D15+F15+H15+J15+L15</f>
        <v>1</v>
      </c>
      <c r="O15" s="22">
        <f>E15+G15+I15+K15+M15</f>
        <v>6</v>
      </c>
      <c r="P15" s="20">
        <f>N15+O15</f>
        <v>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2</v>
      </c>
      <c r="L16" s="21">
        <v>0</v>
      </c>
      <c r="M16" s="21">
        <v>0</v>
      </c>
      <c r="N16" s="22">
        <f t="shared" ref="N16:O24" si="2">D16+F16+H16+J16+L16</f>
        <v>0</v>
      </c>
      <c r="O16" s="22">
        <f t="shared" si="2"/>
        <v>3</v>
      </c>
      <c r="P16" s="20">
        <f t="shared" ref="P16:P24" si="3">N16+O16</f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4</v>
      </c>
      <c r="G17" s="21">
        <v>3</v>
      </c>
      <c r="H17" s="21">
        <v>1</v>
      </c>
      <c r="I17" s="21">
        <v>0</v>
      </c>
      <c r="J17" s="21">
        <v>2</v>
      </c>
      <c r="K17" s="21">
        <v>5</v>
      </c>
      <c r="L17" s="21">
        <v>0</v>
      </c>
      <c r="M17" s="21">
        <v>0</v>
      </c>
      <c r="N17" s="22">
        <f t="shared" si="2"/>
        <v>7</v>
      </c>
      <c r="O17" s="22">
        <f t="shared" si="2"/>
        <v>8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3</v>
      </c>
      <c r="H18" s="21">
        <v>2</v>
      </c>
      <c r="I18" s="21">
        <v>0</v>
      </c>
      <c r="J18" s="21">
        <v>8</v>
      </c>
      <c r="K18" s="21">
        <v>6</v>
      </c>
      <c r="L18" s="21">
        <v>0</v>
      </c>
      <c r="M18" s="21">
        <v>0</v>
      </c>
      <c r="N18" s="22">
        <f t="shared" si="2"/>
        <v>11</v>
      </c>
      <c r="O18" s="22">
        <f t="shared" si="2"/>
        <v>9</v>
      </c>
      <c r="P18" s="20">
        <f t="shared" si="3"/>
        <v>20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2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2">
        <f t="shared" si="2"/>
        <v>2</v>
      </c>
      <c r="O19" s="22">
        <f t="shared" si="2"/>
        <v>2</v>
      </c>
      <c r="P19" s="20">
        <f t="shared" si="3"/>
        <v>4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1</v>
      </c>
      <c r="E20" s="21">
        <v>0</v>
      </c>
      <c r="F20" s="21">
        <v>13</v>
      </c>
      <c r="G20" s="21">
        <v>14</v>
      </c>
      <c r="H20" s="21">
        <v>3</v>
      </c>
      <c r="I20" s="21">
        <v>7</v>
      </c>
      <c r="J20" s="21">
        <v>19</v>
      </c>
      <c r="K20" s="21">
        <v>20</v>
      </c>
      <c r="L20" s="21">
        <v>0</v>
      </c>
      <c r="M20" s="21">
        <v>0</v>
      </c>
      <c r="N20" s="22">
        <f t="shared" si="2"/>
        <v>36</v>
      </c>
      <c r="O20" s="22">
        <f t="shared" si="2"/>
        <v>41</v>
      </c>
      <c r="P20" s="20">
        <f t="shared" si="3"/>
        <v>77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21">
        <v>0</v>
      </c>
      <c r="M22" s="21">
        <v>0</v>
      </c>
      <c r="N22" s="22">
        <f t="shared" si="2"/>
        <v>2</v>
      </c>
      <c r="O22" s="22">
        <f t="shared" si="2"/>
        <v>1</v>
      </c>
      <c r="P22" s="20">
        <f t="shared" si="3"/>
        <v>3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f t="shared" si="2"/>
        <v>0</v>
      </c>
      <c r="O23" s="22">
        <f t="shared" si="2"/>
        <v>0</v>
      </c>
      <c r="P23" s="20">
        <f t="shared" si="3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1</v>
      </c>
      <c r="K24" s="21">
        <v>0</v>
      </c>
      <c r="L24" s="21">
        <v>0</v>
      </c>
      <c r="M24" s="21">
        <v>0</v>
      </c>
      <c r="N24" s="22">
        <f t="shared" si="2"/>
        <v>1</v>
      </c>
      <c r="O24" s="22">
        <f t="shared" si="2"/>
        <v>0</v>
      </c>
      <c r="P24" s="20">
        <f t="shared" si="3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51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5" sqref="P15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52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78"/>
      <c r="B7" s="79"/>
      <c r="C7" s="7"/>
      <c r="D7" s="80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78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29</v>
      </c>
      <c r="E10" s="21">
        <v>45</v>
      </c>
      <c r="F10" s="21">
        <v>2</v>
      </c>
      <c r="G10" s="21">
        <v>7</v>
      </c>
      <c r="H10" s="21">
        <v>2</v>
      </c>
      <c r="I10" s="21">
        <v>1</v>
      </c>
      <c r="J10" s="21">
        <v>8</v>
      </c>
      <c r="K10" s="21">
        <v>6</v>
      </c>
      <c r="L10" s="81">
        <v>0</v>
      </c>
      <c r="M10" s="21">
        <v>1</v>
      </c>
      <c r="N10" s="22">
        <f>D10+F10+H10+J10+L10</f>
        <v>41</v>
      </c>
      <c r="O10" s="22">
        <f>E10+G10+I10+K10+M10</f>
        <v>60</v>
      </c>
      <c r="P10" s="20">
        <f>N10+O10</f>
        <v>101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116</v>
      </c>
      <c r="E11" s="26">
        <f t="shared" si="0"/>
        <v>176</v>
      </c>
      <c r="F11" s="26">
        <f t="shared" si="0"/>
        <v>83</v>
      </c>
      <c r="G11" s="26">
        <f t="shared" si="0"/>
        <v>169</v>
      </c>
      <c r="H11" s="26">
        <f t="shared" si="0"/>
        <v>41</v>
      </c>
      <c r="I11" s="26">
        <f t="shared" si="0"/>
        <v>22</v>
      </c>
      <c r="J11" s="26">
        <f t="shared" si="0"/>
        <v>101</v>
      </c>
      <c r="K11" s="26">
        <f t="shared" si="0"/>
        <v>125</v>
      </c>
      <c r="L11" s="66">
        <f t="shared" si="0"/>
        <v>4</v>
      </c>
      <c r="M11" s="26">
        <f t="shared" si="0"/>
        <v>1</v>
      </c>
      <c r="N11" s="66">
        <f t="shared" si="0"/>
        <v>345</v>
      </c>
      <c r="O11" s="66">
        <f t="shared" si="0"/>
        <v>493</v>
      </c>
      <c r="P11" s="66">
        <f>N11+O11</f>
        <v>838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17</v>
      </c>
      <c r="E12" s="28">
        <v>21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17</v>
      </c>
      <c r="O12" s="22">
        <f>E12+G12+I12+K12+M12</f>
        <v>21</v>
      </c>
      <c r="P12" s="20">
        <f>N12+O12</f>
        <v>38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99</v>
      </c>
      <c r="E13" s="21">
        <v>155</v>
      </c>
      <c r="F13" s="21">
        <v>83</v>
      </c>
      <c r="G13" s="21">
        <v>169</v>
      </c>
      <c r="H13" s="21">
        <v>41</v>
      </c>
      <c r="I13" s="21">
        <v>22</v>
      </c>
      <c r="J13" s="21">
        <v>101</v>
      </c>
      <c r="K13" s="21">
        <v>125</v>
      </c>
      <c r="L13" s="81">
        <v>4</v>
      </c>
      <c r="M13" s="21">
        <v>1</v>
      </c>
      <c r="N13" s="22">
        <f>D13+F13+H13+J13+L13</f>
        <v>328</v>
      </c>
      <c r="O13" s="22">
        <f>E13+G13+I13+K13+M13</f>
        <v>472</v>
      </c>
      <c r="P13" s="20">
        <f>N13+O13</f>
        <v>800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0</v>
      </c>
      <c r="F14" s="26">
        <f t="shared" si="1"/>
        <v>15</v>
      </c>
      <c r="G14" s="26">
        <f t="shared" si="1"/>
        <v>25</v>
      </c>
      <c r="H14" s="26">
        <f t="shared" si="1"/>
        <v>14</v>
      </c>
      <c r="I14" s="26">
        <f t="shared" si="1"/>
        <v>6</v>
      </c>
      <c r="J14" s="26">
        <f t="shared" si="1"/>
        <v>28</v>
      </c>
      <c r="K14" s="26">
        <f t="shared" si="1"/>
        <v>41</v>
      </c>
      <c r="L14" s="66">
        <f t="shared" si="1"/>
        <v>0</v>
      </c>
      <c r="M14" s="26">
        <f t="shared" si="1"/>
        <v>0</v>
      </c>
      <c r="N14" s="66">
        <f t="shared" si="1"/>
        <v>57</v>
      </c>
      <c r="O14" s="66">
        <f t="shared" si="1"/>
        <v>72</v>
      </c>
      <c r="P14" s="66">
        <f t="shared" si="1"/>
        <v>129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3</v>
      </c>
      <c r="G15" s="21">
        <v>0</v>
      </c>
      <c r="H15" s="21">
        <v>1</v>
      </c>
      <c r="I15" s="21">
        <v>1</v>
      </c>
      <c r="J15" s="21">
        <v>3</v>
      </c>
      <c r="K15" s="21">
        <v>3</v>
      </c>
      <c r="L15" s="34">
        <v>0</v>
      </c>
      <c r="M15" s="35">
        <v>0</v>
      </c>
      <c r="N15" s="22">
        <f t="shared" ref="N15:N24" si="2">D15+F15+H15+J15+L15</f>
        <v>7</v>
      </c>
      <c r="O15" s="22">
        <f t="shared" ref="O15:O24" si="3">E15+G15+I15+K15+M15</f>
        <v>4</v>
      </c>
      <c r="P15" s="20">
        <f t="shared" ref="P15:P24" si="4">N15+O15</f>
        <v>11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1</v>
      </c>
      <c r="O16" s="22">
        <f t="shared" si="3"/>
        <v>2</v>
      </c>
      <c r="P16" s="20">
        <f t="shared" si="4"/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0</v>
      </c>
      <c r="G17" s="21">
        <v>2</v>
      </c>
      <c r="H17" s="21">
        <v>0</v>
      </c>
      <c r="I17" s="21">
        <v>1</v>
      </c>
      <c r="J17" s="21">
        <v>3</v>
      </c>
      <c r="K17" s="21">
        <v>2</v>
      </c>
      <c r="L17" s="34">
        <v>0</v>
      </c>
      <c r="M17" s="35">
        <v>0</v>
      </c>
      <c r="N17" s="22">
        <f t="shared" si="2"/>
        <v>3</v>
      </c>
      <c r="O17" s="22">
        <f t="shared" si="3"/>
        <v>5</v>
      </c>
      <c r="P17" s="20">
        <f t="shared" si="4"/>
        <v>8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5</v>
      </c>
      <c r="I18" s="21">
        <v>0</v>
      </c>
      <c r="J18" s="21">
        <v>2</v>
      </c>
      <c r="K18" s="21">
        <v>8</v>
      </c>
      <c r="L18" s="34">
        <v>0</v>
      </c>
      <c r="M18" s="35">
        <v>0</v>
      </c>
      <c r="N18" s="22">
        <f t="shared" si="2"/>
        <v>8</v>
      </c>
      <c r="O18" s="22">
        <f t="shared" si="3"/>
        <v>10</v>
      </c>
      <c r="P18" s="20">
        <f t="shared" si="4"/>
        <v>18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1</v>
      </c>
      <c r="H19" s="21">
        <v>2</v>
      </c>
      <c r="I19" s="21">
        <v>0</v>
      </c>
      <c r="J19" s="21">
        <v>5</v>
      </c>
      <c r="K19" s="21">
        <v>3</v>
      </c>
      <c r="L19" s="34">
        <v>0</v>
      </c>
      <c r="M19" s="35">
        <v>0</v>
      </c>
      <c r="N19" s="22">
        <f t="shared" si="2"/>
        <v>8</v>
      </c>
      <c r="O19" s="22">
        <f t="shared" si="3"/>
        <v>4</v>
      </c>
      <c r="P19" s="20">
        <f t="shared" si="4"/>
        <v>12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10</v>
      </c>
      <c r="G20" s="21">
        <v>20</v>
      </c>
      <c r="H20" s="21">
        <v>6</v>
      </c>
      <c r="I20" s="21">
        <v>3</v>
      </c>
      <c r="J20" s="21">
        <v>14</v>
      </c>
      <c r="K20" s="21">
        <v>24</v>
      </c>
      <c r="L20" s="34">
        <v>0</v>
      </c>
      <c r="M20" s="35">
        <v>0</v>
      </c>
      <c r="N20" s="22">
        <f t="shared" si="2"/>
        <v>30</v>
      </c>
      <c r="O20" s="22">
        <f t="shared" si="3"/>
        <v>47</v>
      </c>
      <c r="P20" s="20">
        <f t="shared" si="4"/>
        <v>77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3"/>
        <v>0</v>
      </c>
      <c r="P22" s="20">
        <f t="shared" si="4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3"/>
        <v>0</v>
      </c>
      <c r="P24" s="20">
        <f t="shared" si="4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53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D14" sqref="D14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21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21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21" ht="15.75" x14ac:dyDescent="0.2">
      <c r="A3" s="110" t="s">
        <v>54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21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21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21" ht="13.5" x14ac:dyDescent="0.25">
      <c r="A7" s="83"/>
      <c r="B7" s="84"/>
      <c r="C7" s="7"/>
      <c r="D7" s="85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83" t="s">
        <v>13</v>
      </c>
      <c r="M7" s="8" t="s">
        <v>14</v>
      </c>
      <c r="N7" s="8" t="s">
        <v>13</v>
      </c>
      <c r="O7" s="8" t="s">
        <v>14</v>
      </c>
      <c r="P7" s="125"/>
    </row>
    <row r="8" spans="1:21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21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14380</v>
      </c>
      <c r="O9" s="19">
        <v>14526</v>
      </c>
      <c r="P9" s="20">
        <f>O9+N9</f>
        <v>28906</v>
      </c>
    </row>
    <row r="10" spans="1:21" ht="14.1" customHeight="1" x14ac:dyDescent="0.25">
      <c r="A10" s="9" t="s">
        <v>17</v>
      </c>
      <c r="B10" s="10" t="s">
        <v>18</v>
      </c>
      <c r="C10" s="11" t="s">
        <v>19</v>
      </c>
      <c r="D10" s="21">
        <v>69</v>
      </c>
      <c r="E10" s="21">
        <v>85</v>
      </c>
      <c r="F10" s="21">
        <v>10</v>
      </c>
      <c r="G10" s="21">
        <v>17</v>
      </c>
      <c r="H10" s="21">
        <v>4</v>
      </c>
      <c r="I10" s="21">
        <v>2</v>
      </c>
      <c r="J10" s="21">
        <v>7</v>
      </c>
      <c r="K10" s="21">
        <v>11</v>
      </c>
      <c r="L10" s="82">
        <v>0</v>
      </c>
      <c r="M10" s="21">
        <v>0</v>
      </c>
      <c r="N10" s="22">
        <f>D10+F10+H10+J10+L10</f>
        <v>90</v>
      </c>
      <c r="O10" s="22">
        <f>E10+G10+I10+K10+M10</f>
        <v>115</v>
      </c>
      <c r="P10" s="20">
        <f>N10+O10</f>
        <v>205</v>
      </c>
    </row>
    <row r="11" spans="1:21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195</v>
      </c>
      <c r="E11" s="26">
        <f t="shared" si="0"/>
        <v>301</v>
      </c>
      <c r="F11" s="26">
        <f t="shared" si="0"/>
        <v>138</v>
      </c>
      <c r="G11" s="26">
        <f t="shared" si="0"/>
        <v>293</v>
      </c>
      <c r="H11" s="26">
        <f t="shared" si="0"/>
        <v>39</v>
      </c>
      <c r="I11" s="26">
        <f t="shared" si="0"/>
        <v>36</v>
      </c>
      <c r="J11" s="26">
        <f t="shared" si="0"/>
        <v>156</v>
      </c>
      <c r="K11" s="26">
        <f t="shared" si="0"/>
        <v>196</v>
      </c>
      <c r="L11" s="66">
        <f t="shared" si="0"/>
        <v>3</v>
      </c>
      <c r="M11" s="26">
        <f t="shared" si="0"/>
        <v>3</v>
      </c>
      <c r="N11" s="66">
        <f t="shared" si="0"/>
        <v>531</v>
      </c>
      <c r="O11" s="66">
        <f t="shared" si="0"/>
        <v>829</v>
      </c>
      <c r="P11" s="66">
        <f>N11+O11</f>
        <v>1360</v>
      </c>
    </row>
    <row r="12" spans="1:21" ht="14.1" customHeight="1" x14ac:dyDescent="0.25">
      <c r="A12" s="15"/>
      <c r="B12" s="16" t="s">
        <v>22</v>
      </c>
      <c r="C12" s="11" t="s">
        <v>19</v>
      </c>
      <c r="D12" s="28">
        <v>71</v>
      </c>
      <c r="E12" s="28">
        <v>55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71</v>
      </c>
      <c r="O12" s="22">
        <f>E12+G12+I12+K12+M12</f>
        <v>55</v>
      </c>
      <c r="P12" s="20">
        <f>N12+O12</f>
        <v>126</v>
      </c>
      <c r="U12">
        <f>196+301</f>
        <v>497</v>
      </c>
    </row>
    <row r="13" spans="1:21" ht="14.1" customHeight="1" x14ac:dyDescent="0.25">
      <c r="A13" s="15"/>
      <c r="B13" s="16" t="s">
        <v>23</v>
      </c>
      <c r="C13" s="11" t="s">
        <v>19</v>
      </c>
      <c r="D13" s="21">
        <v>124</v>
      </c>
      <c r="E13" s="21">
        <v>246</v>
      </c>
      <c r="F13" s="21">
        <v>138</v>
      </c>
      <c r="G13" s="21">
        <v>293</v>
      </c>
      <c r="H13" s="21">
        <v>39</v>
      </c>
      <c r="I13" s="21">
        <v>36</v>
      </c>
      <c r="J13" s="21">
        <v>156</v>
      </c>
      <c r="K13" s="21">
        <v>196</v>
      </c>
      <c r="L13" s="82">
        <v>3</v>
      </c>
      <c r="M13" s="21">
        <v>3</v>
      </c>
      <c r="N13" s="22">
        <f>D13+F13+H13+J13+L13</f>
        <v>460</v>
      </c>
      <c r="O13" s="22">
        <f>E13+G13+I13+K13+M13</f>
        <v>774</v>
      </c>
      <c r="P13" s="20">
        <f>N13+O13</f>
        <v>1234</v>
      </c>
    </row>
    <row r="14" spans="1:21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2</v>
      </c>
      <c r="E14" s="26">
        <f t="shared" si="1"/>
        <v>4</v>
      </c>
      <c r="F14" s="26">
        <f t="shared" si="1"/>
        <v>32</v>
      </c>
      <c r="G14" s="26">
        <f t="shared" si="1"/>
        <v>56</v>
      </c>
      <c r="H14" s="26">
        <f t="shared" si="1"/>
        <v>19</v>
      </c>
      <c r="I14" s="26">
        <f t="shared" si="1"/>
        <v>11</v>
      </c>
      <c r="J14" s="26">
        <f t="shared" si="1"/>
        <v>54</v>
      </c>
      <c r="K14" s="26">
        <f t="shared" si="1"/>
        <v>65</v>
      </c>
      <c r="L14" s="66">
        <f t="shared" si="1"/>
        <v>0</v>
      </c>
      <c r="M14" s="26">
        <f t="shared" si="1"/>
        <v>0</v>
      </c>
      <c r="N14" s="66">
        <f t="shared" si="1"/>
        <v>107</v>
      </c>
      <c r="O14" s="66">
        <f t="shared" si="1"/>
        <v>136</v>
      </c>
      <c r="P14" s="66">
        <f t="shared" si="1"/>
        <v>243</v>
      </c>
    </row>
    <row r="15" spans="1:21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1</v>
      </c>
      <c r="F15" s="21">
        <v>2</v>
      </c>
      <c r="G15" s="21">
        <v>2</v>
      </c>
      <c r="H15" s="21">
        <v>0</v>
      </c>
      <c r="I15" s="21">
        <v>3</v>
      </c>
      <c r="J15" s="21">
        <v>7</v>
      </c>
      <c r="K15" s="21">
        <v>3</v>
      </c>
      <c r="L15" s="34">
        <v>0</v>
      </c>
      <c r="M15" s="35">
        <v>0</v>
      </c>
      <c r="N15" s="22">
        <f t="shared" ref="N15:N24" si="2">D15+F15+H15+J15+L15</f>
        <v>9</v>
      </c>
      <c r="O15" s="22">
        <f t="shared" ref="O15:O24" si="3">E15+G15+I15+K15+M15</f>
        <v>9</v>
      </c>
      <c r="P15" s="20">
        <f t="shared" ref="P15:P24" si="4">N15+O15</f>
        <v>18</v>
      </c>
    </row>
    <row r="16" spans="1:21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1</v>
      </c>
      <c r="I16" s="21">
        <v>0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3"/>
        <v>3</v>
      </c>
      <c r="P16" s="20">
        <f t="shared" si="4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5</v>
      </c>
      <c r="G17" s="21">
        <v>5</v>
      </c>
      <c r="H17" s="21">
        <v>1</v>
      </c>
      <c r="I17" s="21">
        <v>0</v>
      </c>
      <c r="J17" s="21">
        <v>3</v>
      </c>
      <c r="K17" s="21">
        <v>1</v>
      </c>
      <c r="L17" s="34">
        <v>0</v>
      </c>
      <c r="M17" s="35">
        <v>0</v>
      </c>
      <c r="N17" s="22">
        <f t="shared" si="2"/>
        <v>9</v>
      </c>
      <c r="O17" s="22">
        <f t="shared" si="3"/>
        <v>6</v>
      </c>
      <c r="P17" s="20">
        <f t="shared" si="4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4</v>
      </c>
      <c r="H18" s="21">
        <v>7</v>
      </c>
      <c r="I18" s="21">
        <v>1</v>
      </c>
      <c r="J18" s="21">
        <v>7</v>
      </c>
      <c r="K18" s="21">
        <v>8</v>
      </c>
      <c r="L18" s="34">
        <v>0</v>
      </c>
      <c r="M18" s="35">
        <v>0</v>
      </c>
      <c r="N18" s="22">
        <f t="shared" si="2"/>
        <v>15</v>
      </c>
      <c r="O18" s="22">
        <f t="shared" si="3"/>
        <v>13</v>
      </c>
      <c r="P18" s="20">
        <f t="shared" si="4"/>
        <v>28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0</v>
      </c>
      <c r="H19" s="21">
        <v>4</v>
      </c>
      <c r="I19" s="21">
        <v>2</v>
      </c>
      <c r="J19" s="21">
        <v>4</v>
      </c>
      <c r="K19" s="21">
        <v>3</v>
      </c>
      <c r="L19" s="34">
        <v>0</v>
      </c>
      <c r="M19" s="35">
        <v>0</v>
      </c>
      <c r="N19" s="22">
        <f t="shared" si="2"/>
        <v>9</v>
      </c>
      <c r="O19" s="22">
        <f t="shared" si="3"/>
        <v>5</v>
      </c>
      <c r="P19" s="20">
        <f t="shared" si="4"/>
        <v>14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2</v>
      </c>
      <c r="E20" s="21">
        <v>3</v>
      </c>
      <c r="F20" s="21">
        <v>23</v>
      </c>
      <c r="G20" s="21">
        <v>43</v>
      </c>
      <c r="H20" s="21">
        <v>5</v>
      </c>
      <c r="I20" s="21">
        <v>5</v>
      </c>
      <c r="J20" s="21">
        <v>31</v>
      </c>
      <c r="K20" s="21">
        <v>49</v>
      </c>
      <c r="L20" s="34">
        <v>0</v>
      </c>
      <c r="M20" s="35">
        <v>0</v>
      </c>
      <c r="N20" s="22">
        <f t="shared" si="2"/>
        <v>61</v>
      </c>
      <c r="O20" s="22">
        <f t="shared" si="3"/>
        <v>100</v>
      </c>
      <c r="P20" s="20">
        <f t="shared" si="4"/>
        <v>161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1</v>
      </c>
      <c r="O24" s="22">
        <f t="shared" si="3"/>
        <v>0</v>
      </c>
      <c r="P24" s="20">
        <f t="shared" si="4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55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H21" sqref="H2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57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87"/>
      <c r="B7" s="88"/>
      <c r="C7" s="7"/>
      <c r="D7" s="89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87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56</v>
      </c>
      <c r="E10" s="21">
        <v>66</v>
      </c>
      <c r="F10" s="21">
        <v>14</v>
      </c>
      <c r="G10" s="21">
        <v>18</v>
      </c>
      <c r="H10" s="21">
        <v>1</v>
      </c>
      <c r="I10" s="21">
        <v>0</v>
      </c>
      <c r="J10" s="21">
        <v>4</v>
      </c>
      <c r="K10" s="21">
        <v>16</v>
      </c>
      <c r="L10" s="86">
        <v>0</v>
      </c>
      <c r="M10" s="21">
        <v>0</v>
      </c>
      <c r="N10" s="22">
        <f>D10+F10+H10+J10+L10</f>
        <v>75</v>
      </c>
      <c r="O10" s="22">
        <f>E10+G10+I10+K10+M10</f>
        <v>100</v>
      </c>
      <c r="P10" s="20">
        <f>N10+O10</f>
        <v>175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209</v>
      </c>
      <c r="E11" s="26">
        <f t="shared" si="0"/>
        <v>266</v>
      </c>
      <c r="F11" s="26">
        <f t="shared" si="0"/>
        <v>144</v>
      </c>
      <c r="G11" s="26">
        <f t="shared" si="0"/>
        <v>297</v>
      </c>
      <c r="H11" s="26">
        <f t="shared" si="0"/>
        <v>39</v>
      </c>
      <c r="I11" s="26">
        <f t="shared" si="0"/>
        <v>32</v>
      </c>
      <c r="J11" s="26">
        <f t="shared" si="0"/>
        <v>138</v>
      </c>
      <c r="K11" s="26">
        <f t="shared" si="0"/>
        <v>192</v>
      </c>
      <c r="L11" s="66">
        <f t="shared" si="0"/>
        <v>3</v>
      </c>
      <c r="M11" s="26">
        <f t="shared" si="0"/>
        <v>2</v>
      </c>
      <c r="N11" s="66">
        <f t="shared" si="0"/>
        <v>533</v>
      </c>
      <c r="O11" s="66">
        <f t="shared" si="0"/>
        <v>789</v>
      </c>
      <c r="P11" s="66">
        <f>N11+O11</f>
        <v>1322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43</v>
      </c>
      <c r="E12" s="28">
        <v>34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43</v>
      </c>
      <c r="O12" s="22">
        <f>E12+G12+I12+K12+M12</f>
        <v>34</v>
      </c>
      <c r="P12" s="20">
        <f>N12+O12</f>
        <v>77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166</v>
      </c>
      <c r="E13" s="21">
        <v>232</v>
      </c>
      <c r="F13" s="21">
        <v>144</v>
      </c>
      <c r="G13" s="21">
        <v>297</v>
      </c>
      <c r="H13" s="21">
        <v>39</v>
      </c>
      <c r="I13" s="21">
        <v>32</v>
      </c>
      <c r="J13" s="21">
        <v>138</v>
      </c>
      <c r="K13" s="21">
        <v>192</v>
      </c>
      <c r="L13" s="86">
        <v>3</v>
      </c>
      <c r="M13" s="21">
        <v>2</v>
      </c>
      <c r="N13" s="22">
        <f>D13+F13+H13+J13+L13</f>
        <v>490</v>
      </c>
      <c r="O13" s="22">
        <f>E13+G13+I13+K13+M13</f>
        <v>755</v>
      </c>
      <c r="P13" s="20">
        <f>N13+O13</f>
        <v>1245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2</v>
      </c>
      <c r="F14" s="26">
        <f t="shared" si="1"/>
        <v>33</v>
      </c>
      <c r="G14" s="26">
        <f t="shared" si="1"/>
        <v>33</v>
      </c>
      <c r="H14" s="26">
        <f t="shared" si="1"/>
        <v>20</v>
      </c>
      <c r="I14" s="26">
        <f t="shared" si="1"/>
        <v>12</v>
      </c>
      <c r="J14" s="26">
        <f t="shared" si="1"/>
        <v>47</v>
      </c>
      <c r="K14" s="26">
        <f t="shared" si="1"/>
        <v>45</v>
      </c>
      <c r="L14" s="66">
        <f t="shared" si="1"/>
        <v>0</v>
      </c>
      <c r="M14" s="26">
        <f t="shared" si="1"/>
        <v>0</v>
      </c>
      <c r="N14" s="66">
        <f t="shared" si="1"/>
        <v>100</v>
      </c>
      <c r="O14" s="66">
        <f t="shared" si="1"/>
        <v>92</v>
      </c>
      <c r="P14" s="66">
        <f t="shared" si="1"/>
        <v>192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1</v>
      </c>
      <c r="F15" s="21">
        <v>1</v>
      </c>
      <c r="G15" s="21">
        <v>3</v>
      </c>
      <c r="H15" s="21">
        <v>0</v>
      </c>
      <c r="I15" s="21">
        <v>0</v>
      </c>
      <c r="J15" s="21">
        <v>2</v>
      </c>
      <c r="K15" s="21">
        <v>1</v>
      </c>
      <c r="L15" s="34">
        <v>0</v>
      </c>
      <c r="M15" s="35">
        <v>0</v>
      </c>
      <c r="N15" s="22">
        <f t="shared" ref="N15:O24" si="2">D15+F15+H15+J15+L15</f>
        <v>3</v>
      </c>
      <c r="O15" s="22">
        <f t="shared" si="2"/>
        <v>5</v>
      </c>
      <c r="P15" s="20">
        <f t="shared" ref="P15:P24" si="3">N15+O15</f>
        <v>8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1</v>
      </c>
      <c r="H16" s="21">
        <v>0</v>
      </c>
      <c r="I16" s="21">
        <v>1</v>
      </c>
      <c r="J16" s="21">
        <v>2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2"/>
        <v>3</v>
      </c>
      <c r="P16" s="20">
        <f t="shared" si="3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6</v>
      </c>
      <c r="G17" s="21">
        <v>5</v>
      </c>
      <c r="H17" s="21">
        <v>1</v>
      </c>
      <c r="I17" s="21">
        <v>0</v>
      </c>
      <c r="J17" s="21">
        <v>1</v>
      </c>
      <c r="K17" s="21">
        <v>4</v>
      </c>
      <c r="L17" s="34">
        <v>0</v>
      </c>
      <c r="M17" s="35">
        <v>0</v>
      </c>
      <c r="N17" s="22">
        <f t="shared" si="2"/>
        <v>8</v>
      </c>
      <c r="O17" s="22">
        <f t="shared" si="2"/>
        <v>9</v>
      </c>
      <c r="P17" s="20">
        <f t="shared" si="3"/>
        <v>17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0</v>
      </c>
      <c r="G18" s="21">
        <v>2</v>
      </c>
      <c r="H18" s="21">
        <v>6</v>
      </c>
      <c r="I18" s="21">
        <v>1</v>
      </c>
      <c r="J18" s="21">
        <v>9</v>
      </c>
      <c r="K18" s="21">
        <v>7</v>
      </c>
      <c r="L18" s="34">
        <v>0</v>
      </c>
      <c r="M18" s="35">
        <v>0</v>
      </c>
      <c r="N18" s="22">
        <f t="shared" si="2"/>
        <v>15</v>
      </c>
      <c r="O18" s="22">
        <f t="shared" si="2"/>
        <v>10</v>
      </c>
      <c r="P18" s="20">
        <f t="shared" si="3"/>
        <v>25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5</v>
      </c>
      <c r="I19" s="21">
        <v>1</v>
      </c>
      <c r="J19" s="21">
        <v>2</v>
      </c>
      <c r="K19" s="21">
        <v>0</v>
      </c>
      <c r="L19" s="34">
        <v>0</v>
      </c>
      <c r="M19" s="35">
        <v>0</v>
      </c>
      <c r="N19" s="22">
        <f t="shared" si="2"/>
        <v>7</v>
      </c>
      <c r="O19" s="22">
        <f t="shared" si="2"/>
        <v>1</v>
      </c>
      <c r="P19" s="20">
        <f t="shared" si="3"/>
        <v>8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1</v>
      </c>
      <c r="F20" s="21">
        <v>26</v>
      </c>
      <c r="G20" s="21">
        <v>22</v>
      </c>
      <c r="H20" s="21">
        <v>8</v>
      </c>
      <c r="I20" s="21">
        <v>9</v>
      </c>
      <c r="J20" s="21">
        <v>31</v>
      </c>
      <c r="K20" s="21">
        <v>32</v>
      </c>
      <c r="L20" s="34">
        <v>0</v>
      </c>
      <c r="M20" s="35">
        <v>0</v>
      </c>
      <c r="N20" s="22">
        <f t="shared" si="2"/>
        <v>65</v>
      </c>
      <c r="O20" s="22">
        <f t="shared" si="2"/>
        <v>64</v>
      </c>
      <c r="P20" s="20">
        <f t="shared" si="3"/>
        <v>129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2"/>
        <v>0</v>
      </c>
      <c r="P22" s="20">
        <f t="shared" si="3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2"/>
        <v>0</v>
      </c>
      <c r="P23" s="20">
        <f t="shared" si="3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2"/>
        <v>0</v>
      </c>
      <c r="P24" s="20">
        <f t="shared" si="3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56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T12" sqref="T12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58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90"/>
      <c r="B7" s="91"/>
      <c r="C7" s="7"/>
      <c r="D7" s="92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0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50</v>
      </c>
      <c r="E10" s="21">
        <v>56</v>
      </c>
      <c r="F10" s="21">
        <v>7</v>
      </c>
      <c r="G10" s="21">
        <v>14</v>
      </c>
      <c r="H10" s="21">
        <v>2</v>
      </c>
      <c r="I10" s="21">
        <v>2</v>
      </c>
      <c r="J10" s="21">
        <v>8</v>
      </c>
      <c r="K10" s="21">
        <v>9</v>
      </c>
      <c r="L10" s="93">
        <v>0</v>
      </c>
      <c r="M10" s="21">
        <v>3</v>
      </c>
      <c r="N10" s="22">
        <f>D10+F10+H10+J10+L10</f>
        <v>67</v>
      </c>
      <c r="O10" s="22">
        <f>E10+G10+I10+K10+M10</f>
        <v>84</v>
      </c>
      <c r="P10" s="20">
        <f>N10+O10</f>
        <v>151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176</v>
      </c>
      <c r="E11" s="26">
        <f t="shared" si="0"/>
        <v>245</v>
      </c>
      <c r="F11" s="26">
        <f t="shared" si="0"/>
        <v>122</v>
      </c>
      <c r="G11" s="26">
        <f t="shared" si="0"/>
        <v>285</v>
      </c>
      <c r="H11" s="26">
        <f t="shared" si="0"/>
        <v>41</v>
      </c>
      <c r="I11" s="26">
        <f t="shared" si="0"/>
        <v>45</v>
      </c>
      <c r="J11" s="26">
        <f t="shared" si="0"/>
        <v>158</v>
      </c>
      <c r="K11" s="26">
        <f t="shared" si="0"/>
        <v>37</v>
      </c>
      <c r="L11" s="66">
        <f t="shared" si="0"/>
        <v>0</v>
      </c>
      <c r="M11" s="26">
        <f t="shared" si="0"/>
        <v>3</v>
      </c>
      <c r="N11" s="66">
        <f t="shared" si="0"/>
        <v>497</v>
      </c>
      <c r="O11" s="66">
        <f t="shared" si="0"/>
        <v>615</v>
      </c>
      <c r="P11" s="66">
        <f>N11+O11</f>
        <v>1112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22</v>
      </c>
      <c r="E12" s="28">
        <v>23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22</v>
      </c>
      <c r="O12" s="22">
        <f>E12+G12+I12+K12+M12</f>
        <v>23</v>
      </c>
      <c r="P12" s="20">
        <f>N12+O12</f>
        <v>45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154</v>
      </c>
      <c r="E13" s="21">
        <v>222</v>
      </c>
      <c r="F13" s="21">
        <v>122</v>
      </c>
      <c r="G13" s="21">
        <v>285</v>
      </c>
      <c r="H13" s="21">
        <v>41</v>
      </c>
      <c r="I13" s="21">
        <v>45</v>
      </c>
      <c r="J13" s="21">
        <v>158</v>
      </c>
      <c r="K13" s="21">
        <v>37</v>
      </c>
      <c r="L13" s="93">
        <v>0</v>
      </c>
      <c r="M13" s="21">
        <v>3</v>
      </c>
      <c r="N13" s="22">
        <f>D13+F13+H13+J13+L13</f>
        <v>475</v>
      </c>
      <c r="O13" s="22">
        <f>E13+G13+I13+K13+M13</f>
        <v>592</v>
      </c>
      <c r="P13" s="20">
        <f>N13+O13</f>
        <v>1067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1</v>
      </c>
      <c r="F14" s="26">
        <f t="shared" si="1"/>
        <v>22</v>
      </c>
      <c r="G14" s="26">
        <f t="shared" si="1"/>
        <v>42</v>
      </c>
      <c r="H14" s="26">
        <f t="shared" si="1"/>
        <v>23</v>
      </c>
      <c r="I14" s="26">
        <f t="shared" si="1"/>
        <v>19</v>
      </c>
      <c r="J14" s="26">
        <f t="shared" si="1"/>
        <v>43</v>
      </c>
      <c r="K14" s="26">
        <f t="shared" si="1"/>
        <v>54</v>
      </c>
      <c r="L14" s="66">
        <f t="shared" si="1"/>
        <v>0</v>
      </c>
      <c r="M14" s="26">
        <f t="shared" si="1"/>
        <v>0</v>
      </c>
      <c r="N14" s="66">
        <f t="shared" si="1"/>
        <v>89</v>
      </c>
      <c r="O14" s="66">
        <f t="shared" si="1"/>
        <v>116</v>
      </c>
      <c r="P14" s="66">
        <f t="shared" si="1"/>
        <v>205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2</v>
      </c>
      <c r="G15" s="21">
        <v>1</v>
      </c>
      <c r="H15" s="21">
        <v>1</v>
      </c>
      <c r="I15" s="21">
        <v>3</v>
      </c>
      <c r="J15" s="21">
        <v>3</v>
      </c>
      <c r="K15" s="21">
        <v>5</v>
      </c>
      <c r="L15" s="34">
        <v>0</v>
      </c>
      <c r="M15" s="35">
        <v>0</v>
      </c>
      <c r="N15" s="22">
        <f t="shared" ref="N15:O20" si="2">D15+F15+H15+J15+L15</f>
        <v>6</v>
      </c>
      <c r="O15" s="22">
        <f t="shared" si="2"/>
        <v>9</v>
      </c>
      <c r="P15" s="20">
        <f t="shared" ref="P15:P22" si="3">N15+O15</f>
        <v>15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1</v>
      </c>
      <c r="I16" s="21">
        <v>2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2"/>
        <v>3</v>
      </c>
      <c r="P16" s="20">
        <f t="shared" si="3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2</v>
      </c>
      <c r="H17" s="21">
        <v>1</v>
      </c>
      <c r="I17" s="21">
        <v>1</v>
      </c>
      <c r="J17" s="21">
        <v>5</v>
      </c>
      <c r="K17" s="21">
        <v>4</v>
      </c>
      <c r="L17" s="34">
        <v>0</v>
      </c>
      <c r="M17" s="35">
        <v>0</v>
      </c>
      <c r="N17" s="22">
        <f t="shared" si="2"/>
        <v>8</v>
      </c>
      <c r="O17" s="22">
        <f t="shared" si="2"/>
        <v>7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3</v>
      </c>
      <c r="G18" s="21">
        <v>5</v>
      </c>
      <c r="H18" s="21">
        <v>5</v>
      </c>
      <c r="I18" s="21">
        <v>1</v>
      </c>
      <c r="J18" s="21">
        <v>9</v>
      </c>
      <c r="K18" s="21">
        <v>10</v>
      </c>
      <c r="L18" s="34">
        <v>0</v>
      </c>
      <c r="M18" s="35">
        <v>0</v>
      </c>
      <c r="N18" s="22">
        <f t="shared" si="2"/>
        <v>17</v>
      </c>
      <c r="O18" s="22">
        <f t="shared" si="2"/>
        <v>16</v>
      </c>
      <c r="P18" s="20">
        <f t="shared" si="3"/>
        <v>33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2</v>
      </c>
      <c r="H19" s="21">
        <v>1</v>
      </c>
      <c r="I19" s="21">
        <v>0</v>
      </c>
      <c r="J19" s="21">
        <v>3</v>
      </c>
      <c r="K19" s="21">
        <v>0</v>
      </c>
      <c r="L19" s="34">
        <v>0</v>
      </c>
      <c r="M19" s="35">
        <v>0</v>
      </c>
      <c r="N19" s="22">
        <f t="shared" si="2"/>
        <v>5</v>
      </c>
      <c r="O19" s="22">
        <f t="shared" si="2"/>
        <v>2</v>
      </c>
      <c r="P19" s="20">
        <f t="shared" si="3"/>
        <v>7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1</v>
      </c>
      <c r="E20" s="21">
        <v>1</v>
      </c>
      <c r="F20" s="21">
        <v>14</v>
      </c>
      <c r="G20" s="21">
        <v>31</v>
      </c>
      <c r="H20" s="21">
        <v>13</v>
      </c>
      <c r="I20" s="21">
        <v>12</v>
      </c>
      <c r="J20" s="21">
        <v>21</v>
      </c>
      <c r="K20" s="21">
        <v>34</v>
      </c>
      <c r="L20" s="34">
        <v>0</v>
      </c>
      <c r="M20" s="35">
        <v>0</v>
      </c>
      <c r="N20" s="22">
        <f t="shared" si="2"/>
        <v>49</v>
      </c>
      <c r="O20" s="22">
        <f t="shared" si="2"/>
        <v>78</v>
      </c>
      <c r="P20" s="20">
        <f t="shared" si="3"/>
        <v>127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>D21+F21+H21+J21+L21</f>
        <v>0</v>
      </c>
      <c r="O21" s="22">
        <f t="shared" ref="N21:O23" si="4">E21+G21+I21+K21+M21</f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>D22+F22+H22+J22+L22</f>
        <v>1</v>
      </c>
      <c r="O22" s="22">
        <f>E22+G22+I22+K22+M22</f>
        <v>1</v>
      </c>
      <c r="P22" s="20">
        <f t="shared" si="3"/>
        <v>2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4"/>
        <v>0</v>
      </c>
      <c r="O23" s="22">
        <f t="shared" si="4"/>
        <v>0</v>
      </c>
      <c r="P23" s="20">
        <f t="shared" ref="P23" si="5">N23+O23</f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1</v>
      </c>
      <c r="O24" s="22">
        <f>E24+G24+I24+K24+M24</f>
        <v>0</v>
      </c>
      <c r="P24" s="20">
        <f>N24+O24</f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59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S28" sqref="S2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ht="15.75" x14ac:dyDescent="0.25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ht="15.75" x14ac:dyDescent="0.2">
      <c r="A3" s="110" t="s">
        <v>60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12" t="s">
        <v>2</v>
      </c>
      <c r="B5" s="113" t="s">
        <v>3</v>
      </c>
      <c r="C5" s="5"/>
      <c r="D5" s="114" t="s">
        <v>4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6"/>
    </row>
    <row r="6" spans="1:16" ht="27" customHeight="1" x14ac:dyDescent="0.25">
      <c r="A6" s="112"/>
      <c r="B6" s="113"/>
      <c r="C6" s="6" t="s">
        <v>5</v>
      </c>
      <c r="D6" s="117" t="s">
        <v>6</v>
      </c>
      <c r="E6" s="118"/>
      <c r="F6" s="119" t="s">
        <v>7</v>
      </c>
      <c r="G6" s="118"/>
      <c r="H6" s="119" t="s">
        <v>8</v>
      </c>
      <c r="I6" s="118"/>
      <c r="J6" s="120" t="s">
        <v>9</v>
      </c>
      <c r="K6" s="121"/>
      <c r="L6" s="119" t="s">
        <v>10</v>
      </c>
      <c r="M6" s="118"/>
      <c r="N6" s="122" t="s">
        <v>11</v>
      </c>
      <c r="O6" s="123"/>
      <c r="P6" s="124" t="s">
        <v>12</v>
      </c>
    </row>
    <row r="7" spans="1:16" ht="13.5" x14ac:dyDescent="0.25">
      <c r="A7" s="95"/>
      <c r="B7" s="96"/>
      <c r="C7" s="7"/>
      <c r="D7" s="97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5" t="s">
        <v>13</v>
      </c>
      <c r="M7" s="8" t="s">
        <v>14</v>
      </c>
      <c r="N7" s="8" t="s">
        <v>13</v>
      </c>
      <c r="O7" s="8" t="s">
        <v>14</v>
      </c>
      <c r="P7" s="125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42</v>
      </c>
      <c r="E10" s="21">
        <v>65</v>
      </c>
      <c r="F10" s="21">
        <v>11</v>
      </c>
      <c r="G10" s="21">
        <v>15</v>
      </c>
      <c r="H10" s="21">
        <v>1</v>
      </c>
      <c r="I10" s="21">
        <v>1</v>
      </c>
      <c r="J10" s="21">
        <v>10</v>
      </c>
      <c r="K10" s="21">
        <v>19</v>
      </c>
      <c r="L10" s="94">
        <v>0</v>
      </c>
      <c r="M10" s="21">
        <v>0</v>
      </c>
      <c r="N10" s="22">
        <f>D10+F10+H10+J10+L10</f>
        <v>64</v>
      </c>
      <c r="O10" s="22">
        <f>E10+G10+I10+K10+M10</f>
        <v>100</v>
      </c>
      <c r="P10" s="20">
        <f>N10+O10</f>
        <v>164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179</v>
      </c>
      <c r="E11" s="26">
        <f t="shared" si="0"/>
        <v>269</v>
      </c>
      <c r="F11" s="26">
        <f t="shared" si="0"/>
        <v>142</v>
      </c>
      <c r="G11" s="26">
        <f t="shared" si="0"/>
        <v>285</v>
      </c>
      <c r="H11" s="26">
        <f t="shared" si="0"/>
        <v>40</v>
      </c>
      <c r="I11" s="26">
        <f t="shared" si="0"/>
        <v>48</v>
      </c>
      <c r="J11" s="26">
        <f t="shared" si="0"/>
        <v>131</v>
      </c>
      <c r="K11" s="26">
        <f t="shared" si="0"/>
        <v>226</v>
      </c>
      <c r="L11" s="66">
        <f t="shared" si="0"/>
        <v>2</v>
      </c>
      <c r="M11" s="26">
        <f t="shared" si="0"/>
        <v>2</v>
      </c>
      <c r="N11" s="66">
        <f t="shared" si="0"/>
        <v>494</v>
      </c>
      <c r="O11" s="66">
        <f t="shared" si="0"/>
        <v>830</v>
      </c>
      <c r="P11" s="66">
        <f>N11+O11</f>
        <v>1324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26</v>
      </c>
      <c r="E12" s="28">
        <v>24</v>
      </c>
      <c r="F12" s="28"/>
      <c r="G12" s="28"/>
      <c r="H12" s="28"/>
      <c r="I12" s="28"/>
      <c r="J12" s="28"/>
      <c r="K12" s="28"/>
      <c r="L12" s="29"/>
      <c r="M12" s="28"/>
      <c r="N12" s="22">
        <f>D12+F12+H12+J12+L12</f>
        <v>26</v>
      </c>
      <c r="O12" s="22">
        <f>E12+G12+I12+K12+M12</f>
        <v>24</v>
      </c>
      <c r="P12" s="20">
        <f>N12+O12</f>
        <v>50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153</v>
      </c>
      <c r="E13" s="21">
        <v>245</v>
      </c>
      <c r="F13" s="21">
        <v>142</v>
      </c>
      <c r="G13" s="21">
        <v>285</v>
      </c>
      <c r="H13" s="21">
        <v>40</v>
      </c>
      <c r="I13" s="21">
        <v>48</v>
      </c>
      <c r="J13" s="21">
        <v>131</v>
      </c>
      <c r="K13" s="21">
        <v>226</v>
      </c>
      <c r="L13" s="94">
        <v>2</v>
      </c>
      <c r="M13" s="21">
        <v>2</v>
      </c>
      <c r="N13" s="22">
        <f>D13+F13+H13+J13+L13</f>
        <v>468</v>
      </c>
      <c r="O13" s="22">
        <f>E13+G13+I13+K13+M13</f>
        <v>806</v>
      </c>
      <c r="P13" s="20">
        <f>N13+O13</f>
        <v>1274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0</v>
      </c>
      <c r="F14" s="26">
        <f t="shared" si="1"/>
        <v>28</v>
      </c>
      <c r="G14" s="26">
        <f t="shared" si="1"/>
        <v>51</v>
      </c>
      <c r="H14" s="26">
        <f t="shared" si="1"/>
        <v>18</v>
      </c>
      <c r="I14" s="26">
        <f t="shared" si="1"/>
        <v>16</v>
      </c>
      <c r="J14" s="26">
        <f t="shared" si="1"/>
        <v>42</v>
      </c>
      <c r="K14" s="26">
        <f t="shared" si="1"/>
        <v>72</v>
      </c>
      <c r="L14" s="66">
        <f t="shared" si="1"/>
        <v>0</v>
      </c>
      <c r="M14" s="26">
        <f t="shared" si="1"/>
        <v>2</v>
      </c>
      <c r="N14" s="66">
        <f t="shared" si="1"/>
        <v>88</v>
      </c>
      <c r="O14" s="66">
        <f t="shared" si="1"/>
        <v>141</v>
      </c>
      <c r="P14" s="66">
        <f t="shared" si="1"/>
        <v>229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1</v>
      </c>
      <c r="H15" s="21">
        <v>0</v>
      </c>
      <c r="I15" s="21">
        <v>1</v>
      </c>
      <c r="J15" s="21">
        <v>6</v>
      </c>
      <c r="K15" s="21">
        <v>2</v>
      </c>
      <c r="L15" s="34">
        <v>0</v>
      </c>
      <c r="M15" s="35">
        <v>0</v>
      </c>
      <c r="N15" s="22">
        <f t="shared" ref="N15:O22" si="2">D15+F15+H15+J15+L15</f>
        <v>6</v>
      </c>
      <c r="O15" s="22">
        <f t="shared" si="2"/>
        <v>4</v>
      </c>
      <c r="P15" s="20">
        <f t="shared" ref="P15:P21" si="3">N15+O15</f>
        <v>10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0</v>
      </c>
      <c r="I16" s="21">
        <v>0</v>
      </c>
      <c r="J16" s="21">
        <v>0</v>
      </c>
      <c r="K16" s="21">
        <v>0</v>
      </c>
      <c r="L16" s="34">
        <v>0</v>
      </c>
      <c r="M16" s="35">
        <v>0</v>
      </c>
      <c r="N16" s="22">
        <f t="shared" si="2"/>
        <v>0</v>
      </c>
      <c r="O16" s="22">
        <f t="shared" si="2"/>
        <v>2</v>
      </c>
      <c r="P16" s="20">
        <f t="shared" si="3"/>
        <v>2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6</v>
      </c>
      <c r="G17" s="21">
        <v>7</v>
      </c>
      <c r="H17" s="21">
        <v>1</v>
      </c>
      <c r="I17" s="21">
        <v>0</v>
      </c>
      <c r="J17" s="21">
        <v>0</v>
      </c>
      <c r="K17" s="21">
        <v>1</v>
      </c>
      <c r="L17" s="34">
        <v>0</v>
      </c>
      <c r="M17" s="35">
        <v>0</v>
      </c>
      <c r="N17" s="22">
        <f t="shared" si="2"/>
        <v>7</v>
      </c>
      <c r="O17" s="22">
        <f t="shared" si="2"/>
        <v>8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7</v>
      </c>
      <c r="I18" s="21">
        <v>3</v>
      </c>
      <c r="J18" s="21">
        <v>7</v>
      </c>
      <c r="K18" s="21">
        <v>15</v>
      </c>
      <c r="L18" s="34">
        <v>0</v>
      </c>
      <c r="M18" s="35">
        <v>0</v>
      </c>
      <c r="N18" s="22">
        <f t="shared" si="2"/>
        <v>15</v>
      </c>
      <c r="O18" s="22">
        <f t="shared" si="2"/>
        <v>20</v>
      </c>
      <c r="P18" s="20">
        <f t="shared" si="3"/>
        <v>35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1</v>
      </c>
      <c r="H19" s="21">
        <v>2</v>
      </c>
      <c r="I19" s="21">
        <v>4</v>
      </c>
      <c r="J19" s="21">
        <v>3</v>
      </c>
      <c r="K19" s="21">
        <v>7</v>
      </c>
      <c r="L19" s="34">
        <v>0</v>
      </c>
      <c r="M19" s="35">
        <v>0</v>
      </c>
      <c r="N19" s="22">
        <f t="shared" si="2"/>
        <v>6</v>
      </c>
      <c r="O19" s="22">
        <f t="shared" si="2"/>
        <v>12</v>
      </c>
      <c r="P19" s="20">
        <f t="shared" si="3"/>
        <v>18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20</v>
      </c>
      <c r="G20" s="21">
        <v>38</v>
      </c>
      <c r="H20" s="21">
        <v>8</v>
      </c>
      <c r="I20" s="21">
        <v>8</v>
      </c>
      <c r="J20" s="21">
        <v>26</v>
      </c>
      <c r="K20" s="21">
        <v>47</v>
      </c>
      <c r="L20" s="34">
        <v>0</v>
      </c>
      <c r="M20" s="35">
        <v>2</v>
      </c>
      <c r="N20" s="22">
        <f t="shared" si="2"/>
        <v>54</v>
      </c>
      <c r="O20" s="22">
        <f t="shared" si="2"/>
        <v>95</v>
      </c>
      <c r="P20" s="20">
        <f t="shared" si="3"/>
        <v>149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2"/>
        <v>0</v>
      </c>
      <c r="P22" s="20">
        <f t="shared" ref="P22:P23" si="4">N22+O22</f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ref="N23:O23" si="5">D23+F23+H23+J23+L23</f>
        <v>0</v>
      </c>
      <c r="O23" s="22">
        <f t="shared" si="5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0</v>
      </c>
      <c r="P24" s="20">
        <f>N24+O24</f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61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JAN20</vt:lpstr>
      <vt:lpstr>FEb20</vt:lpstr>
      <vt:lpstr>Mar20</vt:lpstr>
      <vt:lpstr>Apr20</vt:lpstr>
      <vt:lpstr>MEI20</vt:lpstr>
      <vt:lpstr>Jun20</vt:lpstr>
      <vt:lpstr>Jul20</vt:lpstr>
      <vt:lpstr>Agust20</vt:lpstr>
      <vt:lpstr>Sept20</vt:lpstr>
      <vt:lpstr>Okt20</vt:lpstr>
      <vt:lpstr>Nop20</vt:lpstr>
      <vt:lpstr>Des20</vt:lpstr>
      <vt:lpstr>Agust20!Print_Titles</vt:lpstr>
      <vt:lpstr>'Apr20'!Print_Titles</vt:lpstr>
      <vt:lpstr>'Des20'!Print_Titles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'MEI20'!Print_Titles</vt:lpstr>
      <vt:lpstr>'Nop20'!Print_Titles</vt:lpstr>
      <vt:lpstr>'Okt20'!Print_Titles</vt:lpstr>
      <vt:lpstr>Sept20!Print_Titles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2020-06-05T02:48:43Z</cp:lastPrinted>
  <dcterms:created xsi:type="dcterms:W3CDTF">2018-05-23T06:28:53Z</dcterms:created>
  <dcterms:modified xsi:type="dcterms:W3CDTF">2021-01-04T06:53:16Z</dcterms:modified>
</cp:coreProperties>
</file>