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7795" windowHeight="12345" activeTab="11"/>
  </bookViews>
  <sheets>
    <sheet name="JANUARI" sheetId="11" r:id="rId1"/>
    <sheet name="FEBRUARI " sheetId="10" r:id="rId2"/>
    <sheet name="MARET " sheetId="4" r:id="rId3"/>
    <sheet name="APRIL" sheetId="1" r:id="rId4"/>
    <sheet name="MEI" sheetId="5" r:id="rId5"/>
    <sheet name="JUNI " sheetId="6" r:id="rId6"/>
    <sheet name="JULI" sheetId="7" r:id="rId7"/>
    <sheet name="AGUSTUS" sheetId="8" r:id="rId8"/>
    <sheet name="SEPTEMBER " sheetId="9" r:id="rId9"/>
    <sheet name="OKTOBER" sheetId="12" r:id="rId10"/>
    <sheet name="NOPEMBER" sheetId="13" r:id="rId11"/>
    <sheet name="DESEMBER " sheetId="14" r:id="rId12"/>
    <sheet name="Sheet2" sheetId="2" r:id="rId13"/>
    <sheet name="Sheet3" sheetId="3" r:id="rId14"/>
  </sheets>
  <definedNames>
    <definedName name="_xlnm.Print_Area" localSheetId="9">OKTOBER!$A$2:$H$30</definedName>
  </definedNames>
  <calcPr calcId="144525"/>
</workbook>
</file>

<file path=xl/calcChain.xml><?xml version="1.0" encoding="utf-8"?>
<calcChain xmlns="http://schemas.openxmlformats.org/spreadsheetml/2006/main">
  <c r="G23" i="14" l="1"/>
  <c r="H23" i="14" s="1"/>
  <c r="G22" i="14"/>
  <c r="H22" i="14" s="1"/>
  <c r="G21" i="14"/>
  <c r="H21" i="14" s="1"/>
  <c r="G20" i="14"/>
  <c r="H20" i="14" s="1"/>
  <c r="G19" i="14"/>
  <c r="H19" i="14" s="1"/>
  <c r="G18" i="14"/>
  <c r="H18" i="14" s="1"/>
  <c r="G17" i="14"/>
  <c r="H17" i="14" s="1"/>
  <c r="G16" i="14"/>
  <c r="H16" i="14" s="1"/>
  <c r="G15" i="14"/>
  <c r="H15" i="14" s="1"/>
  <c r="G14" i="14"/>
  <c r="H14" i="14" s="1"/>
  <c r="G13" i="14"/>
  <c r="H13" i="14" s="1"/>
  <c r="G12" i="14"/>
  <c r="H12" i="14" s="1"/>
  <c r="G23" i="13" l="1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23" i="12" l="1"/>
  <c r="H23" i="12" s="1"/>
  <c r="G22" i="12"/>
  <c r="H22" i="12" s="1"/>
  <c r="G21" i="12"/>
  <c r="H21" i="12" s="1"/>
  <c r="H20" i="12"/>
  <c r="G20" i="12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9" i="10" l="1"/>
  <c r="H19" i="10" s="1"/>
  <c r="G17" i="10"/>
  <c r="H17" i="10" s="1"/>
  <c r="G15" i="10"/>
  <c r="H15" i="10" s="1"/>
  <c r="G13" i="10"/>
  <c r="H13" i="10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23" i="10"/>
  <c r="H23" i="10" s="1"/>
  <c r="G22" i="10"/>
  <c r="H22" i="10" s="1"/>
  <c r="G21" i="10"/>
  <c r="H21" i="10" s="1"/>
  <c r="G20" i="10"/>
  <c r="H20" i="10" s="1"/>
  <c r="G18" i="10"/>
  <c r="H18" i="10" s="1"/>
  <c r="G16" i="10"/>
  <c r="H16" i="10" s="1"/>
  <c r="G14" i="10"/>
  <c r="H14" i="10" s="1"/>
  <c r="G12" i="10"/>
  <c r="H12" i="10" s="1"/>
  <c r="G23" i="9" l="1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21" i="8" l="1"/>
  <c r="H21" i="8" s="1"/>
  <c r="G20" i="8"/>
  <c r="H20" i="8" s="1"/>
  <c r="G23" i="8"/>
  <c r="H23" i="8" s="1"/>
  <c r="G22" i="8"/>
  <c r="H22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23" i="7" l="1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23" i="6" l="1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H13" i="5" l="1"/>
  <c r="H14" i="5"/>
  <c r="H15" i="5"/>
  <c r="H16" i="5"/>
  <c r="H17" i="5"/>
  <c r="H18" i="5"/>
  <c r="H19" i="5"/>
  <c r="H20" i="5"/>
  <c r="H21" i="5"/>
  <c r="H22" i="5"/>
  <c r="H23" i="5"/>
  <c r="H12" i="5"/>
  <c r="G23" i="5"/>
  <c r="G22" i="5"/>
  <c r="G21" i="5"/>
  <c r="G20" i="5"/>
  <c r="G19" i="5"/>
  <c r="G18" i="5"/>
  <c r="G17" i="5"/>
  <c r="G16" i="5"/>
  <c r="G15" i="5"/>
  <c r="G14" i="5"/>
  <c r="G13" i="5"/>
  <c r="G12" i="5"/>
  <c r="G13" i="1" l="1"/>
  <c r="G14" i="1"/>
  <c r="G15" i="1"/>
  <c r="G16" i="1"/>
  <c r="G17" i="1"/>
  <c r="G18" i="1"/>
  <c r="G19" i="1"/>
  <c r="G20" i="1"/>
  <c r="G21" i="1"/>
  <c r="G22" i="1"/>
  <c r="G23" i="1"/>
  <c r="G12" i="1"/>
</calcChain>
</file>

<file path=xl/sharedStrings.xml><?xml version="1.0" encoding="utf-8"?>
<sst xmlns="http://schemas.openxmlformats.org/spreadsheetml/2006/main" count="409" uniqueCount="52">
  <si>
    <t>NO</t>
  </si>
  <si>
    <t>INDIKATOR SPM</t>
  </si>
  <si>
    <t>TARGET</t>
  </si>
  <si>
    <t>Sasaran</t>
  </si>
  <si>
    <t>CAPAIAN KINERJA</t>
  </si>
  <si>
    <t>bulan sebelumnya</t>
  </si>
  <si>
    <t>bulan ini</t>
  </si>
  <si>
    <t xml:space="preserve">Jumlah </t>
  </si>
  <si>
    <t>Pelayanan kesehatan ibu hamil</t>
  </si>
  <si>
    <t>Pelayanan kesehatan ibu bersalin</t>
  </si>
  <si>
    <t>Pelayanan kesehatan bayi baru lahir</t>
  </si>
  <si>
    <t>Pelayanan Kesehatan Balita</t>
  </si>
  <si>
    <t>Pelayanan kesehatan pada usia pendidikan dasar</t>
  </si>
  <si>
    <t>Pelayanan kesehatan pada usia produktif</t>
  </si>
  <si>
    <t>Pelayanan kesehatan pada usia lanjut usia</t>
  </si>
  <si>
    <t>Pelayanan kesehatan penderita hipertensi</t>
  </si>
  <si>
    <t>Pelayanan kesehatan penderita diabetes melitus</t>
  </si>
  <si>
    <t>Pelayanan kesehatan orang dengan gangguan jiwa berat</t>
  </si>
  <si>
    <t>Pelayanan kesehatan orang dengan TB</t>
  </si>
  <si>
    <t>Pelayanan kesehatan orang dengan resiko terinfeksi HIV</t>
  </si>
  <si>
    <t xml:space="preserve">% Capaian </t>
  </si>
  <si>
    <t xml:space="preserve">LAPORAN BULANAN </t>
  </si>
  <si>
    <t xml:space="preserve">PENCAPAIAN  PELAKSANAAN SPM DI PUSKESMAS </t>
  </si>
  <si>
    <t>TAHUN 2020</t>
  </si>
  <si>
    <t xml:space="preserve">NAMA PUKSEMAS </t>
  </si>
  <si>
    <t xml:space="preserve">JUMLAH PENDUDUK </t>
  </si>
  <si>
    <t>: PASIRKALIKI</t>
  </si>
  <si>
    <t xml:space="preserve">BULAN </t>
  </si>
  <si>
    <t xml:space="preserve">: Maret </t>
  </si>
  <si>
    <t xml:space="preserve">Cimahi ,    Maret 2020 </t>
  </si>
  <si>
    <t>Kepala Puskesmas Pasirkaliki</t>
  </si>
  <si>
    <t xml:space="preserve">dr Rayya Nilam Nuri </t>
  </si>
  <si>
    <t>NIP. 197911032010012009</t>
  </si>
  <si>
    <t>: APRIL</t>
  </si>
  <si>
    <t>: MEI</t>
  </si>
  <si>
    <t xml:space="preserve">Cimahi ,    APRIL  2020 </t>
  </si>
  <si>
    <t xml:space="preserve">Cimahi ,    MEI 2020 </t>
  </si>
  <si>
    <t>: JUNI</t>
  </si>
  <si>
    <t xml:space="preserve">Cimahi ,    JUNI 2020 </t>
  </si>
  <si>
    <t xml:space="preserve">Cimahi ,    JULI 2020 </t>
  </si>
  <si>
    <t>: 18.504</t>
  </si>
  <si>
    <t xml:space="preserve">Cimahi ,    AGUSTUS  2020 </t>
  </si>
  <si>
    <t xml:space="preserve">: AGUSTUS </t>
  </si>
  <si>
    <t xml:space="preserve">: SEPTEMBER </t>
  </si>
  <si>
    <t xml:space="preserve">Cimahi ,    SEPTEMBER 2020 </t>
  </si>
  <si>
    <t xml:space="preserve">Cimahi ,    OKTOBER  2020 </t>
  </si>
  <si>
    <t xml:space="preserve">Cimahi ,    04 DESEMBER  2020 </t>
  </si>
  <si>
    <t>: NOVEMBER</t>
  </si>
  <si>
    <t>: OKTOBER</t>
  </si>
  <si>
    <t>: JULI</t>
  </si>
  <si>
    <t xml:space="preserve">: DESEMBER </t>
  </si>
  <si>
    <t xml:space="preserve">sasaran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</si>
</sst>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\ ;&quot; (&quot;#,##0\);&quot; - &quot;;@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0"/>
      <name val="Arial"/>
      <family val="2"/>
      <charset val="134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34"/>
    </font>
    <font>
      <sz val="10"/>
      <color indexed="8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16">
    <xf numFmtId="0" fontId="0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>
      <alignment vertical="center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6" fillId="0" borderId="0">
      <alignment vertical="center"/>
      <protection locked="0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5" fontId="5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9" fillId="0" borderId="0">
      <alignment vertical="center"/>
    </xf>
    <xf numFmtId="167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/>
    <xf numFmtId="9" fontId="3" fillId="0" borderId="1" xfId="0" applyNumberFormat="1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9" fontId="3" fillId="0" borderId="1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center" wrapText="1"/>
    </xf>
    <xf numFmtId="3" fontId="3" fillId="0" borderId="1" xfId="1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</cellXfs>
  <cellStyles count="516">
    <cellStyle name="Comma [0] 14" xfId="2"/>
    <cellStyle name="Comma [0] 14 2" xfId="3"/>
    <cellStyle name="Comma [0] 18" xfId="4"/>
    <cellStyle name="Comma [0] 18 2" xfId="5"/>
    <cellStyle name="Comma [0] 19" xfId="6"/>
    <cellStyle name="Comma [0] 2" xfId="7"/>
    <cellStyle name="Comma [0] 2 10" xfId="8"/>
    <cellStyle name="Comma [0] 2 11" xfId="9"/>
    <cellStyle name="Comma [0] 2 12" xfId="10"/>
    <cellStyle name="Comma [0] 2 13" xfId="11"/>
    <cellStyle name="Comma [0] 2 14" xfId="12"/>
    <cellStyle name="Comma [0] 2 15" xfId="13"/>
    <cellStyle name="Comma [0] 2 16" xfId="14"/>
    <cellStyle name="Comma [0] 2 17" xfId="15"/>
    <cellStyle name="Comma [0] 2 18" xfId="16"/>
    <cellStyle name="Comma [0] 2 19" xfId="17"/>
    <cellStyle name="Comma [0] 2 19 2" xfId="18"/>
    <cellStyle name="Comma [0] 2 2" xfId="19"/>
    <cellStyle name="Comma [0] 2 2 10" xfId="20"/>
    <cellStyle name="Comma [0] 2 2 11" xfId="21"/>
    <cellStyle name="Comma [0] 2 2 12" xfId="22"/>
    <cellStyle name="Comma [0] 2 2 13" xfId="23"/>
    <cellStyle name="Comma [0] 2 2 14" xfId="24"/>
    <cellStyle name="Comma [0] 2 2 15" xfId="25"/>
    <cellStyle name="Comma [0] 2 2 16" xfId="26"/>
    <cellStyle name="Comma [0] 2 2 17" xfId="27"/>
    <cellStyle name="Comma [0] 2 2 18" xfId="28"/>
    <cellStyle name="Comma [0] 2 2 19" xfId="29"/>
    <cellStyle name="Comma [0] 2 2 2" xfId="30"/>
    <cellStyle name="Comma [0] 2 2 20" xfId="31"/>
    <cellStyle name="Comma [0] 2 2 21" xfId="32"/>
    <cellStyle name="Comma [0] 2 2 22" xfId="33"/>
    <cellStyle name="Comma [0] 2 2 23" xfId="34"/>
    <cellStyle name="Comma [0] 2 2 24" xfId="35"/>
    <cellStyle name="Comma [0] 2 2 25" xfId="36"/>
    <cellStyle name="Comma [0] 2 2 26" xfId="37"/>
    <cellStyle name="Comma [0] 2 2 27" xfId="38"/>
    <cellStyle name="Comma [0] 2 2 28" xfId="39"/>
    <cellStyle name="Comma [0] 2 2 29" xfId="40"/>
    <cellStyle name="Comma [0] 2 2 3" xfId="41"/>
    <cellStyle name="Comma [0] 2 2 30" xfId="42"/>
    <cellStyle name="Comma [0] 2 2 31" xfId="43"/>
    <cellStyle name="Comma [0] 2 2 32" xfId="44"/>
    <cellStyle name="Comma [0] 2 2 33" xfId="45"/>
    <cellStyle name="Comma [0] 2 2 34" xfId="46"/>
    <cellStyle name="Comma [0] 2 2 35" xfId="47"/>
    <cellStyle name="Comma [0] 2 2 36" xfId="48"/>
    <cellStyle name="Comma [0] 2 2 37" xfId="49"/>
    <cellStyle name="Comma [0] 2 2 38" xfId="50"/>
    <cellStyle name="Comma [0] 2 2 39" xfId="51"/>
    <cellStyle name="Comma [0] 2 2 4" xfId="52"/>
    <cellStyle name="Comma [0] 2 2 40" xfId="53"/>
    <cellStyle name="Comma [0] 2 2 41" xfId="54"/>
    <cellStyle name="Comma [0] 2 2 42" xfId="55"/>
    <cellStyle name="Comma [0] 2 2 43" xfId="56"/>
    <cellStyle name="Comma [0] 2 2 44" xfId="57"/>
    <cellStyle name="Comma [0] 2 2 45" xfId="58"/>
    <cellStyle name="Comma [0] 2 2 46" xfId="59"/>
    <cellStyle name="Comma [0] 2 2 47" xfId="60"/>
    <cellStyle name="Comma [0] 2 2 48" xfId="61"/>
    <cellStyle name="Comma [0] 2 2 49" xfId="62"/>
    <cellStyle name="Comma [0] 2 2 5" xfId="63"/>
    <cellStyle name="Comma [0] 2 2 50" xfId="64"/>
    <cellStyle name="Comma [0] 2 2 51" xfId="65"/>
    <cellStyle name="Comma [0] 2 2 52" xfId="66"/>
    <cellStyle name="Comma [0] 2 2 53" xfId="67"/>
    <cellStyle name="Comma [0] 2 2 54" xfId="68"/>
    <cellStyle name="Comma [0] 2 2 55" xfId="69"/>
    <cellStyle name="Comma [0] 2 2 56" xfId="70"/>
    <cellStyle name="Comma [0] 2 2 57" xfId="71"/>
    <cellStyle name="Comma [0] 2 2 58" xfId="72"/>
    <cellStyle name="Comma [0] 2 2 59" xfId="73"/>
    <cellStyle name="Comma [0] 2 2 6" xfId="74"/>
    <cellStyle name="Comma [0] 2 2 60" xfId="75"/>
    <cellStyle name="Comma [0] 2 2 61" xfId="76"/>
    <cellStyle name="Comma [0] 2 2 62" xfId="77"/>
    <cellStyle name="Comma [0] 2 2 63" xfId="78"/>
    <cellStyle name="Comma [0] 2 2 64" xfId="79"/>
    <cellStyle name="Comma [0] 2 2 65" xfId="80"/>
    <cellStyle name="Comma [0] 2 2 7" xfId="81"/>
    <cellStyle name="Comma [0] 2 2 8" xfId="82"/>
    <cellStyle name="Comma [0] 2 2 9" xfId="83"/>
    <cellStyle name="Comma [0] 2 20" xfId="84"/>
    <cellStyle name="Comma [0] 2 21" xfId="85"/>
    <cellStyle name="Comma [0] 2 22" xfId="86"/>
    <cellStyle name="Comma [0] 2 23" xfId="87"/>
    <cellStyle name="Comma [0] 2 24" xfId="88"/>
    <cellStyle name="Comma [0] 2 25" xfId="89"/>
    <cellStyle name="Comma [0] 2 26" xfId="90"/>
    <cellStyle name="Comma [0] 2 27" xfId="91"/>
    <cellStyle name="Comma [0] 2 28" xfId="92"/>
    <cellStyle name="Comma [0] 2 29" xfId="93"/>
    <cellStyle name="Comma [0] 2 3" xfId="94"/>
    <cellStyle name="Comma [0] 2 3 2" xfId="95"/>
    <cellStyle name="Comma [0] 2 30" xfId="96"/>
    <cellStyle name="Comma [0] 2 31" xfId="97"/>
    <cellStyle name="Comma [0] 2 32" xfId="98"/>
    <cellStyle name="Comma [0] 2 33" xfId="99"/>
    <cellStyle name="Comma [0] 2 34" xfId="100"/>
    <cellStyle name="Comma [0] 2 35" xfId="101"/>
    <cellStyle name="Comma [0] 2 36" xfId="102"/>
    <cellStyle name="Comma [0] 2 37" xfId="103"/>
    <cellStyle name="Comma [0] 2 38" xfId="104"/>
    <cellStyle name="Comma [0] 2 39" xfId="105"/>
    <cellStyle name="Comma [0] 2 4" xfId="106"/>
    <cellStyle name="Comma [0] 2 4 10" xfId="107"/>
    <cellStyle name="Comma [0] 2 4 11" xfId="108"/>
    <cellStyle name="Comma [0] 2 4 12" xfId="109"/>
    <cellStyle name="Comma [0] 2 4 13" xfId="110"/>
    <cellStyle name="Comma [0] 2 4 14" xfId="111"/>
    <cellStyle name="Comma [0] 2 4 15" xfId="112"/>
    <cellStyle name="Comma [0] 2 4 16" xfId="113"/>
    <cellStyle name="Comma [0] 2 4 17" xfId="114"/>
    <cellStyle name="Comma [0] 2 4 18" xfId="115"/>
    <cellStyle name="Comma [0] 2 4 19" xfId="116"/>
    <cellStyle name="Comma [0] 2 4 2" xfId="117"/>
    <cellStyle name="Comma [0] 2 4 20" xfId="118"/>
    <cellStyle name="Comma [0] 2 4 21" xfId="119"/>
    <cellStyle name="Comma [0] 2 4 22" xfId="120"/>
    <cellStyle name="Comma [0] 2 4 23" xfId="121"/>
    <cellStyle name="Comma [0] 2 4 24" xfId="122"/>
    <cellStyle name="Comma [0] 2 4 25" xfId="123"/>
    <cellStyle name="Comma [0] 2 4 26" xfId="124"/>
    <cellStyle name="Comma [0] 2 4 27" xfId="125"/>
    <cellStyle name="Comma [0] 2 4 28" xfId="126"/>
    <cellStyle name="Comma [0] 2 4 29" xfId="127"/>
    <cellStyle name="Comma [0] 2 4 3" xfId="128"/>
    <cellStyle name="Comma [0] 2 4 30" xfId="129"/>
    <cellStyle name="Comma [0] 2 4 31" xfId="130"/>
    <cellStyle name="Comma [0] 2 4 32" xfId="131"/>
    <cellStyle name="Comma [0] 2 4 33" xfId="132"/>
    <cellStyle name="Comma [0] 2 4 34" xfId="133"/>
    <cellStyle name="Comma [0] 2 4 35" xfId="134"/>
    <cellStyle name="Comma [0] 2 4 36" xfId="135"/>
    <cellStyle name="Comma [0] 2 4 37" xfId="136"/>
    <cellStyle name="Comma [0] 2 4 38" xfId="137"/>
    <cellStyle name="Comma [0] 2 4 39" xfId="138"/>
    <cellStyle name="Comma [0] 2 4 4" xfId="139"/>
    <cellStyle name="Comma [0] 2 4 40" xfId="140"/>
    <cellStyle name="Comma [0] 2 4 41" xfId="141"/>
    <cellStyle name="Comma [0] 2 4 42" xfId="142"/>
    <cellStyle name="Comma [0] 2 4 43" xfId="143"/>
    <cellStyle name="Comma [0] 2 4 44" xfId="144"/>
    <cellStyle name="Comma [0] 2 4 45" xfId="145"/>
    <cellStyle name="Comma [0] 2 4 46" xfId="146"/>
    <cellStyle name="Comma [0] 2 4 47" xfId="147"/>
    <cellStyle name="Comma [0] 2 4 48" xfId="148"/>
    <cellStyle name="Comma [0] 2 4 49" xfId="149"/>
    <cellStyle name="Comma [0] 2 4 5" xfId="150"/>
    <cellStyle name="Comma [0] 2 4 50" xfId="151"/>
    <cellStyle name="Comma [0] 2 4 51" xfId="152"/>
    <cellStyle name="Comma [0] 2 4 52" xfId="153"/>
    <cellStyle name="Comma [0] 2 4 53" xfId="154"/>
    <cellStyle name="Comma [0] 2 4 54" xfId="155"/>
    <cellStyle name="Comma [0] 2 4 55" xfId="156"/>
    <cellStyle name="Comma [0] 2 4 56" xfId="157"/>
    <cellStyle name="Comma [0] 2 4 57" xfId="158"/>
    <cellStyle name="Comma [0] 2 4 58" xfId="159"/>
    <cellStyle name="Comma [0] 2 4 59" xfId="160"/>
    <cellStyle name="Comma [0] 2 4 6" xfId="161"/>
    <cellStyle name="Comma [0] 2 4 60" xfId="162"/>
    <cellStyle name="Comma [0] 2 4 61" xfId="163"/>
    <cellStyle name="Comma [0] 2 4 62" xfId="164"/>
    <cellStyle name="Comma [0] 2 4 7" xfId="165"/>
    <cellStyle name="Comma [0] 2 4 8" xfId="166"/>
    <cellStyle name="Comma [0] 2 4 9" xfId="167"/>
    <cellStyle name="Comma [0] 2 40" xfId="168"/>
    <cellStyle name="Comma [0] 2 41" xfId="169"/>
    <cellStyle name="Comma [0] 2 42" xfId="170"/>
    <cellStyle name="Comma [0] 2 43" xfId="171"/>
    <cellStyle name="Comma [0] 2 44" xfId="172"/>
    <cellStyle name="Comma [0] 2 45" xfId="173"/>
    <cellStyle name="Comma [0] 2 46" xfId="174"/>
    <cellStyle name="Comma [0] 2 47" xfId="175"/>
    <cellStyle name="Comma [0] 2 48" xfId="176"/>
    <cellStyle name="Comma [0] 2 49" xfId="177"/>
    <cellStyle name="Comma [0] 2 5" xfId="178"/>
    <cellStyle name="Comma [0] 2 50" xfId="179"/>
    <cellStyle name="Comma [0] 2 51" xfId="180"/>
    <cellStyle name="Comma [0] 2 52" xfId="181"/>
    <cellStyle name="Comma [0] 2 53" xfId="182"/>
    <cellStyle name="Comma [0] 2 54" xfId="183"/>
    <cellStyle name="Comma [0] 2 55" xfId="184"/>
    <cellStyle name="Comma [0] 2 56" xfId="185"/>
    <cellStyle name="Comma [0] 2 57" xfId="186"/>
    <cellStyle name="Comma [0] 2 58" xfId="187"/>
    <cellStyle name="Comma [0] 2 59" xfId="188"/>
    <cellStyle name="Comma [0] 2 6" xfId="189"/>
    <cellStyle name="Comma [0] 2 60" xfId="190"/>
    <cellStyle name="Comma [0] 2 61" xfId="191"/>
    <cellStyle name="Comma [0] 2 62" xfId="192"/>
    <cellStyle name="Comma [0] 2 63" xfId="193"/>
    <cellStyle name="Comma [0] 2 64" xfId="194"/>
    <cellStyle name="Comma [0] 2 65" xfId="195"/>
    <cellStyle name="Comma [0] 2 66" xfId="196"/>
    <cellStyle name="Comma [0] 2 67" xfId="197"/>
    <cellStyle name="Comma [0] 2 7" xfId="198"/>
    <cellStyle name="Comma [0] 2 8" xfId="199"/>
    <cellStyle name="Comma [0] 2 9" xfId="200"/>
    <cellStyle name="Comma [0] 20" xfId="201"/>
    <cellStyle name="Comma [0] 21" xfId="202"/>
    <cellStyle name="Comma [0] 22" xfId="203"/>
    <cellStyle name="Comma [0] 3" xfId="204"/>
    <cellStyle name="Comma [0] 3 2" xfId="205"/>
    <cellStyle name="Comma [0] 3 2 2" xfId="206"/>
    <cellStyle name="Comma [0] 3 3" xfId="207"/>
    <cellStyle name="Comma [0] 3 4" xfId="208"/>
    <cellStyle name="Comma [0] 3 4 2" xfId="209"/>
    <cellStyle name="Comma [0] 3 5" xfId="210"/>
    <cellStyle name="Comma [0] 4" xfId="211"/>
    <cellStyle name="Comma [0] 4 2" xfId="212"/>
    <cellStyle name="Comma [0] 5" xfId="213"/>
    <cellStyle name="Comma [0] 6" xfId="214"/>
    <cellStyle name="Comma [0] 7" xfId="215"/>
    <cellStyle name="Comma [0] 8" xfId="216"/>
    <cellStyle name="Comma [0] 9" xfId="217"/>
    <cellStyle name="Comma 10" xfId="218"/>
    <cellStyle name="Comma 11" xfId="1"/>
    <cellStyle name="Comma 2" xfId="219"/>
    <cellStyle name="Comma 2 10" xfId="220"/>
    <cellStyle name="Comma 2 11" xfId="221"/>
    <cellStyle name="Comma 2 12" xfId="222"/>
    <cellStyle name="Comma 2 13" xfId="223"/>
    <cellStyle name="Comma 2 14" xfId="224"/>
    <cellStyle name="Comma 2 15" xfId="225"/>
    <cellStyle name="Comma 2 16" xfId="226"/>
    <cellStyle name="Comma 2 17" xfId="227"/>
    <cellStyle name="Comma 2 18" xfId="228"/>
    <cellStyle name="Comma 2 19" xfId="229"/>
    <cellStyle name="Comma 2 2" xfId="230"/>
    <cellStyle name="Comma 2 2 2" xfId="231"/>
    <cellStyle name="Comma 2 20" xfId="232"/>
    <cellStyle name="Comma 2 21" xfId="233"/>
    <cellStyle name="Comma 2 22" xfId="234"/>
    <cellStyle name="Comma 2 23" xfId="235"/>
    <cellStyle name="Comma 2 24" xfId="236"/>
    <cellStyle name="Comma 2 25" xfId="237"/>
    <cellStyle name="Comma 2 26" xfId="238"/>
    <cellStyle name="Comma 2 27" xfId="239"/>
    <cellStyle name="Comma 2 28" xfId="240"/>
    <cellStyle name="Comma 2 29" xfId="241"/>
    <cellStyle name="Comma 2 3" xfId="242"/>
    <cellStyle name="Comma 2 30" xfId="243"/>
    <cellStyle name="Comma 2 31" xfId="244"/>
    <cellStyle name="Comma 2 32" xfId="245"/>
    <cellStyle name="Comma 2 33" xfId="246"/>
    <cellStyle name="Comma 2 34" xfId="247"/>
    <cellStyle name="Comma 2 35" xfId="248"/>
    <cellStyle name="Comma 2 36" xfId="249"/>
    <cellStyle name="Comma 2 37" xfId="250"/>
    <cellStyle name="Comma 2 38" xfId="251"/>
    <cellStyle name="Comma 2 39" xfId="252"/>
    <cellStyle name="Comma 2 4" xfId="253"/>
    <cellStyle name="Comma 2 4 2" xfId="254"/>
    <cellStyle name="Comma 2 4 2 2" xfId="255"/>
    <cellStyle name="Comma 2 40" xfId="256"/>
    <cellStyle name="Comma 2 41" xfId="257"/>
    <cellStyle name="Comma 2 42" xfId="258"/>
    <cellStyle name="Comma 2 43" xfId="259"/>
    <cellStyle name="Comma 2 44" xfId="260"/>
    <cellStyle name="Comma 2 45" xfId="261"/>
    <cellStyle name="Comma 2 46" xfId="262"/>
    <cellStyle name="Comma 2 47" xfId="263"/>
    <cellStyle name="Comma 2 48" xfId="264"/>
    <cellStyle name="Comma 2 49" xfId="265"/>
    <cellStyle name="Comma 2 5" xfId="266"/>
    <cellStyle name="Comma 2 50" xfId="267"/>
    <cellStyle name="Comma 2 51" xfId="268"/>
    <cellStyle name="Comma 2 52" xfId="269"/>
    <cellStyle name="Comma 2 53" xfId="270"/>
    <cellStyle name="Comma 2 54" xfId="271"/>
    <cellStyle name="Comma 2 55" xfId="272"/>
    <cellStyle name="Comma 2 56" xfId="273"/>
    <cellStyle name="Comma 2 57" xfId="274"/>
    <cellStyle name="Comma 2 58" xfId="275"/>
    <cellStyle name="Comma 2 59" xfId="276"/>
    <cellStyle name="Comma 2 6" xfId="277"/>
    <cellStyle name="Comma 2 60" xfId="278"/>
    <cellStyle name="Comma 2 61" xfId="279"/>
    <cellStyle name="Comma 2 62" xfId="280"/>
    <cellStyle name="Comma 2 63" xfId="281"/>
    <cellStyle name="Comma 2 64" xfId="282"/>
    <cellStyle name="Comma 2 65" xfId="283"/>
    <cellStyle name="Comma 2 66" xfId="284"/>
    <cellStyle name="Comma 2 67" xfId="285"/>
    <cellStyle name="Comma 2 7" xfId="286"/>
    <cellStyle name="Comma 2 8" xfId="287"/>
    <cellStyle name="Comma 2 9" xfId="288"/>
    <cellStyle name="Comma 3" xfId="289"/>
    <cellStyle name="Comma 3 2" xfId="290"/>
    <cellStyle name="Comma 3 2 2" xfId="291"/>
    <cellStyle name="Comma 32" xfId="292"/>
    <cellStyle name="Comma 35" xfId="293"/>
    <cellStyle name="Comma 4" xfId="294"/>
    <cellStyle name="Comma 5" xfId="295"/>
    <cellStyle name="Comma 6" xfId="296"/>
    <cellStyle name="Comma 60" xfId="297"/>
    <cellStyle name="Comma 7" xfId="298"/>
    <cellStyle name="Comma 7 2" xfId="299"/>
    <cellStyle name="Comma 8" xfId="300"/>
    <cellStyle name="Comma 9" xfId="301"/>
    <cellStyle name="Excel Built-in Comma [0]" xfId="302"/>
    <cellStyle name="Excel Built-in Comma [0] 2" xfId="303"/>
    <cellStyle name="Normal" xfId="0" builtinId="0"/>
    <cellStyle name="Normal 10" xfId="304"/>
    <cellStyle name="Normal 10 2" xfId="305"/>
    <cellStyle name="Normal 10 2 2" xfId="306"/>
    <cellStyle name="Normal 11" xfId="307"/>
    <cellStyle name="Normal 11 2" xfId="308"/>
    <cellStyle name="Normal 12" xfId="309"/>
    <cellStyle name="Normal 13" xfId="310"/>
    <cellStyle name="Normal 13 2" xfId="311"/>
    <cellStyle name="Normal 13 2 2 2" xfId="312"/>
    <cellStyle name="Normal 13 2 2 2 2" xfId="313"/>
    <cellStyle name="Normal 14" xfId="314"/>
    <cellStyle name="Normal 14 2" xfId="315"/>
    <cellStyle name="Normal 15" xfId="316"/>
    <cellStyle name="Normal 15 10" xfId="317"/>
    <cellStyle name="Normal 15 11" xfId="318"/>
    <cellStyle name="Normal 15 12" xfId="319"/>
    <cellStyle name="Normal 15 13" xfId="320"/>
    <cellStyle name="Normal 15 14" xfId="321"/>
    <cellStyle name="Normal 15 15" xfId="322"/>
    <cellStyle name="Normal 15 16" xfId="323"/>
    <cellStyle name="Normal 15 17" xfId="324"/>
    <cellStyle name="Normal 15 18" xfId="325"/>
    <cellStyle name="Normal 15 19" xfId="326"/>
    <cellStyle name="Normal 15 2" xfId="327"/>
    <cellStyle name="Normal 15 20" xfId="328"/>
    <cellStyle name="Normal 15 21" xfId="329"/>
    <cellStyle name="Normal 15 22" xfId="330"/>
    <cellStyle name="Normal 15 23" xfId="331"/>
    <cellStyle name="Normal 15 24" xfId="332"/>
    <cellStyle name="Normal 15 25" xfId="333"/>
    <cellStyle name="Normal 15 26" xfId="334"/>
    <cellStyle name="Normal 15 27" xfId="335"/>
    <cellStyle name="Normal 15 28" xfId="336"/>
    <cellStyle name="Normal 15 29" xfId="337"/>
    <cellStyle name="Normal 15 3" xfId="338"/>
    <cellStyle name="Normal 15 30" xfId="339"/>
    <cellStyle name="Normal 15 31" xfId="340"/>
    <cellStyle name="Normal 15 32" xfId="341"/>
    <cellStyle name="Normal 15 33" xfId="342"/>
    <cellStyle name="Normal 15 34" xfId="343"/>
    <cellStyle name="Normal 15 35" xfId="344"/>
    <cellStyle name="Normal 15 36" xfId="345"/>
    <cellStyle name="Normal 15 37" xfId="346"/>
    <cellStyle name="Normal 15 38" xfId="347"/>
    <cellStyle name="Normal 15 39" xfId="348"/>
    <cellStyle name="Normal 15 4" xfId="349"/>
    <cellStyle name="Normal 15 40" xfId="350"/>
    <cellStyle name="Normal 15 41" xfId="351"/>
    <cellStyle name="Normal 15 42" xfId="352"/>
    <cellStyle name="Normal 15 5" xfId="353"/>
    <cellStyle name="Normal 15 6" xfId="354"/>
    <cellStyle name="Normal 15 7" xfId="355"/>
    <cellStyle name="Normal 15 8" xfId="356"/>
    <cellStyle name="Normal 15 9" xfId="357"/>
    <cellStyle name="Normal 16" xfId="358"/>
    <cellStyle name="Normal 17" xfId="359"/>
    <cellStyle name="Normal 18" xfId="360"/>
    <cellStyle name="Normal 19" xfId="361"/>
    <cellStyle name="Normal 2" xfId="362"/>
    <cellStyle name="Normal 2 10" xfId="363"/>
    <cellStyle name="Normal 2 11" xfId="364"/>
    <cellStyle name="Normal 2 12" xfId="365"/>
    <cellStyle name="Normal 2 13" xfId="366"/>
    <cellStyle name="Normal 2 14" xfId="367"/>
    <cellStyle name="Normal 2 15" xfId="368"/>
    <cellStyle name="Normal 2 16" xfId="369"/>
    <cellStyle name="Normal 2 17" xfId="370"/>
    <cellStyle name="Normal 2 17 2" xfId="371"/>
    <cellStyle name="Normal 2 17 2 2" xfId="372"/>
    <cellStyle name="Normal 2 18" xfId="373"/>
    <cellStyle name="Normal 2 19" xfId="374"/>
    <cellStyle name="Normal 2 2" xfId="375"/>
    <cellStyle name="Normal 2 2 10" xfId="376"/>
    <cellStyle name="Normal 2 2 2" xfId="377"/>
    <cellStyle name="Normal 2 2 2 2" xfId="378"/>
    <cellStyle name="Normal 2 2 5" xfId="379"/>
    <cellStyle name="Normal 2 2 5 2" xfId="380"/>
    <cellStyle name="Normal 2 20" xfId="381"/>
    <cellStyle name="Normal 2 21" xfId="382"/>
    <cellStyle name="Normal 2 22" xfId="383"/>
    <cellStyle name="Normal 2 23" xfId="384"/>
    <cellStyle name="Normal 2 24" xfId="385"/>
    <cellStyle name="Normal 2 25" xfId="386"/>
    <cellStyle name="Normal 2 26" xfId="387"/>
    <cellStyle name="Normal 2 27" xfId="388"/>
    <cellStyle name="Normal 2 28" xfId="389"/>
    <cellStyle name="Normal 2 29" xfId="390"/>
    <cellStyle name="Normal 2 3" xfId="391"/>
    <cellStyle name="Normal 2 3 2" xfId="392"/>
    <cellStyle name="Normal 2 3 2 2" xfId="393"/>
    <cellStyle name="Normal 2 3 3" xfId="394"/>
    <cellStyle name="Normal 2 3 4" xfId="395"/>
    <cellStyle name="Normal 2 3 5" xfId="396"/>
    <cellStyle name="Normal 2 3 6" xfId="397"/>
    <cellStyle name="Normal 2 3 7" xfId="398"/>
    <cellStyle name="Normal 2 30" xfId="399"/>
    <cellStyle name="Normal 2 31" xfId="400"/>
    <cellStyle name="Normal 2 32" xfId="401"/>
    <cellStyle name="Normal 2 33" xfId="402"/>
    <cellStyle name="Normal 2 34" xfId="403"/>
    <cellStyle name="Normal 2 35" xfId="404"/>
    <cellStyle name="Normal 2 35 2 2 3 2" xfId="405"/>
    <cellStyle name="Normal 2 35 2 2 3 2 2" xfId="406"/>
    <cellStyle name="Normal 2 35 2 2 3 2 2 2" xfId="407"/>
    <cellStyle name="Normal 2 35 2 2 3 2 3" xfId="408"/>
    <cellStyle name="Normal 2 35 2 2 3 2 4" xfId="409"/>
    <cellStyle name="Normal 2 36" xfId="410"/>
    <cellStyle name="Normal 2 36 2 3 2" xfId="411"/>
    <cellStyle name="Normal 2 36 2 3 2 2" xfId="412"/>
    <cellStyle name="Normal 2 36 2 3 2 3" xfId="413"/>
    <cellStyle name="Normal 2 37" xfId="414"/>
    <cellStyle name="Normal 2 38" xfId="415"/>
    <cellStyle name="Normal 2 39" xfId="416"/>
    <cellStyle name="Normal 2 4" xfId="417"/>
    <cellStyle name="Normal 2 4 4 3 2" xfId="418"/>
    <cellStyle name="Normal 2 4 4 3 2 2" xfId="419"/>
    <cellStyle name="Normal 2 40" xfId="420"/>
    <cellStyle name="Normal 2 41" xfId="421"/>
    <cellStyle name="Normal 2 42" xfId="422"/>
    <cellStyle name="Normal 2 43" xfId="423"/>
    <cellStyle name="Normal 2 44" xfId="424"/>
    <cellStyle name="Normal 2 45" xfId="425"/>
    <cellStyle name="Normal 2 46" xfId="426"/>
    <cellStyle name="Normal 2 47" xfId="427"/>
    <cellStyle name="Normal 2 48" xfId="428"/>
    <cellStyle name="Normal 2 49" xfId="429"/>
    <cellStyle name="Normal 2 5" xfId="430"/>
    <cellStyle name="Normal 2 50" xfId="431"/>
    <cellStyle name="Normal 2 51" xfId="432"/>
    <cellStyle name="Normal 2 52" xfId="433"/>
    <cellStyle name="Normal 2 53" xfId="434"/>
    <cellStyle name="Normal 2 54" xfId="435"/>
    <cellStyle name="Normal 2 55" xfId="436"/>
    <cellStyle name="Normal 2 56" xfId="437"/>
    <cellStyle name="Normal 2 57" xfId="438"/>
    <cellStyle name="Normal 2 58" xfId="439"/>
    <cellStyle name="Normal 2 59" xfId="440"/>
    <cellStyle name="Normal 2 6" xfId="441"/>
    <cellStyle name="Normal 2 60" xfId="442"/>
    <cellStyle name="Normal 2 61" xfId="443"/>
    <cellStyle name="Normal 2 62" xfId="444"/>
    <cellStyle name="Normal 2 63" xfId="445"/>
    <cellStyle name="Normal 2 64" xfId="446"/>
    <cellStyle name="Normal 2 65" xfId="447"/>
    <cellStyle name="Normal 2 66" xfId="448"/>
    <cellStyle name="Normal 2 7" xfId="449"/>
    <cellStyle name="Normal 2 8" xfId="450"/>
    <cellStyle name="Normal 2 9" xfId="451"/>
    <cellStyle name="Normal 20" xfId="452"/>
    <cellStyle name="Normal 20 2" xfId="453"/>
    <cellStyle name="Normal 21" xfId="454"/>
    <cellStyle name="Normal 22" xfId="455"/>
    <cellStyle name="Normal 23" xfId="456"/>
    <cellStyle name="Normal 24" xfId="457"/>
    <cellStyle name="Normal 26" xfId="458"/>
    <cellStyle name="Normal 27" xfId="459"/>
    <cellStyle name="Normal 28" xfId="460"/>
    <cellStyle name="Normal 3" xfId="461"/>
    <cellStyle name="Normal 3 2" xfId="462"/>
    <cellStyle name="Normal 3 2 2" xfId="463"/>
    <cellStyle name="Normal 3 2 3" xfId="464"/>
    <cellStyle name="Normal 3 3" xfId="465"/>
    <cellStyle name="Normal 30" xfId="466"/>
    <cellStyle name="Normal 32" xfId="467"/>
    <cellStyle name="Normal 34" xfId="468"/>
    <cellStyle name="Normal 36" xfId="469"/>
    <cellStyle name="Normal 38" xfId="470"/>
    <cellStyle name="Normal 39" xfId="471"/>
    <cellStyle name="Normal 4" xfId="472"/>
    <cellStyle name="Normal 4 2" xfId="473"/>
    <cellStyle name="Normal 4 3" xfId="474"/>
    <cellStyle name="Normal 42" xfId="475"/>
    <cellStyle name="Normal 43" xfId="476"/>
    <cellStyle name="Normal 46" xfId="477"/>
    <cellStyle name="Normal 48" xfId="478"/>
    <cellStyle name="Normal 5" xfId="479"/>
    <cellStyle name="Normal 5 2" xfId="480"/>
    <cellStyle name="Normal 5 2 2" xfId="481"/>
    <cellStyle name="Normal 5 3" xfId="482"/>
    <cellStyle name="Normal 5 3 2" xfId="483"/>
    <cellStyle name="Normal 53" xfId="484"/>
    <cellStyle name="Normal 54" xfId="485"/>
    <cellStyle name="Normal 55" xfId="486"/>
    <cellStyle name="Normal 6" xfId="487"/>
    <cellStyle name="Normal 62" xfId="488"/>
    <cellStyle name="Normal 63" xfId="489"/>
    <cellStyle name="Normal 64" xfId="490"/>
    <cellStyle name="Normal 65" xfId="491"/>
    <cellStyle name="Normal 67" xfId="492"/>
    <cellStyle name="Normal 69" xfId="493"/>
    <cellStyle name="Normal 7" xfId="494"/>
    <cellStyle name="Normal 7 2" xfId="495"/>
    <cellStyle name="Normal 71" xfId="496"/>
    <cellStyle name="Normal 74" xfId="497"/>
    <cellStyle name="Normal 75" xfId="498"/>
    <cellStyle name="Normal 76" xfId="499"/>
    <cellStyle name="Normal 77" xfId="500"/>
    <cellStyle name="Normal 78" xfId="501"/>
    <cellStyle name="Normal 79" xfId="502"/>
    <cellStyle name="Normal 8" xfId="503"/>
    <cellStyle name="Normal 80" xfId="504"/>
    <cellStyle name="Normal 81" xfId="505"/>
    <cellStyle name="Normal 9" xfId="506"/>
    <cellStyle name="Normal 9 2" xfId="507"/>
    <cellStyle name="Percent 2" xfId="508"/>
    <cellStyle name="Percent 2 4 2 3 2" xfId="509"/>
    <cellStyle name="Percent 2 4 2 3 2 2" xfId="510"/>
    <cellStyle name="Percent 3" xfId="511"/>
    <cellStyle name="Percent 3 3" xfId="512"/>
    <cellStyle name="Percent 3 3 2" xfId="513"/>
    <cellStyle name="Percent 6" xfId="514"/>
    <cellStyle name="Percent 6 2" xfId="5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9" workbookViewId="0">
      <selection activeCell="K17" sqref="K17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27"/>
      <c r="H10" s="13"/>
    </row>
    <row r="11" spans="1:8" ht="38.25">
      <c r="A11" s="40"/>
      <c r="B11" s="41"/>
      <c r="C11" s="42"/>
      <c r="D11" s="44"/>
      <c r="E11" s="26" t="s">
        <v>5</v>
      </c>
      <c r="F11" s="6" t="s">
        <v>6</v>
      </c>
      <c r="G11" s="6" t="s">
        <v>7</v>
      </c>
      <c r="H11" s="26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48">
        <v>385</v>
      </c>
      <c r="E12" s="7"/>
      <c r="F12" s="7">
        <v>30</v>
      </c>
      <c r="G12" s="7">
        <f>E12+F12</f>
        <v>30</v>
      </c>
      <c r="H12" s="10">
        <f>G12/D12*100</f>
        <v>7.7922077922077921</v>
      </c>
    </row>
    <row r="13" spans="1:8" ht="25.5">
      <c r="A13" s="4">
        <v>2</v>
      </c>
      <c r="B13" s="3" t="s">
        <v>9</v>
      </c>
      <c r="C13" s="2">
        <v>1</v>
      </c>
      <c r="D13" s="48">
        <v>368</v>
      </c>
      <c r="E13" s="7"/>
      <c r="F13" s="7">
        <v>28</v>
      </c>
      <c r="G13" s="7">
        <f t="shared" ref="G13:G23" si="0">E13+F13</f>
        <v>28</v>
      </c>
      <c r="H13" s="10">
        <f t="shared" ref="H13:H23" si="1">G13/D13*100</f>
        <v>7.608695652173914</v>
      </c>
    </row>
    <row r="14" spans="1:8" ht="25.5">
      <c r="A14" s="4">
        <v>3</v>
      </c>
      <c r="B14" s="3" t="s">
        <v>10</v>
      </c>
      <c r="C14" s="2">
        <v>1</v>
      </c>
      <c r="D14" s="48">
        <v>357</v>
      </c>
      <c r="E14" s="7"/>
      <c r="F14" s="7">
        <v>39</v>
      </c>
      <c r="G14" s="7">
        <f t="shared" si="0"/>
        <v>39</v>
      </c>
      <c r="H14" s="10">
        <f t="shared" si="1"/>
        <v>10.92436974789916</v>
      </c>
    </row>
    <row r="15" spans="1:8" ht="29.25" customHeight="1">
      <c r="A15" s="4">
        <v>4</v>
      </c>
      <c r="B15" s="3" t="s">
        <v>11</v>
      </c>
      <c r="C15" s="2">
        <v>1</v>
      </c>
      <c r="D15" s="49">
        <v>1369</v>
      </c>
      <c r="E15" s="7"/>
      <c r="F15" s="7">
        <v>85</v>
      </c>
      <c r="G15" s="7">
        <f t="shared" si="0"/>
        <v>85</v>
      </c>
      <c r="H15" s="10">
        <f t="shared" si="1"/>
        <v>6.20891161431702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/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/>
      <c r="F17" s="28">
        <v>791</v>
      </c>
      <c r="G17" s="7">
        <f t="shared" si="0"/>
        <v>791</v>
      </c>
      <c r="H17" s="10">
        <f t="shared" si="1"/>
        <v>6.5883724804264538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/>
      <c r="F18" s="29">
        <v>476</v>
      </c>
      <c r="G18" s="7">
        <f t="shared" si="0"/>
        <v>476</v>
      </c>
      <c r="H18" s="10">
        <f t="shared" si="1"/>
        <v>28.761329305135952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/>
      <c r="F19" s="29">
        <v>111</v>
      </c>
      <c r="G19" s="7">
        <f t="shared" si="0"/>
        <v>111</v>
      </c>
      <c r="H19" s="10">
        <f t="shared" si="1"/>
        <v>1.8718381112984823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/>
      <c r="F20" s="29">
        <v>29</v>
      </c>
      <c r="G20" s="7">
        <f t="shared" si="0"/>
        <v>29</v>
      </c>
      <c r="H20" s="10">
        <f t="shared" si="1"/>
        <v>8.8957055214723919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/>
      <c r="F21" s="29">
        <v>7</v>
      </c>
      <c r="G21" s="7">
        <f t="shared" si="0"/>
        <v>7</v>
      </c>
      <c r="H21" s="10">
        <f t="shared" si="1"/>
        <v>26.923076923076923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/>
      <c r="F22" s="30">
        <v>1</v>
      </c>
      <c r="G22" s="7">
        <f t="shared" si="0"/>
        <v>1</v>
      </c>
      <c r="H22" s="10">
        <f t="shared" si="1"/>
        <v>0.75757575757575757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/>
      <c r="F23" s="31">
        <v>23</v>
      </c>
      <c r="G23" s="7">
        <f t="shared" si="0"/>
        <v>23</v>
      </c>
      <c r="H23" s="10">
        <f t="shared" si="1"/>
        <v>4.6938775510204085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8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48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33"/>
      <c r="H10" s="13"/>
    </row>
    <row r="11" spans="1:8" ht="38.25">
      <c r="A11" s="40"/>
      <c r="B11" s="41"/>
      <c r="C11" s="42"/>
      <c r="D11" s="44"/>
      <c r="E11" s="32" t="s">
        <v>5</v>
      </c>
      <c r="F11" s="6" t="s">
        <v>6</v>
      </c>
      <c r="G11" s="6" t="s">
        <v>7</v>
      </c>
      <c r="H11" s="32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47">
        <v>385</v>
      </c>
      <c r="E12" s="7">
        <v>277</v>
      </c>
      <c r="F12" s="7">
        <v>29</v>
      </c>
      <c r="G12" s="7">
        <f>E12+F12</f>
        <v>306</v>
      </c>
      <c r="H12" s="10">
        <f>G12/D12*100</f>
        <v>79.48051948051949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280</v>
      </c>
      <c r="F13" s="7">
        <v>27</v>
      </c>
      <c r="G13" s="7">
        <f t="shared" ref="G13:G23" si="0">E13+F13</f>
        <v>307</v>
      </c>
      <c r="H13" s="10">
        <f t="shared" ref="H13:H23" si="1">G13/D13*100</f>
        <v>83.423913043478265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291</v>
      </c>
      <c r="F14" s="7">
        <v>21</v>
      </c>
      <c r="G14" s="7">
        <f t="shared" si="0"/>
        <v>312</v>
      </c>
      <c r="H14" s="10">
        <f t="shared" si="1"/>
        <v>87.394957983193279</v>
      </c>
    </row>
    <row r="15" spans="1:8" ht="29.25" customHeight="1">
      <c r="A15" s="4">
        <v>4</v>
      </c>
      <c r="B15" s="3" t="s">
        <v>11</v>
      </c>
      <c r="C15" s="2">
        <v>1</v>
      </c>
      <c r="D15" s="1">
        <v>1369</v>
      </c>
      <c r="E15" s="7">
        <v>390</v>
      </c>
      <c r="F15" s="7">
        <v>78</v>
      </c>
      <c r="G15" s="7">
        <f t="shared" si="0"/>
        <v>468</v>
      </c>
      <c r="H15" s="10">
        <f t="shared" si="1"/>
        <v>34.185536888239589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4759</v>
      </c>
      <c r="F17" s="7">
        <v>392</v>
      </c>
      <c r="G17" s="7">
        <f t="shared" si="0"/>
        <v>5151</v>
      </c>
      <c r="H17" s="10">
        <f t="shared" si="1"/>
        <v>42.903548225887057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1427</v>
      </c>
      <c r="F18" s="14">
        <v>124</v>
      </c>
      <c r="G18" s="7">
        <f t="shared" si="0"/>
        <v>1551</v>
      </c>
      <c r="H18" s="10">
        <f t="shared" si="1"/>
        <v>93.716012084592151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1043</v>
      </c>
      <c r="F19" s="14">
        <v>121</v>
      </c>
      <c r="G19" s="7">
        <f t="shared" si="0"/>
        <v>1164</v>
      </c>
      <c r="H19" s="10">
        <f t="shared" si="1"/>
        <v>19.629005059021924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321</v>
      </c>
      <c r="F20" s="14">
        <v>34</v>
      </c>
      <c r="G20" s="7">
        <f t="shared" si="0"/>
        <v>355</v>
      </c>
      <c r="H20" s="10">
        <f t="shared" si="1"/>
        <v>108.89570552147238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33</v>
      </c>
      <c r="F21" s="14">
        <v>1</v>
      </c>
      <c r="G21" s="7">
        <f t="shared" si="0"/>
        <v>34</v>
      </c>
      <c r="H21" s="10">
        <f t="shared" si="1"/>
        <v>130.76923076923077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33</v>
      </c>
      <c r="F22" s="15">
        <v>9</v>
      </c>
      <c r="G22" s="7">
        <f t="shared" si="0"/>
        <v>42</v>
      </c>
      <c r="H22" s="10">
        <f t="shared" si="1"/>
        <v>31.818181818181817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276</v>
      </c>
      <c r="F23" s="7">
        <v>45</v>
      </c>
      <c r="G23" s="7">
        <f t="shared" si="0"/>
        <v>321</v>
      </c>
      <c r="H23" s="10">
        <f t="shared" si="1"/>
        <v>65.510204081632651</v>
      </c>
    </row>
    <row r="25" spans="1:8">
      <c r="E25" s="1" t="s">
        <v>45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7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10">
      <c r="A2" s="39" t="s">
        <v>21</v>
      </c>
      <c r="B2" s="39"/>
      <c r="C2" s="39"/>
      <c r="D2" s="39"/>
      <c r="E2" s="39"/>
      <c r="F2" s="39"/>
      <c r="G2" s="39"/>
      <c r="H2" s="39"/>
    </row>
    <row r="3" spans="1:10">
      <c r="A3" s="39" t="s">
        <v>22</v>
      </c>
      <c r="B3" s="39"/>
      <c r="C3" s="39"/>
      <c r="D3" s="39"/>
      <c r="E3" s="39"/>
      <c r="F3" s="39"/>
      <c r="G3" s="39"/>
      <c r="H3" s="39"/>
    </row>
    <row r="4" spans="1:10">
      <c r="A4" s="1" t="s">
        <v>23</v>
      </c>
    </row>
    <row r="6" spans="1:10">
      <c r="A6" s="1" t="s">
        <v>24</v>
      </c>
      <c r="C6" s="1" t="s">
        <v>26</v>
      </c>
    </row>
    <row r="7" spans="1:10">
      <c r="A7" s="1" t="s">
        <v>25</v>
      </c>
      <c r="C7" s="1" t="s">
        <v>40</v>
      </c>
    </row>
    <row r="8" spans="1:10">
      <c r="A8" s="1" t="s">
        <v>27</v>
      </c>
      <c r="C8" s="1" t="s">
        <v>47</v>
      </c>
    </row>
    <row r="10" spans="1:10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35"/>
      <c r="H10" s="13"/>
    </row>
    <row r="11" spans="1:10" ht="38.25">
      <c r="A11" s="40"/>
      <c r="B11" s="41"/>
      <c r="C11" s="42"/>
      <c r="D11" s="44"/>
      <c r="E11" s="34" t="s">
        <v>5</v>
      </c>
      <c r="F11" s="6" t="s">
        <v>6</v>
      </c>
      <c r="G11" s="6" t="s">
        <v>7</v>
      </c>
      <c r="H11" s="34" t="s">
        <v>20</v>
      </c>
      <c r="J11" s="38" t="s">
        <v>51</v>
      </c>
    </row>
    <row r="12" spans="1:10" ht="22.5" customHeight="1">
      <c r="A12" s="4">
        <v>1</v>
      </c>
      <c r="B12" s="3" t="s">
        <v>8</v>
      </c>
      <c r="C12" s="2">
        <v>1</v>
      </c>
      <c r="D12" s="48">
        <v>385</v>
      </c>
      <c r="E12" s="7">
        <v>306</v>
      </c>
      <c r="F12" s="7">
        <v>31</v>
      </c>
      <c r="G12" s="7">
        <f>E12+F12</f>
        <v>337</v>
      </c>
      <c r="H12" s="10">
        <f>G12/D12*100</f>
        <v>87.532467532467535</v>
      </c>
      <c r="J12" s="1">
        <v>385</v>
      </c>
    </row>
    <row r="13" spans="1:10" ht="25.5">
      <c r="A13" s="4">
        <v>2</v>
      </c>
      <c r="B13" s="3" t="s">
        <v>9</v>
      </c>
      <c r="C13" s="2">
        <v>1</v>
      </c>
      <c r="D13" s="48">
        <v>368</v>
      </c>
      <c r="E13" s="7">
        <v>307</v>
      </c>
      <c r="F13" s="7">
        <v>36</v>
      </c>
      <c r="G13" s="7">
        <f t="shared" ref="G13:G23" si="0">E13+F13</f>
        <v>343</v>
      </c>
      <c r="H13" s="10">
        <f t="shared" ref="H13:H23" si="1">G13/D13*100</f>
        <v>93.206521739130437</v>
      </c>
      <c r="J13" s="1">
        <v>368</v>
      </c>
    </row>
    <row r="14" spans="1:10" ht="25.5">
      <c r="A14" s="4">
        <v>3</v>
      </c>
      <c r="B14" s="3" t="s">
        <v>10</v>
      </c>
      <c r="C14" s="2">
        <v>1</v>
      </c>
      <c r="D14" s="48">
        <v>357</v>
      </c>
      <c r="E14" s="7">
        <v>312</v>
      </c>
      <c r="F14" s="7">
        <v>31</v>
      </c>
      <c r="G14" s="7">
        <f t="shared" si="0"/>
        <v>343</v>
      </c>
      <c r="H14" s="10">
        <f t="shared" si="1"/>
        <v>96.078431372549019</v>
      </c>
      <c r="J14" s="1">
        <v>357</v>
      </c>
    </row>
    <row r="15" spans="1:10" ht="29.25" customHeight="1">
      <c r="A15" s="4">
        <v>4</v>
      </c>
      <c r="B15" s="3" t="s">
        <v>11</v>
      </c>
      <c r="C15" s="2">
        <v>1</v>
      </c>
      <c r="D15" s="49">
        <v>1369</v>
      </c>
      <c r="E15" s="7">
        <v>468</v>
      </c>
      <c r="F15" s="7">
        <v>52</v>
      </c>
      <c r="G15" s="7">
        <f t="shared" si="0"/>
        <v>520</v>
      </c>
      <c r="H15" s="10">
        <f t="shared" si="1"/>
        <v>37.983929875821772</v>
      </c>
      <c r="J15" s="1">
        <v>1369</v>
      </c>
    </row>
    <row r="16" spans="1:10" ht="42.75" customHeight="1">
      <c r="A16" s="4">
        <v>5</v>
      </c>
      <c r="B16" s="3" t="s">
        <v>12</v>
      </c>
      <c r="C16" s="2">
        <v>1</v>
      </c>
      <c r="D16" s="7">
        <v>1898</v>
      </c>
      <c r="E16" s="7">
        <v>0</v>
      </c>
      <c r="F16" s="7">
        <v>355</v>
      </c>
      <c r="G16" s="7">
        <f t="shared" si="0"/>
        <v>355</v>
      </c>
      <c r="H16" s="10">
        <f t="shared" si="1"/>
        <v>18.703898840885142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5151</v>
      </c>
      <c r="F17" s="7">
        <v>431</v>
      </c>
      <c r="G17" s="7">
        <f t="shared" si="0"/>
        <v>5582</v>
      </c>
      <c r="H17" s="10">
        <f t="shared" si="1"/>
        <v>46.493419956688321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1551</v>
      </c>
      <c r="F18" s="14">
        <v>120</v>
      </c>
      <c r="G18" s="7">
        <f t="shared" si="0"/>
        <v>1671</v>
      </c>
      <c r="H18" s="10">
        <f t="shared" si="1"/>
        <v>100.96676737160122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1164</v>
      </c>
      <c r="F19" s="14">
        <v>147</v>
      </c>
      <c r="G19" s="7">
        <f t="shared" si="0"/>
        <v>1311</v>
      </c>
      <c r="H19" s="10">
        <f t="shared" si="1"/>
        <v>22.107925801011806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355</v>
      </c>
      <c r="F20" s="14">
        <v>8</v>
      </c>
      <c r="G20" s="7">
        <f t="shared" si="0"/>
        <v>363</v>
      </c>
      <c r="H20" s="10">
        <f t="shared" si="1"/>
        <v>111.34969325153375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34</v>
      </c>
      <c r="F21" s="14">
        <v>1</v>
      </c>
      <c r="G21" s="7">
        <f t="shared" si="0"/>
        <v>35</v>
      </c>
      <c r="H21" s="10">
        <f t="shared" si="1"/>
        <v>134.61538461538461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42</v>
      </c>
      <c r="F22" s="15">
        <v>6</v>
      </c>
      <c r="G22" s="7">
        <f t="shared" si="0"/>
        <v>48</v>
      </c>
      <c r="H22" s="10">
        <f t="shared" si="1"/>
        <v>36.363636363636367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321</v>
      </c>
      <c r="F23" s="7">
        <v>36</v>
      </c>
      <c r="G23" s="7">
        <f t="shared" si="0"/>
        <v>357</v>
      </c>
      <c r="H23" s="10">
        <f t="shared" si="1"/>
        <v>72.857142857142847</v>
      </c>
    </row>
    <row r="25" spans="1:8">
      <c r="E25" s="1" t="s">
        <v>46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topLeftCell="A10" workbookViewId="0">
      <selection activeCell="N21" sqref="N21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50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37"/>
      <c r="H10" s="13"/>
    </row>
    <row r="11" spans="1:8" ht="38.25">
      <c r="A11" s="40"/>
      <c r="B11" s="41"/>
      <c r="C11" s="42"/>
      <c r="D11" s="44"/>
      <c r="E11" s="36" t="s">
        <v>5</v>
      </c>
      <c r="F11" s="6" t="s">
        <v>6</v>
      </c>
      <c r="G11" s="6" t="s">
        <v>7</v>
      </c>
      <c r="H11" s="36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48">
        <v>385</v>
      </c>
      <c r="E12" s="7">
        <v>337</v>
      </c>
      <c r="F12" s="7">
        <v>35</v>
      </c>
      <c r="G12" s="7">
        <f>E12+F12</f>
        <v>372</v>
      </c>
      <c r="H12" s="10">
        <f>G12/D12*100</f>
        <v>96.623376623376629</v>
      </c>
    </row>
    <row r="13" spans="1:8" ht="25.5">
      <c r="A13" s="4">
        <v>2</v>
      </c>
      <c r="B13" s="3" t="s">
        <v>9</v>
      </c>
      <c r="C13" s="2">
        <v>1</v>
      </c>
      <c r="D13" s="48">
        <v>368</v>
      </c>
      <c r="E13" s="7">
        <v>343</v>
      </c>
      <c r="F13" s="7">
        <v>25</v>
      </c>
      <c r="G13" s="7">
        <f t="shared" ref="G13:G23" si="0">E13+F13</f>
        <v>368</v>
      </c>
      <c r="H13" s="10">
        <f t="shared" ref="H13:H23" si="1">G13/D13*100</f>
        <v>100</v>
      </c>
    </row>
    <row r="14" spans="1:8" ht="25.5">
      <c r="A14" s="4">
        <v>3</v>
      </c>
      <c r="B14" s="3" t="s">
        <v>10</v>
      </c>
      <c r="C14" s="2">
        <v>1</v>
      </c>
      <c r="D14" s="48">
        <v>357</v>
      </c>
      <c r="E14" s="7">
        <v>343</v>
      </c>
      <c r="F14" s="7">
        <v>14</v>
      </c>
      <c r="G14" s="7">
        <f t="shared" si="0"/>
        <v>357</v>
      </c>
      <c r="H14" s="10">
        <f t="shared" si="1"/>
        <v>100</v>
      </c>
    </row>
    <row r="15" spans="1:8" ht="29.25" customHeight="1">
      <c r="A15" s="4">
        <v>4</v>
      </c>
      <c r="B15" s="3" t="s">
        <v>11</v>
      </c>
      <c r="C15" s="2">
        <v>1</v>
      </c>
      <c r="D15" s="49">
        <v>1369</v>
      </c>
      <c r="E15" s="7">
        <v>520</v>
      </c>
      <c r="F15" s="7">
        <v>85</v>
      </c>
      <c r="G15" s="7">
        <f t="shared" si="0"/>
        <v>605</v>
      </c>
      <c r="H15" s="10">
        <f t="shared" si="1"/>
        <v>44.19284149013879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1898</v>
      </c>
      <c r="E16" s="7">
        <v>355</v>
      </c>
      <c r="F16" s="7">
        <v>504</v>
      </c>
      <c r="G16" s="7">
        <f t="shared" si="0"/>
        <v>859</v>
      </c>
      <c r="H16" s="10">
        <f t="shared" si="1"/>
        <v>45.258166491043205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5582</v>
      </c>
      <c r="F17" s="7">
        <v>569</v>
      </c>
      <c r="G17" s="7">
        <f t="shared" si="0"/>
        <v>6151</v>
      </c>
      <c r="H17" s="10">
        <f t="shared" si="1"/>
        <v>51.232716974845914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1671</v>
      </c>
      <c r="F18" s="14">
        <v>16</v>
      </c>
      <c r="G18" s="7">
        <f t="shared" si="0"/>
        <v>1687</v>
      </c>
      <c r="H18" s="10">
        <f t="shared" si="1"/>
        <v>101.93353474320242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1311</v>
      </c>
      <c r="F19" s="14">
        <v>94</v>
      </c>
      <c r="G19" s="7">
        <f t="shared" si="0"/>
        <v>1405</v>
      </c>
      <c r="H19" s="10">
        <f t="shared" si="1"/>
        <v>23.693086003372681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363</v>
      </c>
      <c r="F20" s="14">
        <v>5</v>
      </c>
      <c r="G20" s="7">
        <f t="shared" si="0"/>
        <v>368</v>
      </c>
      <c r="H20" s="10">
        <f t="shared" si="1"/>
        <v>112.88343558282207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35</v>
      </c>
      <c r="F21" s="14">
        <v>1</v>
      </c>
      <c r="G21" s="7">
        <f t="shared" si="0"/>
        <v>36</v>
      </c>
      <c r="H21" s="10">
        <f t="shared" si="1"/>
        <v>138.46153846153845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48</v>
      </c>
      <c r="F22" s="15">
        <v>11</v>
      </c>
      <c r="G22" s="7">
        <f t="shared" si="0"/>
        <v>59</v>
      </c>
      <c r="H22" s="10">
        <f t="shared" si="1"/>
        <v>44.696969696969695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357</v>
      </c>
      <c r="F23" s="7">
        <v>542</v>
      </c>
      <c r="G23" s="7">
        <f t="shared" si="0"/>
        <v>899</v>
      </c>
      <c r="H23" s="10">
        <f t="shared" si="1"/>
        <v>183.46938775510205</v>
      </c>
    </row>
    <row r="25" spans="1:8">
      <c r="E25" s="1" t="s">
        <v>46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4" sqref="O24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9" workbookViewId="0">
      <selection activeCell="L16" sqref="L16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43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27"/>
      <c r="H10" s="13"/>
    </row>
    <row r="11" spans="1:8" ht="38.25">
      <c r="A11" s="40"/>
      <c r="B11" s="41"/>
      <c r="C11" s="42"/>
      <c r="D11" s="44"/>
      <c r="E11" s="26" t="s">
        <v>5</v>
      </c>
      <c r="F11" s="6" t="s">
        <v>6</v>
      </c>
      <c r="G11" s="6" t="s">
        <v>7</v>
      </c>
      <c r="H11" s="26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47">
        <v>385</v>
      </c>
      <c r="E12" s="7">
        <v>30</v>
      </c>
      <c r="F12" s="7">
        <v>33</v>
      </c>
      <c r="G12" s="7">
        <f>E12+F12</f>
        <v>63</v>
      </c>
      <c r="H12" s="10">
        <f>G12/D12*100</f>
        <v>16.363636363636363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28</v>
      </c>
      <c r="F13" s="7">
        <v>28</v>
      </c>
      <c r="G13" s="7">
        <f t="shared" ref="G13:G23" si="0">E13+F13</f>
        <v>56</v>
      </c>
      <c r="H13" s="10">
        <f t="shared" ref="H13:H23" si="1">G13/D13*100</f>
        <v>15.217391304347828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39</v>
      </c>
      <c r="F14" s="7">
        <v>26</v>
      </c>
      <c r="G14" s="7">
        <f t="shared" si="0"/>
        <v>65</v>
      </c>
      <c r="H14" s="10">
        <f t="shared" si="1"/>
        <v>18.207282913165265</v>
      </c>
    </row>
    <row r="15" spans="1:8" ht="29.25" customHeight="1">
      <c r="A15" s="4">
        <v>4</v>
      </c>
      <c r="B15" s="3" t="s">
        <v>11</v>
      </c>
      <c r="C15" s="2">
        <v>1</v>
      </c>
      <c r="D15" s="1">
        <v>1369</v>
      </c>
      <c r="E15" s="7">
        <v>85</v>
      </c>
      <c r="F15" s="7">
        <v>77</v>
      </c>
      <c r="G15" s="7">
        <f t="shared" si="0"/>
        <v>162</v>
      </c>
      <c r="H15" s="10">
        <f t="shared" si="1"/>
        <v>11.83345507669832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791</v>
      </c>
      <c r="F17" s="7">
        <v>702</v>
      </c>
      <c r="G17" s="7">
        <f t="shared" si="0"/>
        <v>1493</v>
      </c>
      <c r="H17" s="10">
        <f t="shared" si="1"/>
        <v>12.435448942195569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476</v>
      </c>
      <c r="F18" s="14">
        <v>501</v>
      </c>
      <c r="G18" s="7">
        <f t="shared" si="0"/>
        <v>977</v>
      </c>
      <c r="H18" s="10">
        <f t="shared" si="1"/>
        <v>59.033232628398792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111</v>
      </c>
      <c r="F19" s="14">
        <v>230</v>
      </c>
      <c r="G19" s="7">
        <f t="shared" si="0"/>
        <v>341</v>
      </c>
      <c r="H19" s="10">
        <f t="shared" si="1"/>
        <v>5.7504215851602023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29</v>
      </c>
      <c r="F20" s="14">
        <v>37</v>
      </c>
      <c r="G20" s="7">
        <f t="shared" si="0"/>
        <v>66</v>
      </c>
      <c r="H20" s="10">
        <f t="shared" si="1"/>
        <v>20.245398773006134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7</v>
      </c>
      <c r="F21" s="14">
        <v>8</v>
      </c>
      <c r="G21" s="7">
        <f t="shared" si="0"/>
        <v>15</v>
      </c>
      <c r="H21" s="10">
        <f t="shared" si="1"/>
        <v>57.692307692307686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</v>
      </c>
      <c r="F22" s="15">
        <v>0</v>
      </c>
      <c r="G22" s="7">
        <f t="shared" si="0"/>
        <v>1</v>
      </c>
      <c r="H22" s="10">
        <f t="shared" si="1"/>
        <v>0.75757575757575757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23</v>
      </c>
      <c r="F23" s="7">
        <v>41</v>
      </c>
      <c r="G23" s="7">
        <f t="shared" si="0"/>
        <v>64</v>
      </c>
      <c r="H23" s="10">
        <f t="shared" si="1"/>
        <v>13.061224489795919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6" workbookViewId="0">
      <selection activeCell="D12" sqref="D12:D15"/>
    </sheetView>
  </sheetViews>
  <sheetFormatPr defaultRowHeight="15"/>
  <cols>
    <col min="1" max="1" width="3.5703125" style="1" customWidth="1"/>
    <col min="2" max="2" width="26.85546875" style="1" customWidth="1"/>
    <col min="3" max="3" width="8.5703125" style="1" customWidth="1"/>
    <col min="4" max="4" width="9.28515625" style="1" customWidth="1"/>
    <col min="5" max="5" width="12.4257812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28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12"/>
      <c r="H10" s="13"/>
    </row>
    <row r="11" spans="1:8" ht="25.5">
      <c r="A11" s="40"/>
      <c r="B11" s="41"/>
      <c r="C11" s="42"/>
      <c r="D11" s="44"/>
      <c r="E11" s="11" t="s">
        <v>5</v>
      </c>
      <c r="F11" s="6" t="s">
        <v>6</v>
      </c>
      <c r="G11" s="6" t="s">
        <v>7</v>
      </c>
      <c r="H11" s="11" t="s">
        <v>20</v>
      </c>
    </row>
    <row r="12" spans="1:8" ht="25.5">
      <c r="A12" s="4">
        <v>1</v>
      </c>
      <c r="B12" s="3" t="s">
        <v>8</v>
      </c>
      <c r="C12" s="2">
        <v>1</v>
      </c>
      <c r="D12" s="47">
        <v>385</v>
      </c>
      <c r="E12" s="7">
        <v>63</v>
      </c>
      <c r="F12" s="7">
        <v>28</v>
      </c>
      <c r="G12" s="7">
        <v>91</v>
      </c>
      <c r="H12" s="10">
        <v>22.979797979797979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56</v>
      </c>
      <c r="F13" s="7">
        <v>31</v>
      </c>
      <c r="G13" s="7">
        <v>87</v>
      </c>
      <c r="H13" s="10">
        <v>23.015873015873016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65</v>
      </c>
      <c r="F14" s="7">
        <v>31</v>
      </c>
      <c r="G14" s="7">
        <v>96</v>
      </c>
      <c r="H14" s="10">
        <v>26.158038147138964</v>
      </c>
    </row>
    <row r="15" spans="1:8">
      <c r="A15" s="4">
        <v>4</v>
      </c>
      <c r="B15" s="3" t="s">
        <v>11</v>
      </c>
      <c r="C15" s="2">
        <v>1</v>
      </c>
      <c r="D15" s="1">
        <v>1369</v>
      </c>
      <c r="E15" s="7">
        <v>162</v>
      </c>
      <c r="F15" s="7">
        <v>28</v>
      </c>
      <c r="G15" s="7">
        <v>190</v>
      </c>
      <c r="H15" s="10">
        <v>13.446567586694973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v>0</v>
      </c>
      <c r="H16" s="10"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1493</v>
      </c>
      <c r="F17" s="7">
        <v>754</v>
      </c>
      <c r="G17" s="7">
        <v>2247</v>
      </c>
      <c r="H17" s="10">
        <v>18.715642178910542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977</v>
      </c>
      <c r="F18" s="14">
        <v>22</v>
      </c>
      <c r="G18" s="7">
        <v>999</v>
      </c>
      <c r="H18" s="10">
        <v>47.278750591575957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341</v>
      </c>
      <c r="F19" s="14">
        <v>117</v>
      </c>
      <c r="G19" s="7">
        <v>458</v>
      </c>
      <c r="H19" s="10">
        <v>7.7234401349072517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66</v>
      </c>
      <c r="F20" s="14">
        <v>38</v>
      </c>
      <c r="G20" s="7">
        <v>104</v>
      </c>
      <c r="H20" s="10">
        <v>31.901840490797547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15</v>
      </c>
      <c r="F21" s="14">
        <v>6</v>
      </c>
      <c r="G21" s="7">
        <v>21</v>
      </c>
      <c r="H21" s="10">
        <v>80.769230769230774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</v>
      </c>
      <c r="F22" s="15">
        <v>11</v>
      </c>
      <c r="G22" s="7">
        <v>12</v>
      </c>
      <c r="H22" s="10">
        <v>54.54545454545454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64</v>
      </c>
      <c r="F23" s="7">
        <v>25</v>
      </c>
      <c r="G23" s="7">
        <v>89</v>
      </c>
      <c r="H23" s="10">
        <v>17.729083665338646</v>
      </c>
    </row>
    <row r="25" spans="1:8">
      <c r="E25" s="1" t="s">
        <v>29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D12" sqref="D12:D15"/>
    </sheetView>
  </sheetViews>
  <sheetFormatPr defaultRowHeight="15"/>
  <cols>
    <col min="1" max="1" width="3.5703125" customWidth="1"/>
    <col min="2" max="2" width="27.5703125" customWidth="1"/>
    <col min="3" max="3" width="8.5703125" customWidth="1"/>
    <col min="4" max="4" width="8.7109375" customWidth="1"/>
    <col min="5" max="5" width="11.85546875" customWidth="1"/>
    <col min="6" max="6" width="9.140625" customWidth="1"/>
    <col min="7" max="7" width="8.85546875" customWidth="1"/>
    <col min="8" max="8" width="12.28515625" customWidth="1"/>
  </cols>
  <sheetData>
    <row r="1" spans="1:8" s="1" customFormat="1"/>
    <row r="2" spans="1:8" s="1" customFormat="1">
      <c r="A2" s="39" t="s">
        <v>21</v>
      </c>
      <c r="B2" s="39"/>
      <c r="C2" s="39"/>
      <c r="D2" s="39"/>
      <c r="E2" s="39"/>
      <c r="F2" s="39"/>
      <c r="G2" s="39"/>
      <c r="H2" s="39"/>
    </row>
    <row r="3" spans="1:8" s="1" customFormat="1">
      <c r="A3" s="39" t="s">
        <v>22</v>
      </c>
      <c r="B3" s="39"/>
      <c r="C3" s="39"/>
      <c r="D3" s="39"/>
      <c r="E3" s="39"/>
      <c r="F3" s="39"/>
      <c r="G3" s="39"/>
      <c r="H3" s="39"/>
    </row>
    <row r="4" spans="1:8" s="1" customFormat="1">
      <c r="A4" s="1" t="s">
        <v>23</v>
      </c>
    </row>
    <row r="5" spans="1:8" s="1" customFormat="1"/>
    <row r="6" spans="1:8" s="1" customFormat="1">
      <c r="A6" s="1" t="s">
        <v>24</v>
      </c>
      <c r="C6" s="1" t="s">
        <v>26</v>
      </c>
    </row>
    <row r="7" spans="1:8">
      <c r="A7" t="s">
        <v>25</v>
      </c>
      <c r="C7" t="s">
        <v>40</v>
      </c>
    </row>
    <row r="8" spans="1:8" s="1" customFormat="1">
      <c r="A8" s="1" t="s">
        <v>27</v>
      </c>
      <c r="C8" s="1" t="s">
        <v>33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9"/>
      <c r="H10" s="13"/>
    </row>
    <row r="11" spans="1:8" ht="38.25">
      <c r="A11" s="40"/>
      <c r="B11" s="41"/>
      <c r="C11" s="42"/>
      <c r="D11" s="44"/>
      <c r="E11" s="8" t="s">
        <v>5</v>
      </c>
      <c r="F11" s="6" t="s">
        <v>6</v>
      </c>
      <c r="G11" s="6" t="s">
        <v>7</v>
      </c>
      <c r="H11" s="8" t="s">
        <v>20</v>
      </c>
    </row>
    <row r="12" spans="1:8">
      <c r="A12" s="4">
        <v>1</v>
      </c>
      <c r="B12" s="3" t="s">
        <v>8</v>
      </c>
      <c r="C12" s="2">
        <v>1</v>
      </c>
      <c r="D12" s="47">
        <v>385</v>
      </c>
      <c r="E12" s="7">
        <v>91</v>
      </c>
      <c r="F12" s="7">
        <v>32</v>
      </c>
      <c r="G12" s="7">
        <f>E12+F12</f>
        <v>123</v>
      </c>
      <c r="H12" s="10">
        <v>31.06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87</v>
      </c>
      <c r="F13" s="7">
        <v>32</v>
      </c>
      <c r="G13" s="7">
        <f t="shared" ref="G13:G23" si="0">E13+F13</f>
        <v>119</v>
      </c>
      <c r="H13" s="10">
        <v>31.48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96</v>
      </c>
      <c r="F14" s="7">
        <v>30</v>
      </c>
      <c r="G14" s="7">
        <f t="shared" si="0"/>
        <v>126</v>
      </c>
      <c r="H14" s="10">
        <v>34.33</v>
      </c>
    </row>
    <row r="15" spans="1:8" ht="22.5" customHeight="1">
      <c r="A15" s="4">
        <v>4</v>
      </c>
      <c r="B15" s="3" t="s">
        <v>11</v>
      </c>
      <c r="C15" s="2">
        <v>1</v>
      </c>
      <c r="D15" s="1">
        <v>1369</v>
      </c>
      <c r="E15" s="7">
        <v>190</v>
      </c>
      <c r="F15" s="7">
        <v>0</v>
      </c>
      <c r="G15" s="7">
        <f t="shared" si="0"/>
        <v>190</v>
      </c>
      <c r="H15" s="10">
        <v>13.446567586694973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2247</v>
      </c>
      <c r="F17" s="7">
        <v>289</v>
      </c>
      <c r="G17" s="7">
        <f t="shared" si="0"/>
        <v>2536</v>
      </c>
      <c r="H17" s="10">
        <v>21.12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999</v>
      </c>
      <c r="F18" s="14">
        <v>101</v>
      </c>
      <c r="G18" s="7">
        <f t="shared" si="0"/>
        <v>1100</v>
      </c>
      <c r="H18" s="10">
        <v>52.05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458</v>
      </c>
      <c r="F19" s="14">
        <v>69</v>
      </c>
      <c r="G19" s="7">
        <f t="shared" si="0"/>
        <v>527</v>
      </c>
      <c r="H19" s="10">
        <v>8.8800000000000008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104</v>
      </c>
      <c r="F20" s="14">
        <v>25</v>
      </c>
      <c r="G20" s="7">
        <f t="shared" si="0"/>
        <v>129</v>
      </c>
      <c r="H20" s="10">
        <v>39.57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21</v>
      </c>
      <c r="F21" s="14">
        <v>5</v>
      </c>
      <c r="G21" s="7">
        <f t="shared" si="0"/>
        <v>26</v>
      </c>
      <c r="H21" s="10">
        <v>100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12</v>
      </c>
      <c r="F22" s="15">
        <v>2</v>
      </c>
      <c r="G22" s="7">
        <f t="shared" si="0"/>
        <v>14</v>
      </c>
      <c r="H22" s="10">
        <v>63.6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89</v>
      </c>
      <c r="F23" s="7">
        <v>32</v>
      </c>
      <c r="G23" s="7">
        <f t="shared" si="0"/>
        <v>121</v>
      </c>
      <c r="H23" s="10">
        <v>24.1</v>
      </c>
    </row>
    <row r="25" spans="1:8">
      <c r="E25" t="s">
        <v>35</v>
      </c>
    </row>
    <row r="26" spans="1:8">
      <c r="E26" t="s">
        <v>30</v>
      </c>
    </row>
    <row r="29" spans="1:8">
      <c r="E29" t="s">
        <v>31</v>
      </c>
    </row>
    <row r="30" spans="1:8">
      <c r="E30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6" workbookViewId="0">
      <selection activeCell="D12" sqref="D12:D15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34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17"/>
      <c r="H10" s="13"/>
    </row>
    <row r="11" spans="1:8" ht="38.25">
      <c r="A11" s="40"/>
      <c r="B11" s="41"/>
      <c r="C11" s="42"/>
      <c r="D11" s="44"/>
      <c r="E11" s="16" t="s">
        <v>5</v>
      </c>
      <c r="F11" s="6" t="s">
        <v>6</v>
      </c>
      <c r="G11" s="6" t="s">
        <v>7</v>
      </c>
      <c r="H11" s="16" t="s">
        <v>20</v>
      </c>
    </row>
    <row r="12" spans="1:8">
      <c r="A12" s="4">
        <v>1</v>
      </c>
      <c r="B12" s="3" t="s">
        <v>8</v>
      </c>
      <c r="C12" s="2">
        <v>1</v>
      </c>
      <c r="D12" s="47">
        <v>385</v>
      </c>
      <c r="E12" s="7">
        <v>123</v>
      </c>
      <c r="F12" s="7">
        <v>32</v>
      </c>
      <c r="G12" s="7">
        <f>E12+F12</f>
        <v>155</v>
      </c>
      <c r="H12" s="10">
        <f>G12/D12*100</f>
        <v>40.259740259740262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119</v>
      </c>
      <c r="F13" s="7">
        <v>30</v>
      </c>
      <c r="G13" s="7">
        <f t="shared" ref="G13:G23" si="0">E13+F13</f>
        <v>149</v>
      </c>
      <c r="H13" s="10">
        <f t="shared" ref="H13:H23" si="1">G13/D13*100</f>
        <v>40.489130434782609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126</v>
      </c>
      <c r="F14" s="7">
        <v>33</v>
      </c>
      <c r="G14" s="7">
        <f t="shared" si="0"/>
        <v>159</v>
      </c>
      <c r="H14" s="10">
        <f t="shared" si="1"/>
        <v>44.537815126050425</v>
      </c>
    </row>
    <row r="15" spans="1:8">
      <c r="A15" s="4">
        <v>4</v>
      </c>
      <c r="B15" s="3" t="s">
        <v>11</v>
      </c>
      <c r="C15" s="2">
        <v>1</v>
      </c>
      <c r="D15" s="1">
        <v>1369</v>
      </c>
      <c r="E15" s="7">
        <v>190</v>
      </c>
      <c r="F15" s="7">
        <v>0</v>
      </c>
      <c r="G15" s="7">
        <f t="shared" si="0"/>
        <v>190</v>
      </c>
      <c r="H15" s="10">
        <f t="shared" si="1"/>
        <v>13.878743608473338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2536</v>
      </c>
      <c r="F17" s="7">
        <v>0</v>
      </c>
      <c r="G17" s="7">
        <f t="shared" si="0"/>
        <v>2536</v>
      </c>
      <c r="H17" s="10">
        <f t="shared" si="1"/>
        <v>21.122771947359652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1100</v>
      </c>
      <c r="F18" s="14">
        <v>119</v>
      </c>
      <c r="G18" s="7">
        <f t="shared" si="0"/>
        <v>1219</v>
      </c>
      <c r="H18" s="10">
        <f t="shared" si="1"/>
        <v>73.655589123867074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527</v>
      </c>
      <c r="F19" s="14">
        <v>45</v>
      </c>
      <c r="G19" s="7">
        <f t="shared" si="0"/>
        <v>572</v>
      </c>
      <c r="H19" s="10">
        <f t="shared" si="1"/>
        <v>9.6458684654300164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129</v>
      </c>
      <c r="F20" s="14">
        <v>20</v>
      </c>
      <c r="G20" s="7">
        <f t="shared" si="0"/>
        <v>149</v>
      </c>
      <c r="H20" s="10">
        <f t="shared" si="1"/>
        <v>45.70552147239264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26</v>
      </c>
      <c r="F21" s="14">
        <v>1</v>
      </c>
      <c r="G21" s="7">
        <f t="shared" si="0"/>
        <v>27</v>
      </c>
      <c r="H21" s="10">
        <f t="shared" si="1"/>
        <v>103.84615384615385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14</v>
      </c>
      <c r="F22" s="15">
        <v>0</v>
      </c>
      <c r="G22" s="7">
        <f t="shared" si="0"/>
        <v>14</v>
      </c>
      <c r="H22" s="10">
        <f t="shared" si="1"/>
        <v>10.606060606060606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121</v>
      </c>
      <c r="F23" s="7">
        <v>3</v>
      </c>
      <c r="G23" s="7">
        <f t="shared" si="0"/>
        <v>124</v>
      </c>
      <c r="H23" s="10">
        <f t="shared" si="1"/>
        <v>25.30612244897959</v>
      </c>
    </row>
    <row r="25" spans="1:8">
      <c r="E25" s="1" t="s">
        <v>36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6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10">
      <c r="A2" s="39" t="s">
        <v>21</v>
      </c>
      <c r="B2" s="39"/>
      <c r="C2" s="39"/>
      <c r="D2" s="39"/>
      <c r="E2" s="39"/>
      <c r="F2" s="39"/>
      <c r="G2" s="39"/>
      <c r="H2" s="39"/>
    </row>
    <row r="3" spans="1:10">
      <c r="A3" s="39" t="s">
        <v>22</v>
      </c>
      <c r="B3" s="39"/>
      <c r="C3" s="39"/>
      <c r="D3" s="39"/>
      <c r="E3" s="39"/>
      <c r="F3" s="39"/>
      <c r="G3" s="39"/>
      <c r="H3" s="39"/>
    </row>
    <row r="4" spans="1:10">
      <c r="A4" s="1" t="s">
        <v>23</v>
      </c>
    </row>
    <row r="6" spans="1:10">
      <c r="A6" s="1" t="s">
        <v>24</v>
      </c>
      <c r="C6" s="1" t="s">
        <v>26</v>
      </c>
    </row>
    <row r="7" spans="1:10">
      <c r="A7" s="1" t="s">
        <v>25</v>
      </c>
      <c r="C7" s="1" t="s">
        <v>40</v>
      </c>
    </row>
    <row r="8" spans="1:10">
      <c r="A8" s="1" t="s">
        <v>27</v>
      </c>
      <c r="C8" s="1" t="s">
        <v>37</v>
      </c>
    </row>
    <row r="10" spans="1:10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19"/>
      <c r="H10" s="13"/>
    </row>
    <row r="11" spans="1:10" ht="38.25">
      <c r="A11" s="40"/>
      <c r="B11" s="41"/>
      <c r="C11" s="42"/>
      <c r="D11" s="44"/>
      <c r="E11" s="18" t="s">
        <v>5</v>
      </c>
      <c r="F11" s="6" t="s">
        <v>6</v>
      </c>
      <c r="G11" s="6" t="s">
        <v>7</v>
      </c>
      <c r="H11" s="18" t="s">
        <v>20</v>
      </c>
    </row>
    <row r="12" spans="1:10">
      <c r="A12" s="4">
        <v>1</v>
      </c>
      <c r="B12" s="3" t="s">
        <v>8</v>
      </c>
      <c r="C12" s="2">
        <v>1</v>
      </c>
      <c r="D12" s="47">
        <v>385</v>
      </c>
      <c r="E12" s="7">
        <v>155</v>
      </c>
      <c r="F12" s="7">
        <v>34</v>
      </c>
      <c r="G12" s="7">
        <f>E12+F12</f>
        <v>189</v>
      </c>
      <c r="H12" s="10">
        <f>G12/D12*100</f>
        <v>49.090909090909093</v>
      </c>
    </row>
    <row r="13" spans="1:10" ht="25.5">
      <c r="A13" s="4">
        <v>2</v>
      </c>
      <c r="B13" s="3" t="s">
        <v>9</v>
      </c>
      <c r="C13" s="2">
        <v>1</v>
      </c>
      <c r="D13" s="47">
        <v>368</v>
      </c>
      <c r="E13" s="7">
        <v>149</v>
      </c>
      <c r="F13" s="7">
        <v>34</v>
      </c>
      <c r="G13" s="7">
        <f t="shared" ref="G13:G23" si="0">E13+F13</f>
        <v>183</v>
      </c>
      <c r="H13" s="10">
        <f t="shared" ref="H13:H23" si="1">G13/D13*100</f>
        <v>49.728260869565219</v>
      </c>
    </row>
    <row r="14" spans="1:10" ht="25.5">
      <c r="A14" s="4">
        <v>3</v>
      </c>
      <c r="B14" s="3" t="s">
        <v>10</v>
      </c>
      <c r="C14" s="2">
        <v>1</v>
      </c>
      <c r="D14" s="47">
        <v>357</v>
      </c>
      <c r="E14" s="7">
        <v>159</v>
      </c>
      <c r="F14" s="7">
        <v>32</v>
      </c>
      <c r="G14" s="7">
        <f t="shared" si="0"/>
        <v>191</v>
      </c>
      <c r="H14" s="10">
        <f t="shared" si="1"/>
        <v>53.501400560224091</v>
      </c>
      <c r="J14" s="1">
        <v>32</v>
      </c>
    </row>
    <row r="15" spans="1:10">
      <c r="A15" s="4">
        <v>4</v>
      </c>
      <c r="B15" s="3" t="s">
        <v>11</v>
      </c>
      <c r="C15" s="2">
        <v>1</v>
      </c>
      <c r="D15" s="1">
        <v>1369</v>
      </c>
      <c r="E15" s="7">
        <v>190</v>
      </c>
      <c r="F15" s="7">
        <v>0</v>
      </c>
      <c r="G15" s="7">
        <f t="shared" si="0"/>
        <v>190</v>
      </c>
      <c r="H15" s="10">
        <f t="shared" si="1"/>
        <v>13.878743608473338</v>
      </c>
    </row>
    <row r="16" spans="1:10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2536</v>
      </c>
      <c r="F17" s="7">
        <v>482</v>
      </c>
      <c r="G17" s="7">
        <f t="shared" si="0"/>
        <v>3018</v>
      </c>
      <c r="H17" s="10">
        <f t="shared" si="1"/>
        <v>25.13743128435782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1219</v>
      </c>
      <c r="F18" s="14">
        <v>13</v>
      </c>
      <c r="G18" s="7">
        <f t="shared" si="0"/>
        <v>1232</v>
      </c>
      <c r="H18" s="10">
        <f t="shared" si="1"/>
        <v>74.44108761329305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572</v>
      </c>
      <c r="F19" s="14">
        <v>80</v>
      </c>
      <c r="G19" s="7">
        <f t="shared" si="0"/>
        <v>652</v>
      </c>
      <c r="H19" s="10">
        <f t="shared" si="1"/>
        <v>10.994940978077572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149</v>
      </c>
      <c r="F20" s="14">
        <v>39</v>
      </c>
      <c r="G20" s="7">
        <f t="shared" si="0"/>
        <v>188</v>
      </c>
      <c r="H20" s="10">
        <f t="shared" si="1"/>
        <v>57.668711656441715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27</v>
      </c>
      <c r="F21" s="14">
        <v>3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14</v>
      </c>
      <c r="F22" s="15">
        <v>8</v>
      </c>
      <c r="G22" s="7">
        <f t="shared" si="0"/>
        <v>22</v>
      </c>
      <c r="H22" s="10">
        <f t="shared" si="1"/>
        <v>16.666666666666664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124</v>
      </c>
      <c r="F23" s="7">
        <v>43</v>
      </c>
      <c r="G23" s="7">
        <f t="shared" si="0"/>
        <v>167</v>
      </c>
      <c r="H23" s="10">
        <f t="shared" si="1"/>
        <v>34.08163265306122</v>
      </c>
    </row>
    <row r="25" spans="1:8">
      <c r="E25" s="1" t="s">
        <v>38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6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49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21"/>
      <c r="H10" s="13"/>
    </row>
    <row r="11" spans="1:8" ht="38.25">
      <c r="A11" s="40"/>
      <c r="B11" s="41"/>
      <c r="C11" s="42"/>
      <c r="D11" s="44"/>
      <c r="E11" s="20" t="s">
        <v>5</v>
      </c>
      <c r="F11" s="6" t="s">
        <v>6</v>
      </c>
      <c r="G11" s="6" t="s">
        <v>7</v>
      </c>
      <c r="H11" s="20" t="s">
        <v>20</v>
      </c>
    </row>
    <row r="12" spans="1:8">
      <c r="A12" s="4">
        <v>1</v>
      </c>
      <c r="B12" s="3" t="s">
        <v>8</v>
      </c>
      <c r="C12" s="2">
        <v>1</v>
      </c>
      <c r="D12" s="47">
        <v>385</v>
      </c>
      <c r="E12" s="7">
        <v>189</v>
      </c>
      <c r="F12" s="7">
        <v>28</v>
      </c>
      <c r="G12" s="7">
        <f>E12+F12</f>
        <v>217</v>
      </c>
      <c r="H12" s="10">
        <f>G12/D12*100</f>
        <v>56.36363636363636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183</v>
      </c>
      <c r="F13" s="7">
        <v>37</v>
      </c>
      <c r="G13" s="7">
        <f t="shared" ref="G13:G23" si="0">E13+F13</f>
        <v>220</v>
      </c>
      <c r="H13" s="10">
        <f t="shared" ref="H13:H23" si="1">G13/D13*100</f>
        <v>59.782608695652172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191</v>
      </c>
      <c r="F14" s="7">
        <v>43</v>
      </c>
      <c r="G14" s="7">
        <f t="shared" si="0"/>
        <v>234</v>
      </c>
      <c r="H14" s="10">
        <f t="shared" si="1"/>
        <v>65.546218487394952</v>
      </c>
    </row>
    <row r="15" spans="1:8">
      <c r="A15" s="4">
        <v>4</v>
      </c>
      <c r="B15" s="3" t="s">
        <v>11</v>
      </c>
      <c r="C15" s="2">
        <v>1</v>
      </c>
      <c r="D15" s="1">
        <v>1369</v>
      </c>
      <c r="E15" s="7">
        <v>190</v>
      </c>
      <c r="F15" s="7">
        <v>36</v>
      </c>
      <c r="G15" s="7">
        <f t="shared" si="0"/>
        <v>226</v>
      </c>
      <c r="H15" s="10">
        <f t="shared" si="1"/>
        <v>16.508400292184074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3018</v>
      </c>
      <c r="F17" s="7">
        <v>468</v>
      </c>
      <c r="G17" s="7">
        <f t="shared" si="0"/>
        <v>3486</v>
      </c>
      <c r="H17" s="10">
        <f t="shared" si="1"/>
        <v>29.035482258870566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1232</v>
      </c>
      <c r="F18" s="14">
        <v>13</v>
      </c>
      <c r="G18" s="7">
        <f t="shared" si="0"/>
        <v>1245</v>
      </c>
      <c r="H18" s="10">
        <f t="shared" si="1"/>
        <v>75.226586102719025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652</v>
      </c>
      <c r="F19" s="14">
        <v>48</v>
      </c>
      <c r="G19" s="7">
        <f t="shared" si="0"/>
        <v>700</v>
      </c>
      <c r="H19" s="10">
        <f t="shared" si="1"/>
        <v>11.804384485666104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188</v>
      </c>
      <c r="F20" s="14">
        <v>33</v>
      </c>
      <c r="G20" s="7">
        <f t="shared" si="0"/>
        <v>221</v>
      </c>
      <c r="H20" s="10">
        <f t="shared" si="1"/>
        <v>67.791411042944787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0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22</v>
      </c>
      <c r="F22" s="15">
        <v>6</v>
      </c>
      <c r="G22" s="7">
        <f t="shared" si="0"/>
        <v>28</v>
      </c>
      <c r="H22" s="10">
        <f t="shared" si="1"/>
        <v>21.212121212121211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167</v>
      </c>
      <c r="F23" s="7">
        <v>28</v>
      </c>
      <c r="G23" s="7">
        <f t="shared" si="0"/>
        <v>195</v>
      </c>
      <c r="H23" s="10">
        <f t="shared" si="1"/>
        <v>39.795918367346935</v>
      </c>
    </row>
    <row r="25" spans="1:8">
      <c r="E25" s="1" t="s">
        <v>39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8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8">
      <c r="A2" s="39" t="s">
        <v>21</v>
      </c>
      <c r="B2" s="39"/>
      <c r="C2" s="39"/>
      <c r="D2" s="39"/>
      <c r="E2" s="39"/>
      <c r="F2" s="39"/>
      <c r="G2" s="39"/>
      <c r="H2" s="39"/>
    </row>
    <row r="3" spans="1:8">
      <c r="A3" s="39" t="s">
        <v>22</v>
      </c>
      <c r="B3" s="39"/>
      <c r="C3" s="39"/>
      <c r="D3" s="39"/>
      <c r="E3" s="39"/>
      <c r="F3" s="39"/>
      <c r="G3" s="39"/>
      <c r="H3" s="39"/>
    </row>
    <row r="4" spans="1:8">
      <c r="A4" s="1" t="s">
        <v>23</v>
      </c>
    </row>
    <row r="6" spans="1:8">
      <c r="A6" s="1" t="s">
        <v>24</v>
      </c>
      <c r="C6" s="1" t="s">
        <v>26</v>
      </c>
    </row>
    <row r="7" spans="1:8">
      <c r="A7" s="1" t="s">
        <v>25</v>
      </c>
      <c r="C7" s="1" t="s">
        <v>40</v>
      </c>
    </row>
    <row r="8" spans="1:8">
      <c r="A8" s="1" t="s">
        <v>27</v>
      </c>
      <c r="C8" s="1" t="s">
        <v>42</v>
      </c>
    </row>
    <row r="10" spans="1:8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23"/>
      <c r="H10" s="13"/>
    </row>
    <row r="11" spans="1:8" ht="38.25">
      <c r="A11" s="40"/>
      <c r="B11" s="41"/>
      <c r="C11" s="42"/>
      <c r="D11" s="44"/>
      <c r="E11" s="22" t="s">
        <v>5</v>
      </c>
      <c r="F11" s="6" t="s">
        <v>6</v>
      </c>
      <c r="G11" s="6" t="s">
        <v>7</v>
      </c>
      <c r="H11" s="22" t="s">
        <v>20</v>
      </c>
    </row>
    <row r="12" spans="1:8" ht="22.5" customHeight="1">
      <c r="A12" s="4">
        <v>1</v>
      </c>
      <c r="B12" s="3" t="s">
        <v>8</v>
      </c>
      <c r="C12" s="2">
        <v>1</v>
      </c>
      <c r="D12" s="47">
        <v>385</v>
      </c>
      <c r="E12" s="7">
        <v>217</v>
      </c>
      <c r="F12" s="7">
        <v>29</v>
      </c>
      <c r="G12" s="7">
        <f>E12+F12</f>
        <v>246</v>
      </c>
      <c r="H12" s="10">
        <f>G12/D12*100</f>
        <v>63.896103896103895</v>
      </c>
    </row>
    <row r="13" spans="1:8" ht="25.5">
      <c r="A13" s="4">
        <v>2</v>
      </c>
      <c r="B13" s="3" t="s">
        <v>9</v>
      </c>
      <c r="C13" s="2">
        <v>1</v>
      </c>
      <c r="D13" s="47">
        <v>368</v>
      </c>
      <c r="E13" s="7">
        <v>220</v>
      </c>
      <c r="F13" s="7">
        <v>31</v>
      </c>
      <c r="G13" s="7">
        <f t="shared" ref="G13:G23" si="0">E13+F13</f>
        <v>251</v>
      </c>
      <c r="H13" s="10">
        <f t="shared" ref="H13:H23" si="1">G13/D13*100</f>
        <v>68.206521739130437</v>
      </c>
    </row>
    <row r="14" spans="1:8" ht="25.5">
      <c r="A14" s="4">
        <v>3</v>
      </c>
      <c r="B14" s="3" t="s">
        <v>10</v>
      </c>
      <c r="C14" s="2">
        <v>1</v>
      </c>
      <c r="D14" s="47">
        <v>357</v>
      </c>
      <c r="E14" s="7">
        <v>234</v>
      </c>
      <c r="F14" s="7">
        <v>29</v>
      </c>
      <c r="G14" s="7">
        <f t="shared" si="0"/>
        <v>263</v>
      </c>
      <c r="H14" s="10">
        <f t="shared" si="1"/>
        <v>73.669467787114854</v>
      </c>
    </row>
    <row r="15" spans="1:8" ht="29.25" customHeight="1">
      <c r="A15" s="4">
        <v>4</v>
      </c>
      <c r="B15" s="3" t="s">
        <v>11</v>
      </c>
      <c r="C15" s="2">
        <v>1</v>
      </c>
      <c r="D15" s="1">
        <v>1369</v>
      </c>
      <c r="E15" s="7">
        <v>226</v>
      </c>
      <c r="F15" s="7">
        <v>82</v>
      </c>
      <c r="G15" s="7">
        <f t="shared" si="0"/>
        <v>308</v>
      </c>
      <c r="H15" s="10">
        <f t="shared" si="1"/>
        <v>22.498173849525202</v>
      </c>
    </row>
    <row r="16" spans="1:8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3486</v>
      </c>
      <c r="F17" s="7">
        <v>797</v>
      </c>
      <c r="G17" s="7">
        <f t="shared" si="0"/>
        <v>4283</v>
      </c>
      <c r="H17" s="10">
        <f t="shared" si="1"/>
        <v>35.67382975179077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1245</v>
      </c>
      <c r="F18" s="14">
        <v>12</v>
      </c>
      <c r="G18" s="7">
        <f t="shared" si="0"/>
        <v>1257</v>
      </c>
      <c r="H18" s="10">
        <f t="shared" si="1"/>
        <v>75.951661631419938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700</v>
      </c>
      <c r="F19" s="14">
        <v>212</v>
      </c>
      <c r="G19" s="7">
        <f t="shared" si="0"/>
        <v>912</v>
      </c>
      <c r="H19" s="10">
        <f t="shared" si="1"/>
        <v>15.379426644182125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221</v>
      </c>
      <c r="F20" s="14">
        <v>57</v>
      </c>
      <c r="G20" s="7">
        <f t="shared" si="0"/>
        <v>278</v>
      </c>
      <c r="H20" s="10">
        <f t="shared" si="1"/>
        <v>85.276073619631902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0</v>
      </c>
      <c r="G21" s="7">
        <f t="shared" si="0"/>
        <v>30</v>
      </c>
      <c r="H21" s="10">
        <f t="shared" si="1"/>
        <v>115.38461538461537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28</v>
      </c>
      <c r="F22" s="15">
        <v>5</v>
      </c>
      <c r="G22" s="7">
        <f t="shared" si="0"/>
        <v>33</v>
      </c>
      <c r="H22" s="10">
        <f t="shared" si="1"/>
        <v>25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195</v>
      </c>
      <c r="F23" s="7">
        <v>43</v>
      </c>
      <c r="G23" s="7">
        <f t="shared" si="0"/>
        <v>238</v>
      </c>
      <c r="H23" s="10">
        <f t="shared" si="1"/>
        <v>48.571428571428569</v>
      </c>
    </row>
    <row r="25" spans="1:8">
      <c r="E25" s="1" t="s">
        <v>41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8" workbookViewId="0">
      <selection activeCell="G12" sqref="G12:G23"/>
    </sheetView>
  </sheetViews>
  <sheetFormatPr defaultRowHeight="15"/>
  <cols>
    <col min="1" max="1" width="3.5703125" style="1" customWidth="1"/>
    <col min="2" max="2" width="27.5703125" style="1" customWidth="1"/>
    <col min="3" max="3" width="8.5703125" style="1" customWidth="1"/>
    <col min="4" max="4" width="8.7109375" style="1" customWidth="1"/>
    <col min="5" max="5" width="11.85546875" style="1" customWidth="1"/>
    <col min="6" max="6" width="9.140625" style="1" customWidth="1"/>
    <col min="7" max="7" width="8.85546875" style="1" customWidth="1"/>
    <col min="8" max="8" width="12.28515625" style="1" customWidth="1"/>
    <col min="9" max="16384" width="9.140625" style="1"/>
  </cols>
  <sheetData>
    <row r="2" spans="1:10">
      <c r="A2" s="39" t="s">
        <v>21</v>
      </c>
      <c r="B2" s="39"/>
      <c r="C2" s="39"/>
      <c r="D2" s="39"/>
      <c r="E2" s="39"/>
      <c r="F2" s="39"/>
      <c r="G2" s="39"/>
      <c r="H2" s="39"/>
    </row>
    <row r="3" spans="1:10">
      <c r="A3" s="39" t="s">
        <v>22</v>
      </c>
      <c r="B3" s="39"/>
      <c r="C3" s="39"/>
      <c r="D3" s="39"/>
      <c r="E3" s="39"/>
      <c r="F3" s="39"/>
      <c r="G3" s="39"/>
      <c r="H3" s="39"/>
    </row>
    <row r="4" spans="1:10">
      <c r="A4" s="1" t="s">
        <v>23</v>
      </c>
    </row>
    <row r="6" spans="1:10">
      <c r="A6" s="1" t="s">
        <v>24</v>
      </c>
      <c r="C6" s="1" t="s">
        <v>26</v>
      </c>
    </row>
    <row r="7" spans="1:10">
      <c r="A7" s="1" t="s">
        <v>25</v>
      </c>
      <c r="C7" s="1" t="s">
        <v>40</v>
      </c>
    </row>
    <row r="8" spans="1:10">
      <c r="A8" s="1" t="s">
        <v>27</v>
      </c>
      <c r="C8" s="1" t="s">
        <v>43</v>
      </c>
    </row>
    <row r="10" spans="1:10">
      <c r="A10" s="40" t="s">
        <v>0</v>
      </c>
      <c r="B10" s="41" t="s">
        <v>1</v>
      </c>
      <c r="C10" s="42" t="s">
        <v>2</v>
      </c>
      <c r="D10" s="43" t="s">
        <v>3</v>
      </c>
      <c r="E10" s="45" t="s">
        <v>4</v>
      </c>
      <c r="F10" s="46"/>
      <c r="G10" s="25"/>
      <c r="H10" s="13"/>
    </row>
    <row r="11" spans="1:10" ht="38.25">
      <c r="A11" s="40"/>
      <c r="B11" s="41"/>
      <c r="C11" s="42"/>
      <c r="D11" s="44"/>
      <c r="E11" s="24" t="s">
        <v>5</v>
      </c>
      <c r="F11" s="6" t="s">
        <v>6</v>
      </c>
      <c r="G11" s="6" t="s">
        <v>7</v>
      </c>
      <c r="H11" s="24" t="s">
        <v>20</v>
      </c>
    </row>
    <row r="12" spans="1:10" ht="22.5" customHeight="1">
      <c r="A12" s="4">
        <v>1</v>
      </c>
      <c r="B12" s="3" t="s">
        <v>8</v>
      </c>
      <c r="C12" s="2">
        <v>1</v>
      </c>
      <c r="D12" s="47">
        <v>385</v>
      </c>
      <c r="E12" s="7">
        <v>246</v>
      </c>
      <c r="F12" s="7">
        <v>31</v>
      </c>
      <c r="G12" s="7">
        <f>E12+F12</f>
        <v>277</v>
      </c>
      <c r="H12" s="10">
        <f>G12/D12*100</f>
        <v>71.948051948051955</v>
      </c>
    </row>
    <row r="13" spans="1:10" ht="25.5">
      <c r="A13" s="4">
        <v>2</v>
      </c>
      <c r="B13" s="3" t="s">
        <v>9</v>
      </c>
      <c r="C13" s="2">
        <v>1</v>
      </c>
      <c r="D13" s="47">
        <v>368</v>
      </c>
      <c r="E13" s="7">
        <v>251</v>
      </c>
      <c r="F13" s="7">
        <v>29</v>
      </c>
      <c r="G13" s="7">
        <f t="shared" ref="G13:G23" si="0">E13+F13</f>
        <v>280</v>
      </c>
      <c r="H13" s="10">
        <f t="shared" ref="H13:H23" si="1">G13/D13*100</f>
        <v>76.08695652173914</v>
      </c>
    </row>
    <row r="14" spans="1:10" ht="25.5">
      <c r="A14" s="4">
        <v>3</v>
      </c>
      <c r="B14" s="3" t="s">
        <v>10</v>
      </c>
      <c r="C14" s="2">
        <v>1</v>
      </c>
      <c r="D14" s="47">
        <v>357</v>
      </c>
      <c r="E14" s="7">
        <v>263</v>
      </c>
      <c r="F14" s="7">
        <v>28</v>
      </c>
      <c r="G14" s="7">
        <f t="shared" si="0"/>
        <v>291</v>
      </c>
      <c r="H14" s="10">
        <f t="shared" si="1"/>
        <v>81.512605042016801</v>
      </c>
      <c r="J14" s="1">
        <v>28</v>
      </c>
    </row>
    <row r="15" spans="1:10" ht="29.25" customHeight="1">
      <c r="A15" s="4">
        <v>4</v>
      </c>
      <c r="B15" s="3" t="s">
        <v>11</v>
      </c>
      <c r="C15" s="2">
        <v>1</v>
      </c>
      <c r="D15" s="1">
        <v>1369</v>
      </c>
      <c r="E15" s="7">
        <v>308</v>
      </c>
      <c r="F15" s="7">
        <v>82</v>
      </c>
      <c r="G15" s="7">
        <f t="shared" si="0"/>
        <v>390</v>
      </c>
      <c r="H15" s="10">
        <f t="shared" si="1"/>
        <v>28.487947406866326</v>
      </c>
    </row>
    <row r="16" spans="1:10" ht="42.75" customHeight="1">
      <c r="A16" s="4">
        <v>5</v>
      </c>
      <c r="B16" s="3" t="s">
        <v>12</v>
      </c>
      <c r="C16" s="2">
        <v>1</v>
      </c>
      <c r="D16" s="7">
        <v>1733</v>
      </c>
      <c r="E16" s="7">
        <v>0</v>
      </c>
      <c r="F16" s="7">
        <v>0</v>
      </c>
      <c r="G16" s="7">
        <f t="shared" si="0"/>
        <v>0</v>
      </c>
      <c r="H16" s="10">
        <f t="shared" si="1"/>
        <v>0</v>
      </c>
    </row>
    <row r="17" spans="1:8" ht="44.25" customHeight="1">
      <c r="A17" s="4">
        <v>6</v>
      </c>
      <c r="B17" s="3" t="s">
        <v>13</v>
      </c>
      <c r="C17" s="5">
        <v>1</v>
      </c>
      <c r="D17" s="7">
        <v>12006</v>
      </c>
      <c r="E17" s="7">
        <v>4283</v>
      </c>
      <c r="F17" s="7">
        <v>476</v>
      </c>
      <c r="G17" s="7">
        <f t="shared" si="0"/>
        <v>4759</v>
      </c>
      <c r="H17" s="10">
        <f t="shared" si="1"/>
        <v>39.638514076295181</v>
      </c>
    </row>
    <row r="18" spans="1:8" ht="39.75" customHeight="1">
      <c r="A18" s="4">
        <v>7</v>
      </c>
      <c r="B18" s="3" t="s">
        <v>14</v>
      </c>
      <c r="C18" s="2">
        <v>1</v>
      </c>
      <c r="D18" s="14">
        <v>1655</v>
      </c>
      <c r="E18" s="7">
        <v>1257</v>
      </c>
      <c r="F18" s="14">
        <v>170</v>
      </c>
      <c r="G18" s="7">
        <f t="shared" si="0"/>
        <v>1427</v>
      </c>
      <c r="H18" s="10">
        <f t="shared" si="1"/>
        <v>86.223564954682772</v>
      </c>
    </row>
    <row r="19" spans="1:8" ht="51" customHeight="1">
      <c r="A19" s="4">
        <v>8</v>
      </c>
      <c r="B19" s="3" t="s">
        <v>15</v>
      </c>
      <c r="C19" s="2">
        <v>1</v>
      </c>
      <c r="D19" s="14">
        <v>5930</v>
      </c>
      <c r="E19" s="7">
        <v>912</v>
      </c>
      <c r="F19" s="14">
        <v>131</v>
      </c>
      <c r="G19" s="7">
        <f t="shared" si="0"/>
        <v>1043</v>
      </c>
      <c r="H19" s="10">
        <f t="shared" si="1"/>
        <v>17.588532883642497</v>
      </c>
    </row>
    <row r="20" spans="1:8" ht="48.75" customHeight="1">
      <c r="A20" s="4">
        <v>9</v>
      </c>
      <c r="B20" s="3" t="s">
        <v>16</v>
      </c>
      <c r="C20" s="2">
        <v>1</v>
      </c>
      <c r="D20" s="14">
        <v>326</v>
      </c>
      <c r="E20" s="7">
        <v>278</v>
      </c>
      <c r="F20" s="14">
        <v>43</v>
      </c>
      <c r="G20" s="7">
        <f t="shared" si="0"/>
        <v>321</v>
      </c>
      <c r="H20" s="10">
        <f t="shared" si="1"/>
        <v>98.466257668711648</v>
      </c>
    </row>
    <row r="21" spans="1:8" ht="59.25" customHeight="1">
      <c r="A21" s="4">
        <v>10</v>
      </c>
      <c r="B21" s="3" t="s">
        <v>17</v>
      </c>
      <c r="C21" s="2">
        <v>1</v>
      </c>
      <c r="D21" s="14">
        <v>26</v>
      </c>
      <c r="E21" s="7">
        <v>30</v>
      </c>
      <c r="F21" s="14">
        <v>3</v>
      </c>
      <c r="G21" s="7">
        <f t="shared" si="0"/>
        <v>33</v>
      </c>
      <c r="H21" s="10">
        <f t="shared" si="1"/>
        <v>126.92307692307692</v>
      </c>
    </row>
    <row r="22" spans="1:8" ht="51.75" customHeight="1">
      <c r="A22" s="4">
        <v>11</v>
      </c>
      <c r="B22" s="3" t="s">
        <v>18</v>
      </c>
      <c r="C22" s="2">
        <v>1</v>
      </c>
      <c r="D22" s="7">
        <v>132</v>
      </c>
      <c r="E22" s="7">
        <v>33</v>
      </c>
      <c r="F22" s="15">
        <v>0</v>
      </c>
      <c r="G22" s="7">
        <f t="shared" si="0"/>
        <v>33</v>
      </c>
      <c r="H22" s="10">
        <f t="shared" si="1"/>
        <v>25</v>
      </c>
    </row>
    <row r="23" spans="1:8" ht="51.75" customHeight="1">
      <c r="A23" s="4">
        <v>12</v>
      </c>
      <c r="B23" s="3" t="s">
        <v>19</v>
      </c>
      <c r="C23" s="2">
        <v>1</v>
      </c>
      <c r="D23" s="7">
        <v>490</v>
      </c>
      <c r="E23" s="7">
        <v>238</v>
      </c>
      <c r="F23" s="7">
        <v>38</v>
      </c>
      <c r="G23" s="7">
        <f t="shared" si="0"/>
        <v>276</v>
      </c>
      <c r="H23" s="10">
        <f t="shared" si="1"/>
        <v>56.326530612244895</v>
      </c>
    </row>
    <row r="25" spans="1:8">
      <c r="E25" s="1" t="s">
        <v>44</v>
      </c>
    </row>
    <row r="26" spans="1:8">
      <c r="E26" s="1" t="s">
        <v>30</v>
      </c>
    </row>
    <row r="29" spans="1:8">
      <c r="E29" s="1" t="s">
        <v>31</v>
      </c>
    </row>
    <row r="30" spans="1:8">
      <c r="E30" s="1" t="s">
        <v>32</v>
      </c>
    </row>
  </sheetData>
  <mergeCells count="7">
    <mergeCell ref="A2:H2"/>
    <mergeCell ref="A3:H3"/>
    <mergeCell ref="A10:A11"/>
    <mergeCell ref="B10:B11"/>
    <mergeCell ref="C10:C11"/>
    <mergeCell ref="D10:D11"/>
    <mergeCell ref="E10:F10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JANUARI</vt:lpstr>
      <vt:lpstr>FEBRUARI </vt:lpstr>
      <vt:lpstr>MARET </vt:lpstr>
      <vt:lpstr>APRIL</vt:lpstr>
      <vt:lpstr>MEI</vt:lpstr>
      <vt:lpstr>JUNI </vt:lpstr>
      <vt:lpstr>JULI</vt:lpstr>
      <vt:lpstr>AGUSTUS</vt:lpstr>
      <vt:lpstr>SEPTEMBER </vt:lpstr>
      <vt:lpstr>OKTOBER</vt:lpstr>
      <vt:lpstr>NOPEMBER</vt:lpstr>
      <vt:lpstr>DESEMBER </vt:lpstr>
      <vt:lpstr>Sheet2</vt:lpstr>
      <vt:lpstr>Sheet3</vt:lpstr>
      <vt:lpstr>OKTOBER!Print_Area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2020-12-04T03:28:58Z</cp:lastPrinted>
  <dcterms:created xsi:type="dcterms:W3CDTF">2020-04-30T02:42:31Z</dcterms:created>
  <dcterms:modified xsi:type="dcterms:W3CDTF">2021-01-05T03:38:27Z</dcterms:modified>
</cp:coreProperties>
</file>