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E5A34A3-6BDC-4896-AC88-8ADB54DFB0E6}" xr6:coauthVersionLast="28" xr6:coauthVersionMax="28" xr10:uidLastSave="{00000000-0000-0000-0000-000000000000}"/>
  <bookViews>
    <workbookView xWindow="0" yWindow="0" windowWidth="22260" windowHeight="12645" activeTab="1" xr2:uid="{00000000-000D-0000-FFFF-FFFF00000000}"/>
  </bookViews>
  <sheets>
    <sheet name="IpTable Direct" sheetId="1" r:id="rId1"/>
    <sheet name="Ipset" sheetId="2" r:id="rId2"/>
    <sheet name="Bloom Filt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4" i="2"/>
  <c r="J7" i="2"/>
  <c r="J23" i="2"/>
  <c r="H23" i="2"/>
  <c r="I23" i="2" s="1"/>
  <c r="J22" i="2"/>
  <c r="H22" i="2"/>
  <c r="J21" i="2"/>
  <c r="H21" i="2"/>
  <c r="I21" i="2" s="1"/>
  <c r="J20" i="2"/>
  <c r="H20" i="2"/>
  <c r="I20" i="2" s="1"/>
  <c r="J19" i="2"/>
  <c r="H19" i="2"/>
  <c r="I19" i="2" s="1"/>
  <c r="J18" i="2"/>
  <c r="H18" i="2"/>
  <c r="J17" i="2"/>
  <c r="H17" i="2"/>
  <c r="I17" i="2" s="1"/>
  <c r="J16" i="2"/>
  <c r="H16" i="2"/>
  <c r="I16" i="2" s="1"/>
  <c r="J15" i="2"/>
  <c r="H15" i="2"/>
  <c r="J14" i="2"/>
  <c r="H14" i="2"/>
  <c r="J13" i="2"/>
  <c r="H13" i="2"/>
  <c r="I13" i="2" s="1"/>
  <c r="J12" i="2"/>
  <c r="H12" i="2"/>
  <c r="I12" i="2" s="1"/>
  <c r="J11" i="2"/>
  <c r="H11" i="2"/>
  <c r="J10" i="2"/>
  <c r="H10" i="2"/>
  <c r="J9" i="2"/>
  <c r="H9" i="2"/>
  <c r="I9" i="2" s="1"/>
  <c r="J8" i="2"/>
  <c r="H8" i="2"/>
  <c r="I8" i="2" s="1"/>
  <c r="H7" i="2"/>
  <c r="J6" i="2"/>
  <c r="H6" i="2"/>
  <c r="J5" i="2"/>
  <c r="H5" i="2"/>
  <c r="I5" i="2" s="1"/>
  <c r="J4" i="2"/>
  <c r="H4" i="2"/>
  <c r="I4" i="2" s="1"/>
  <c r="H3" i="2"/>
  <c r="I22" i="2" l="1"/>
  <c r="I10" i="2"/>
  <c r="I7" i="2"/>
  <c r="I11" i="2"/>
  <c r="I15" i="2"/>
  <c r="I6" i="2"/>
  <c r="I14" i="2"/>
  <c r="I18" i="2"/>
  <c r="J15" i="1"/>
  <c r="J19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20" i="1"/>
  <c r="J21" i="1"/>
  <c r="J22" i="1"/>
  <c r="J23" i="1"/>
  <c r="J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19" i="1" s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<sst xmlns="http://schemas.openxmlformats.org/spreadsheetml/2006/main" count="15" uniqueCount="8">
  <si>
    <t>Table Dimension</t>
  </si>
  <si>
    <t>Delay [ms]</t>
  </si>
  <si>
    <t>AVG</t>
  </si>
  <si>
    <t>AVG Delta</t>
  </si>
  <si>
    <t>Standard Dev</t>
  </si>
  <si>
    <t>27.6.7</t>
  </si>
  <si>
    <t>Standard Dev:</t>
  </si>
  <si>
    <t>Delay[us] (AVG on 20 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</si>
</sst>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Lookup</a:t>
            </a:r>
            <a:r>
              <a:rPr lang="en-GB" sz="1600" baseline="0"/>
              <a:t> Time AVG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'IpTable Direct'!$A$3:$A$23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'IpTable Direct'!$I$3:$I$23</c:f>
              <c:numCache>
                <c:formatCode>General</c:formatCode>
                <c:ptCount val="21"/>
                <c:pt idx="0">
                  <c:v>0</c:v>
                </c:pt>
                <c:pt idx="1">
                  <c:v>2.0033333333333334</c:v>
                </c:pt>
                <c:pt idx="2">
                  <c:v>3.7700000000000005</c:v>
                </c:pt>
                <c:pt idx="3">
                  <c:v>5.4366666666666674</c:v>
                </c:pt>
                <c:pt idx="4">
                  <c:v>7.3166666666666664</c:v>
                </c:pt>
                <c:pt idx="5">
                  <c:v>8.8150000000000013</c:v>
                </c:pt>
                <c:pt idx="6">
                  <c:v>10.98</c:v>
                </c:pt>
                <c:pt idx="7">
                  <c:v>12.08</c:v>
                </c:pt>
                <c:pt idx="8">
                  <c:v>13.629999999999999</c:v>
                </c:pt>
                <c:pt idx="9">
                  <c:v>16.346666666666664</c:v>
                </c:pt>
                <c:pt idx="10">
                  <c:v>17.363333333333333</c:v>
                </c:pt>
                <c:pt idx="11">
                  <c:v>19.029999999999998</c:v>
                </c:pt>
                <c:pt idx="12">
                  <c:v>21.779999999999998</c:v>
                </c:pt>
                <c:pt idx="13">
                  <c:v>23.996666666666663</c:v>
                </c:pt>
                <c:pt idx="14">
                  <c:v>24.213333333333331</c:v>
                </c:pt>
                <c:pt idx="15">
                  <c:v>25.73</c:v>
                </c:pt>
                <c:pt idx="16">
                  <c:v>26.266666666666669</c:v>
                </c:pt>
                <c:pt idx="17">
                  <c:v>29.846666666666668</c:v>
                </c:pt>
                <c:pt idx="18">
                  <c:v>31.363333333333333</c:v>
                </c:pt>
                <c:pt idx="19">
                  <c:v>33.046666666666667</c:v>
                </c:pt>
                <c:pt idx="20">
                  <c:v>34.863333333333337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C-4ED6-BD79-F89647BB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0296"/>
        <c:axId val="549720624"/>
      </c:scatterChart>
      <c:valAx>
        <c:axId val="54972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0624"/>
        <c:crosses val="autoZero"/>
        <c:crossBetween val="midCat"/>
      </c:valAx>
      <c:valAx>
        <c:axId val="549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Lookup</a:t>
            </a:r>
            <a:r>
              <a:rPr lang="en-GB" sz="1600"/>
              <a:t> Time Standard</a:t>
            </a:r>
            <a:r>
              <a:rPr lang="en-GB" sz="1600" baseline="0"/>
              <a:t> Deviation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'IpTable Direct'!$A$4:$A$23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'IpTable Direct'!$J$4:$J$23</c:f>
              <c:numCache>
                <c:formatCode>General</c:formatCode>
                <c:ptCount val="20"/>
                <c:pt idx="0">
                  <c:v>0.17851237118661178</c:v>
                </c:pt>
                <c:pt idx="1">
                  <c:v>0.23320949094465843</c:v>
                </c:pt>
                <c:pt idx="2">
                  <c:v>0.43474130238568337</c:v>
                </c:pt>
                <c:pt idx="3">
                  <c:v>0.32211799080461206</c:v>
                </c:pt>
                <c:pt idx="4">
                  <c:v>0.39045699720541149</c:v>
                </c:pt>
                <c:pt idx="5">
                  <c:v>0.7607014306984482</c:v>
                </c:pt>
                <c:pt idx="6">
                  <c:v>0.39327683210006992</c:v>
                </c:pt>
                <c:pt idx="7">
                  <c:v>0.47081489639418456</c:v>
                </c:pt>
                <c:pt idx="8">
                  <c:v>0.92951600308977966</c:v>
                </c:pt>
                <c:pt idx="9">
                  <c:v>0.5192943930629963</c:v>
                </c:pt>
                <c:pt idx="10">
                  <c:v>0.47081489639418467</c:v>
                </c:pt>
                <c:pt idx="11">
                  <c:v>2.1786846184490916</c:v>
                </c:pt>
                <c:pt idx="12">
                  <c:v>1.3838352503098055</c:v>
                </c:pt>
                <c:pt idx="13">
                  <c:v>0.44121045620731486</c:v>
                </c:pt>
                <c:pt idx="14">
                  <c:v>0.70828431202919262</c:v>
                </c:pt>
                <c:pt idx="15">
                  <c:v>1.5974980438172683</c:v>
                </c:pt>
                <c:pt idx="16">
                  <c:v>0.95707888912043126</c:v>
                </c:pt>
                <c:pt idx="17">
                  <c:v>0.6047037842337909</c:v>
                </c:pt>
                <c:pt idx="18">
                  <c:v>1.0733126291998993</c:v>
                </c:pt>
                <c:pt idx="19">
                  <c:v>0.91524131608372306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6-410B-ACB2-D2B542DB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41624"/>
        <c:axId val="548839328"/>
      </c:barChart>
      <c:catAx>
        <c:axId val="54884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9328"/>
        <c:crosses val="autoZero"/>
        <c:auto val="1"/>
        <c:lblAlgn val="ctr"/>
        <c:lblOffset val="100"/>
        <c:noMultiLvlLbl val="0"/>
      </c:catAx>
      <c:valAx>
        <c:axId val="5488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Lookup</a:t>
            </a:r>
            <a:r>
              <a:rPr lang="en-GB" sz="1600" b="0" i="0" baseline="0">
                <a:effectLst/>
              </a:rPr>
              <a:t> Time AVG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Ipset!$A$3:$A$23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Ipset!$I$3:$I$23</c:f>
              <c:numCache>
                <c:formatCode>General</c:formatCode>
                <c:ptCount val="21"/>
                <c:pt idx="0">
                  <c:v>0</c:v>
                </c:pt>
                <c:pt idx="1">
                  <c:v>4.6666666666666592E-3</c:v>
                </c:pt>
                <c:pt idx="2">
                  <c:v>8.6666666666666628E-3</c:v>
                </c:pt>
                <c:pt idx="3">
                  <c:v>1.2000000000000004E-2</c:v>
                </c:pt>
                <c:pt idx="4">
                  <c:v>1.5333333333333331E-2</c:v>
                </c:pt>
                <c:pt idx="5">
                  <c:v>1.5500000000000007E-2</c:v>
                </c:pt>
                <c:pt idx="6">
                  <c:v>1.5666666666666669E-2</c:v>
                </c:pt>
                <c:pt idx="7">
                  <c:v>1.716666666666667E-2</c:v>
                </c:pt>
                <c:pt idx="8">
                  <c:v>1.9666666666666659E-2</c:v>
                </c:pt>
                <c:pt idx="9">
                  <c:v>2.2666666666666675E-2</c:v>
                </c:pt>
                <c:pt idx="10">
                  <c:v>2.6833333333333341E-2</c:v>
                </c:pt>
                <c:pt idx="11">
                  <c:v>2.7666666666666666E-2</c:v>
                </c:pt>
                <c:pt idx="12">
                  <c:v>3.0999999999999993E-2</c:v>
                </c:pt>
                <c:pt idx="13">
                  <c:v>3.2833333333333319E-2</c:v>
                </c:pt>
                <c:pt idx="14">
                  <c:v>3.7499999999999985E-2</c:v>
                </c:pt>
                <c:pt idx="15">
                  <c:v>3.9499999999999987E-2</c:v>
                </c:pt>
                <c:pt idx="16">
                  <c:v>4.3166666666666652E-2</c:v>
                </c:pt>
                <c:pt idx="17">
                  <c:v>4.533333333333333E-2</c:v>
                </c:pt>
                <c:pt idx="18">
                  <c:v>4.9333333333333333E-2</c:v>
                </c:pt>
                <c:pt idx="19">
                  <c:v>5.1833333333333335E-2</c:v>
                </c:pt>
                <c:pt idx="20">
                  <c:v>5.7666666666666665E-2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40F2-8BB1-B2DF3492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16816"/>
        <c:axId val="441517472"/>
      </c:scatterChart>
      <c:valAx>
        <c:axId val="441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7472"/>
        <c:crosses val="autoZero"/>
        <c:crossBetween val="midCat"/>
      </c:valAx>
      <c:valAx>
        <c:axId val="4415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Lookup</a:t>
            </a:r>
            <a:r>
              <a:rPr lang="en-GB" sz="1600" b="0" i="0" baseline="0">
                <a:effectLst/>
              </a:rPr>
              <a:t> Time Standard Deviation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Ipset!$A$4:$A$23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Ipset!$J$4:$J$23</c:f>
              <c:numCache>
                <c:formatCode>General</c:formatCode>
                <c:ptCount val="20"/>
                <c:pt idx="0">
                  <c:v>7.4833147735478859E-3</c:v>
                </c:pt>
                <c:pt idx="1">
                  <c:v>9.4233751915117972E-3</c:v>
                </c:pt>
                <c:pt idx="2">
                  <c:v>4.6761807778000495E-3</c:v>
                </c:pt>
                <c:pt idx="3">
                  <c:v>5.006662228138288E-3</c:v>
                </c:pt>
                <c:pt idx="4">
                  <c:v>5.0365331992022686E-3</c:v>
                </c:pt>
                <c:pt idx="5">
                  <c:v>1.6733200530681476E-3</c:v>
                </c:pt>
                <c:pt idx="6">
                  <c:v>1.0488088481701459E-3</c:v>
                </c:pt>
                <c:pt idx="7">
                  <c:v>4.1472882706655419E-3</c:v>
                </c:pt>
                <c:pt idx="8">
                  <c:v>3.5213633723317995E-3</c:v>
                </c:pt>
                <c:pt idx="9">
                  <c:v>1.7224014243685099E-3</c:v>
                </c:pt>
                <c:pt idx="10">
                  <c:v>5.4772255750516622E-3</c:v>
                </c:pt>
                <c:pt idx="11">
                  <c:v>1.0327955589886409E-3</c:v>
                </c:pt>
                <c:pt idx="12">
                  <c:v>3.1885210782848289E-3</c:v>
                </c:pt>
                <c:pt idx="13">
                  <c:v>1.4719601443879756E-3</c:v>
                </c:pt>
                <c:pt idx="14">
                  <c:v>2.3166067138525423E-3</c:v>
                </c:pt>
                <c:pt idx="15">
                  <c:v>1.8708286933869723E-3</c:v>
                </c:pt>
                <c:pt idx="16">
                  <c:v>1.5055453054181633E-3</c:v>
                </c:pt>
                <c:pt idx="17">
                  <c:v>2.1602468994692831E-3</c:v>
                </c:pt>
                <c:pt idx="18">
                  <c:v>1.7224014243685099E-3</c:v>
                </c:pt>
                <c:pt idx="19">
                  <c:v>1.7888543819998333E-3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B-448D-B3FB-EC531283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59928"/>
        <c:axId val="537460256"/>
      </c:barChart>
      <c:catAx>
        <c:axId val="53745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0256"/>
        <c:crosses val="autoZero"/>
        <c:auto val="1"/>
        <c:lblAlgn val="ctr"/>
        <c:lblOffset val="100"/>
        <c:noMultiLvlLbl val="0"/>
      </c:catAx>
      <c:valAx>
        <c:axId val="5374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Deviation </a:t>
                </a:r>
                <a:endParaRPr lang="en-GB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/>
              <a:t>Response</a:t>
            </a:r>
            <a:r>
              <a:rPr lang="en-GB" sz="1800" b="1"/>
              <a:t> </a:t>
            </a:r>
            <a:r>
              <a:rPr lang="en-GB" sz="1800" b="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'Bloom Filter'!$A$3:$A$23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'Bloom Filter'!$B$3:$B$23</c:f>
              <c:numCache>
                <c:formatCode>General</c:formatCode>
                <c:ptCount val="21"/>
                <c:pt idx="0">
                  <c:v>220</c:v>
                </c:pt>
                <c:pt idx="1">
                  <c:v>29</c:v>
                </c:pt>
                <c:pt idx="2">
                  <c:v>29</c:v>
                </c:pt>
                <c:pt idx="3">
                  <c:v>37</c:v>
                </c:pt>
                <c:pt idx="4">
                  <c:v>20</c:v>
                </c:pt>
                <c:pt idx="5">
                  <c:v>24</c:v>
                </c:pt>
                <c:pt idx="6">
                  <c:v>17</c:v>
                </c:pt>
                <c:pt idx="7">
                  <c:v>32</c:v>
                </c:pt>
                <c:pt idx="8">
                  <c:v>20</c:v>
                </c:pt>
                <c:pt idx="9">
                  <c:v>18</c:v>
                </c:pt>
                <c:pt idx="10">
                  <c:v>25</c:v>
                </c:pt>
                <c:pt idx="11">
                  <c:v>26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19</c:v>
                </c:pt>
                <c:pt idx="17">
                  <c:v>25</c:v>
                </c:pt>
                <c:pt idx="18">
                  <c:v>21</c:v>
                </c:pt>
                <c:pt idx="19">
                  <c:v>20</c:v>
                </c:pt>
                <c:pt idx="2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4D15-ADA0-2459B088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65960"/>
        <c:axId val="434767600"/>
      </c:scatterChart>
      <c:valAx>
        <c:axId val="43476596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7600"/>
        <c:crosses val="autoZero"/>
        <c:crossBetween val="midCat"/>
      </c:valAx>
      <c:valAx>
        <c:axId val="4347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24</xdr:row>
      <xdr:rowOff>54230</xdr:rowOff>
    </xdr:from>
    <xdr:to>
      <xdr:col>5</xdr:col>
      <xdr:colOff>240195</xdr:colOff>
      <xdr:row>38</xdr:row>
      <xdr:rowOff>130430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37F3D-00CB-4814-9867-DB8CFAF9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316200</xdr:colOff>
      <xdr:row>24</xdr:row>
      <xdr:rowOff>96126</xdr:rowOff>
    </xdr:from>
    <xdr:to>
      <xdr:col>10</xdr:col>
      <xdr:colOff>316200</xdr:colOff>
      <xdr:row>38</xdr:row>
      <xdr:rowOff>172326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B3CE9-2D3A-4378-8B14-27F9B209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25</xdr:row>
      <xdr:rowOff>0</xdr:rowOff>
    </xdr:from>
    <xdr:to>
      <xdr:col>6</xdr:col>
      <xdr:colOff>85725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65808-6D4D-43D4-8AC4-795660D6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25</xdr:row>
      <xdr:rowOff>0</xdr:rowOff>
    </xdr:from>
    <xdr:to>
      <xdr:col>11</xdr:col>
      <xdr:colOff>123825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C6B945-2FFF-45DC-9873-3C8263F87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38100</xdr:rowOff>
    </xdr:from>
    <xdr:to>
      <xdr:col>10</xdr:col>
      <xdr:colOff>114300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1E5EB-36BB-4462-955B-6F0E00465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zoomScale="85" zoomScaleNormal="85" workbookViewId="0">
      <selection activeCell="P21" sqref="P21"/>
    </sheetView>
  </sheetViews>
  <sheetFormatPr defaultRowHeight="15" x14ac:dyDescent="0.25"/>
  <cols>
    <col min="1" max="1" width="29.140625" customWidth="1"/>
    <col min="9" max="9" width="18" customWidth="1"/>
    <col min="10" max="10" width="23" customWidth="1"/>
  </cols>
  <sheetData>
    <row r="1" spans="1:11" ht="26.25" x14ac:dyDescent="0.4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</row>
    <row r="2" spans="1:11" ht="26.25" x14ac:dyDescent="0.4">
      <c r="A2" s="3"/>
      <c r="B2" s="4"/>
      <c r="C2" s="4"/>
      <c r="D2" s="4"/>
      <c r="E2" s="4"/>
      <c r="F2" s="4"/>
      <c r="G2" s="4"/>
      <c r="H2" s="1" t="s">
        <v>2</v>
      </c>
      <c r="I2" s="1" t="s">
        <v>3</v>
      </c>
      <c r="J2" s="1" t="s">
        <v>4</v>
      </c>
      <c r="K2" s="1"/>
    </row>
    <row r="3" spans="1:11" x14ac:dyDescent="0.25">
      <c r="A3">
        <v>0</v>
      </c>
      <c r="B3">
        <v>4.3999999999999997E-2</v>
      </c>
      <c r="C3">
        <v>4.5999999999999999E-2</v>
      </c>
      <c r="D3">
        <v>4.3999999999999997E-2</v>
      </c>
      <c r="E3">
        <v>6.2E-2</v>
      </c>
      <c r="F3">
        <v>4.7E-2</v>
      </c>
      <c r="G3">
        <v>7.6999999999999999E-2</v>
      </c>
      <c r="H3">
        <f>AVERAGE(B3:G3)</f>
        <v>5.3333333333333337E-2</v>
      </c>
      <c r="I3" s="2">
        <v>0</v>
      </c>
    </row>
    <row r="4" spans="1:11" x14ac:dyDescent="0.25">
      <c r="A4">
        <v>100000</v>
      </c>
      <c r="B4">
        <v>2.14</v>
      </c>
      <c r="C4">
        <v>2.0099999999999998</v>
      </c>
      <c r="D4">
        <v>1.78</v>
      </c>
      <c r="E4">
        <v>1.97</v>
      </c>
      <c r="F4">
        <v>2.2999999999999998</v>
      </c>
      <c r="G4">
        <v>2.14</v>
      </c>
      <c r="H4">
        <f t="shared" ref="H4:H23" si="0">AVERAGE(B4:G4)</f>
        <v>2.0566666666666666</v>
      </c>
      <c r="I4">
        <f>H4-H3</f>
        <v>2.0033333333333334</v>
      </c>
      <c r="J4">
        <f>STDEV(B4:G4)</f>
        <v>0.17851237118661178</v>
      </c>
    </row>
    <row r="5" spans="1:11" x14ac:dyDescent="0.25">
      <c r="A5">
        <v>200000</v>
      </c>
      <c r="B5">
        <v>3.79</v>
      </c>
      <c r="C5">
        <v>3.57</v>
      </c>
      <c r="D5">
        <v>3.66</v>
      </c>
      <c r="E5">
        <v>3.72</v>
      </c>
      <c r="F5">
        <v>4.01</v>
      </c>
      <c r="G5">
        <v>4.1900000000000004</v>
      </c>
      <c r="H5">
        <f t="shared" si="0"/>
        <v>3.8233333333333337</v>
      </c>
      <c r="I5">
        <f>H5-H3</f>
        <v>3.7700000000000005</v>
      </c>
      <c r="J5">
        <f t="shared" ref="J5:J23" si="1">STDEV(B5:G5)</f>
        <v>0.23320949094465843</v>
      </c>
    </row>
    <row r="6" spans="1:11" x14ac:dyDescent="0.25">
      <c r="A6">
        <v>300000</v>
      </c>
      <c r="B6">
        <v>5.73</v>
      </c>
      <c r="C6">
        <v>5.22</v>
      </c>
      <c r="D6">
        <v>6.23</v>
      </c>
      <c r="E6">
        <v>5.12</v>
      </c>
      <c r="F6">
        <v>5.51</v>
      </c>
      <c r="G6">
        <v>5.13</v>
      </c>
      <c r="H6">
        <f t="shared" si="0"/>
        <v>5.4900000000000011</v>
      </c>
      <c r="I6">
        <f>H6-H3</f>
        <v>5.4366666666666674</v>
      </c>
      <c r="J6">
        <f t="shared" si="1"/>
        <v>0.43474130238568337</v>
      </c>
    </row>
    <row r="7" spans="1:11" x14ac:dyDescent="0.25">
      <c r="A7">
        <v>400000</v>
      </c>
      <c r="B7">
        <v>7.94</v>
      </c>
      <c r="C7">
        <v>7.45</v>
      </c>
      <c r="D7">
        <v>7.06</v>
      </c>
      <c r="E7">
        <v>7.13</v>
      </c>
      <c r="F7">
        <v>7.2</v>
      </c>
      <c r="G7">
        <v>7.44</v>
      </c>
      <c r="H7">
        <f t="shared" si="0"/>
        <v>7.37</v>
      </c>
      <c r="I7">
        <f>H7-H3</f>
        <v>7.3166666666666664</v>
      </c>
      <c r="J7">
        <f t="shared" si="1"/>
        <v>0.32211799080461206</v>
      </c>
    </row>
    <row r="8" spans="1:11" x14ac:dyDescent="0.25">
      <c r="A8">
        <v>500000</v>
      </c>
      <c r="B8">
        <v>8.2200000000000006</v>
      </c>
      <c r="C8">
        <v>8.69</v>
      </c>
      <c r="D8">
        <v>9.2200000000000006</v>
      </c>
      <c r="E8">
        <v>9.0500000000000007</v>
      </c>
      <c r="F8">
        <v>9.25</v>
      </c>
      <c r="G8">
        <v>8.7799999999999994</v>
      </c>
      <c r="H8">
        <f t="shared" si="0"/>
        <v>8.8683333333333341</v>
      </c>
      <c r="I8">
        <f>H8-H3</f>
        <v>8.8150000000000013</v>
      </c>
      <c r="J8">
        <f t="shared" si="1"/>
        <v>0.39045699720541149</v>
      </c>
    </row>
    <row r="9" spans="1:11" x14ac:dyDescent="0.25">
      <c r="A9">
        <v>600000</v>
      </c>
      <c r="B9">
        <v>11</v>
      </c>
      <c r="C9">
        <v>10.4</v>
      </c>
      <c r="D9">
        <v>10.4</v>
      </c>
      <c r="E9">
        <v>10.5</v>
      </c>
      <c r="F9">
        <v>12.2</v>
      </c>
      <c r="G9">
        <v>11.7</v>
      </c>
      <c r="H9">
        <f t="shared" si="0"/>
        <v>11.033333333333333</v>
      </c>
      <c r="I9">
        <f>H9-H3</f>
        <v>10.98</v>
      </c>
      <c r="J9">
        <f t="shared" si="1"/>
        <v>0.7607014306984482</v>
      </c>
    </row>
    <row r="10" spans="1:11" x14ac:dyDescent="0.25">
      <c r="A10">
        <v>700000</v>
      </c>
      <c r="B10">
        <v>12.1</v>
      </c>
      <c r="C10">
        <v>11.8</v>
      </c>
      <c r="D10">
        <v>11.7</v>
      </c>
      <c r="E10">
        <v>12.7</v>
      </c>
      <c r="F10">
        <v>12</v>
      </c>
      <c r="G10">
        <v>12.5</v>
      </c>
      <c r="H10">
        <f t="shared" si="0"/>
        <v>12.133333333333333</v>
      </c>
      <c r="I10">
        <f>H10-H3</f>
        <v>12.08</v>
      </c>
      <c r="J10">
        <f t="shared" si="1"/>
        <v>0.39327683210006992</v>
      </c>
    </row>
    <row r="11" spans="1:11" x14ac:dyDescent="0.25">
      <c r="A11">
        <v>800000</v>
      </c>
      <c r="B11">
        <v>14.4</v>
      </c>
      <c r="C11">
        <v>13.6</v>
      </c>
      <c r="D11">
        <v>14.1</v>
      </c>
      <c r="E11">
        <v>13.2</v>
      </c>
      <c r="F11">
        <v>13.5</v>
      </c>
      <c r="G11">
        <v>13.3</v>
      </c>
      <c r="H11">
        <f t="shared" si="0"/>
        <v>13.683333333333332</v>
      </c>
      <c r="I11">
        <f>H11-H3</f>
        <v>13.629999999999999</v>
      </c>
      <c r="J11">
        <f t="shared" si="1"/>
        <v>0.47081489639418456</v>
      </c>
    </row>
    <row r="12" spans="1:11" x14ac:dyDescent="0.25">
      <c r="A12">
        <v>900000</v>
      </c>
      <c r="B12">
        <v>16.399999999999999</v>
      </c>
      <c r="C12">
        <v>15.9</v>
      </c>
      <c r="D12">
        <v>15.8</v>
      </c>
      <c r="E12">
        <v>17.7</v>
      </c>
      <c r="F12">
        <v>15.3</v>
      </c>
      <c r="G12">
        <v>17.3</v>
      </c>
      <c r="H12">
        <f t="shared" si="0"/>
        <v>16.399999999999999</v>
      </c>
      <c r="I12">
        <f>H12-H3</f>
        <v>16.346666666666664</v>
      </c>
      <c r="J12">
        <f t="shared" si="1"/>
        <v>0.92951600308977966</v>
      </c>
    </row>
    <row r="13" spans="1:11" x14ac:dyDescent="0.25">
      <c r="A13">
        <v>1000000</v>
      </c>
      <c r="B13">
        <v>16.600000000000001</v>
      </c>
      <c r="C13">
        <v>17.5</v>
      </c>
      <c r="D13">
        <v>17.100000000000001</v>
      </c>
      <c r="E13">
        <v>17.899999999999999</v>
      </c>
      <c r="F13">
        <v>17.399999999999999</v>
      </c>
      <c r="G13">
        <v>18</v>
      </c>
      <c r="H13">
        <f t="shared" si="0"/>
        <v>17.416666666666668</v>
      </c>
      <c r="I13">
        <f>H13-H3</f>
        <v>17.363333333333333</v>
      </c>
      <c r="J13">
        <f t="shared" si="1"/>
        <v>0.5192943930629963</v>
      </c>
    </row>
    <row r="14" spans="1:11" x14ac:dyDescent="0.25">
      <c r="A14">
        <v>1100000</v>
      </c>
      <c r="B14">
        <v>19.7</v>
      </c>
      <c r="C14">
        <v>18.399999999999999</v>
      </c>
      <c r="D14">
        <v>19.399999999999999</v>
      </c>
      <c r="E14">
        <v>18.7</v>
      </c>
      <c r="F14">
        <v>19.100000000000001</v>
      </c>
      <c r="G14">
        <v>19.2</v>
      </c>
      <c r="H14">
        <f t="shared" si="0"/>
        <v>19.083333333333332</v>
      </c>
      <c r="I14">
        <f>H14-H3</f>
        <v>19.029999999999998</v>
      </c>
      <c r="J14">
        <f t="shared" si="1"/>
        <v>0.47081489639418467</v>
      </c>
    </row>
    <row r="15" spans="1:11" x14ac:dyDescent="0.25">
      <c r="A15">
        <v>1200000</v>
      </c>
      <c r="B15">
        <v>21.4</v>
      </c>
      <c r="C15">
        <v>21.5</v>
      </c>
      <c r="D15">
        <v>20.5</v>
      </c>
      <c r="E15">
        <v>26.2</v>
      </c>
      <c r="F15">
        <v>20.6</v>
      </c>
      <c r="G15">
        <v>20.8</v>
      </c>
      <c r="H15">
        <f t="shared" si="0"/>
        <v>21.833333333333332</v>
      </c>
      <c r="I15">
        <f>H15-H3</f>
        <v>21.779999999999998</v>
      </c>
      <c r="J15">
        <f>STDEV(B15:G15)</f>
        <v>2.1786846184490916</v>
      </c>
    </row>
    <row r="16" spans="1:11" x14ac:dyDescent="0.25">
      <c r="A16">
        <v>1300000</v>
      </c>
      <c r="B16">
        <v>22.4</v>
      </c>
      <c r="C16">
        <v>24.1</v>
      </c>
      <c r="D16">
        <v>26.6</v>
      </c>
      <c r="E16">
        <v>23.6</v>
      </c>
      <c r="F16">
        <v>23.7</v>
      </c>
      <c r="G16">
        <v>23.9</v>
      </c>
      <c r="H16">
        <f t="shared" si="0"/>
        <v>24.049999999999997</v>
      </c>
      <c r="I16">
        <f>H16-H3</f>
        <v>23.996666666666663</v>
      </c>
      <c r="J16">
        <f t="shared" si="1"/>
        <v>1.3838352503098055</v>
      </c>
    </row>
    <row r="17" spans="1:10" x14ac:dyDescent="0.25">
      <c r="A17">
        <v>1400000</v>
      </c>
      <c r="B17">
        <v>24.6</v>
      </c>
      <c r="C17">
        <v>24.9</v>
      </c>
      <c r="D17">
        <v>23.9</v>
      </c>
      <c r="E17">
        <v>23.7</v>
      </c>
      <c r="F17">
        <v>24.3</v>
      </c>
      <c r="G17">
        <v>24.2</v>
      </c>
      <c r="H17">
        <f t="shared" si="0"/>
        <v>24.266666666666666</v>
      </c>
      <c r="I17">
        <f>H17-H3</f>
        <v>24.213333333333331</v>
      </c>
      <c r="J17">
        <f t="shared" si="1"/>
        <v>0.44121045620731486</v>
      </c>
    </row>
    <row r="18" spans="1:10" x14ac:dyDescent="0.25">
      <c r="A18">
        <v>1500000</v>
      </c>
      <c r="B18">
        <v>25.6</v>
      </c>
      <c r="C18">
        <v>26.5</v>
      </c>
      <c r="D18">
        <v>26.8</v>
      </c>
      <c r="E18">
        <v>25.5</v>
      </c>
      <c r="F18">
        <v>25.3</v>
      </c>
      <c r="G18">
        <v>25</v>
      </c>
      <c r="H18">
        <f t="shared" si="0"/>
        <v>25.783333333333335</v>
      </c>
      <c r="I18">
        <f>H18-H3</f>
        <v>25.73</v>
      </c>
      <c r="J18">
        <f t="shared" si="1"/>
        <v>0.70828431202919262</v>
      </c>
    </row>
    <row r="19" spans="1:10" x14ac:dyDescent="0.25">
      <c r="A19">
        <v>1600000</v>
      </c>
      <c r="B19">
        <v>25.3</v>
      </c>
      <c r="C19">
        <v>24.6</v>
      </c>
      <c r="D19">
        <v>25.7</v>
      </c>
      <c r="E19">
        <v>27.7</v>
      </c>
      <c r="F19">
        <v>28.3</v>
      </c>
      <c r="G19" t="s">
        <v>5</v>
      </c>
      <c r="H19">
        <f t="shared" si="0"/>
        <v>26.320000000000004</v>
      </c>
      <c r="I19">
        <f>H19-H3</f>
        <v>26.266666666666669</v>
      </c>
      <c r="J19">
        <f>STDEV(B19:G19)</f>
        <v>1.5974980438172683</v>
      </c>
    </row>
    <row r="20" spans="1:10" x14ac:dyDescent="0.25">
      <c r="A20">
        <v>1700000</v>
      </c>
      <c r="B20">
        <v>29.3</v>
      </c>
      <c r="C20">
        <v>31.2</v>
      </c>
      <c r="D20">
        <v>29.5</v>
      </c>
      <c r="E20">
        <v>30.7</v>
      </c>
      <c r="F20">
        <v>28.6</v>
      </c>
      <c r="G20">
        <v>30.1</v>
      </c>
      <c r="H20">
        <f t="shared" si="0"/>
        <v>29.900000000000002</v>
      </c>
      <c r="I20">
        <f>H20-H3</f>
        <v>29.846666666666668</v>
      </c>
      <c r="J20">
        <f t="shared" si="1"/>
        <v>0.95707888912043126</v>
      </c>
    </row>
    <row r="21" spans="1:10" x14ac:dyDescent="0.25">
      <c r="A21">
        <v>1800000</v>
      </c>
      <c r="B21">
        <v>31.2</v>
      </c>
      <c r="C21">
        <v>32.1</v>
      </c>
      <c r="D21">
        <v>30.5</v>
      </c>
      <c r="E21">
        <v>31.6</v>
      </c>
      <c r="F21">
        <v>31.1</v>
      </c>
      <c r="G21">
        <v>32</v>
      </c>
      <c r="H21">
        <f t="shared" si="0"/>
        <v>31.416666666666668</v>
      </c>
      <c r="I21">
        <f>H21-H3</f>
        <v>31.363333333333333</v>
      </c>
      <c r="J21">
        <f t="shared" si="1"/>
        <v>0.6047037842337909</v>
      </c>
    </row>
    <row r="22" spans="1:10" x14ac:dyDescent="0.25">
      <c r="A22">
        <v>1900000</v>
      </c>
      <c r="B22">
        <v>32.5</v>
      </c>
      <c r="C22">
        <v>32.1</v>
      </c>
      <c r="D22">
        <v>31.9</v>
      </c>
      <c r="E22">
        <v>33.9</v>
      </c>
      <c r="F22">
        <v>34.5</v>
      </c>
      <c r="G22">
        <v>33.700000000000003</v>
      </c>
      <c r="H22">
        <f t="shared" si="0"/>
        <v>33.1</v>
      </c>
      <c r="I22">
        <f>H22-H3</f>
        <v>33.046666666666667</v>
      </c>
      <c r="J22">
        <f t="shared" si="1"/>
        <v>1.0733126291998993</v>
      </c>
    </row>
    <row r="23" spans="1:10" x14ac:dyDescent="0.25">
      <c r="A23">
        <v>2000000</v>
      </c>
      <c r="B23">
        <v>35.6</v>
      </c>
      <c r="C23">
        <v>34.1</v>
      </c>
      <c r="D23">
        <v>35.1</v>
      </c>
      <c r="E23">
        <v>34</v>
      </c>
      <c r="F23">
        <v>36.299999999999997</v>
      </c>
      <c r="G23">
        <v>34.4</v>
      </c>
      <c r="H23">
        <f t="shared" si="0"/>
        <v>34.916666666666671</v>
      </c>
      <c r="I23">
        <f>H23-H3</f>
        <v>34.863333333333337</v>
      </c>
      <c r="J23">
        <f t="shared" si="1"/>
        <v>0.91524131608372306</v>
      </c>
    </row>
    <row r="24" spans="1:10" ht="26.25" x14ac:dyDescent="0.4">
      <c r="F24" s="3" t="s">
        <v>6</v>
      </c>
      <c r="G24" s="3"/>
      <c r="H24" s="3"/>
      <c r="I24">
        <f>STDEV(I4:I23)</f>
        <v>10.171897436016067</v>
      </c>
    </row>
  </sheetData>
  <mergeCells count="4">
    <mergeCell ref="A1:A2"/>
    <mergeCell ref="B1:I1"/>
    <mergeCell ref="B2:G2"/>
    <mergeCell ref="F24:H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277B48A-AAB4-42BA-9A91-1A091CE23911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'IpTable Direct'!A3:A3</xm:f>
              <xm:sqref>I3</xm:sqref>
            </x14:sparkline>
            <x14:sparkline>
              <xm:f>'IpTable Direct'!A4:A4</xm:f>
              <xm:sqref>I4</xm:sqref>
            </x14:sparkline>
            <x14:sparkline>
              <xm:f>'IpTable Direct'!A5:A5</xm:f>
              <xm:sqref>I5</xm:sqref>
            </x14:sparkline>
            <x14:sparkline>
              <xm:f>'IpTable Direct'!A6:A6</xm:f>
              <xm:sqref>I6</xm:sqref>
            </x14:sparkline>
            <x14:sparkline>
              <xm:f>'IpTable Direct'!A7:A7</xm:f>
              <xm:sqref>I7</xm:sqref>
            </x14:sparkline>
            <x14:sparkline>
              <xm:f>'IpTable Direct'!A8:A8</xm:f>
              <xm:sqref>I8</xm:sqref>
            </x14:sparkline>
            <x14:sparkline>
              <xm:f>'IpTable Direct'!A9:A9</xm:f>
              <xm:sqref>I9</xm:sqref>
            </x14:sparkline>
            <x14:sparkline>
              <xm:f>'IpTable Direct'!A10:A10</xm:f>
              <xm:sqref>I10</xm:sqref>
            </x14:sparkline>
            <x14:sparkline>
              <xm:f>'IpTable Direct'!A11:A11</xm:f>
              <xm:sqref>I11</xm:sqref>
            </x14:sparkline>
            <x14:sparkline>
              <xm:f>'IpTable Direct'!A12:A12</xm:f>
              <xm:sqref>I12</xm:sqref>
            </x14:sparkline>
            <x14:sparkline>
              <xm:f>'IpTable Direct'!A13:A13</xm:f>
              <xm:sqref>I13</xm:sqref>
            </x14:sparkline>
            <x14:sparkline>
              <xm:f>'IpTable Direct'!A14:A14</xm:f>
              <xm:sqref>I14</xm:sqref>
            </x14:sparkline>
            <x14:sparkline>
              <xm:f>'IpTable Direct'!A15:A15</xm:f>
              <xm:sqref>I15</xm:sqref>
            </x14:sparkline>
            <x14:sparkline>
              <xm:f>'IpTable Direct'!A16:A16</xm:f>
              <xm:sqref>I16</xm:sqref>
            </x14:sparkline>
            <x14:sparkline>
              <xm:f>'IpTable Direct'!A17:A17</xm:f>
              <xm:sqref>I17</xm:sqref>
            </x14:sparkline>
            <x14:sparkline>
              <xm:f>'IpTable Direct'!A18:A18</xm:f>
              <xm:sqref>I18</xm:sqref>
            </x14:sparkline>
            <x14:sparkline>
              <xm:f>'IpTable Direct'!A19:A19</xm:f>
              <xm:sqref>I19</xm:sqref>
            </x14:sparkline>
            <x14:sparkline>
              <xm:f>'IpTable Direct'!A20:A20</xm:f>
              <xm:sqref>I20</xm:sqref>
            </x14:sparkline>
            <x14:sparkline>
              <xm:f>'IpTable Direct'!A21:A21</xm:f>
              <xm:sqref>I21</xm:sqref>
            </x14:sparkline>
            <x14:sparkline>
              <xm:f>'IpTable Direct'!A22:A22</xm:f>
              <xm:sqref>I22</xm:sqref>
            </x14:sparkline>
            <x14:sparkline>
              <xm:f>'IpTable Direct'!A23:A23</xm:f>
              <xm:sqref>I23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6C3A-125A-4ACA-8879-36F2AA5CA04C}">
  <dimension ref="A1:J24"/>
  <sheetViews>
    <sheetView tabSelected="1" topLeftCell="A16" workbookViewId="0">
      <selection activeCell="N32" sqref="N32"/>
    </sheetView>
  </sheetViews>
  <sheetFormatPr defaultRowHeight="15" x14ac:dyDescent="0.25"/>
  <cols>
    <col min="1" max="1" width="28.5703125" customWidth="1"/>
    <col min="8" max="8" width="12" bestFit="1" customWidth="1"/>
    <col min="9" max="9" width="18" customWidth="1"/>
    <col min="10" max="10" width="23" customWidth="1"/>
  </cols>
  <sheetData>
    <row r="1" spans="1:10" ht="26.25" x14ac:dyDescent="0.4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</row>
    <row r="2" spans="1:10" ht="26.25" x14ac:dyDescent="0.4">
      <c r="A2" s="3"/>
      <c r="B2" s="4"/>
      <c r="C2" s="4"/>
      <c r="D2" s="4"/>
      <c r="E2" s="4"/>
      <c r="F2" s="4"/>
      <c r="G2" s="4"/>
      <c r="H2" s="1" t="s">
        <v>2</v>
      </c>
      <c r="I2" s="1" t="s">
        <v>3</v>
      </c>
      <c r="J2" s="1" t="s">
        <v>4</v>
      </c>
    </row>
    <row r="3" spans="1:10" x14ac:dyDescent="0.25">
      <c r="A3">
        <v>0</v>
      </c>
      <c r="B3">
        <v>4.3999999999999997E-2</v>
      </c>
      <c r="C3">
        <v>4.5999999999999999E-2</v>
      </c>
      <c r="D3">
        <v>4.3999999999999997E-2</v>
      </c>
      <c r="E3">
        <v>6.2E-2</v>
      </c>
      <c r="F3">
        <v>4.7E-2</v>
      </c>
      <c r="G3">
        <v>7.6999999999999999E-2</v>
      </c>
      <c r="H3">
        <f>AVERAGE(B3:G3)</f>
        <v>5.3333333333333337E-2</v>
      </c>
      <c r="I3" s="2">
        <v>0</v>
      </c>
    </row>
    <row r="4" spans="1:10" x14ac:dyDescent="0.25">
      <c r="A4">
        <v>100000</v>
      </c>
      <c r="B4">
        <v>5.2999999999999999E-2</v>
      </c>
      <c r="C4">
        <v>6.4000000000000001E-2</v>
      </c>
      <c r="D4">
        <v>5.7000000000000002E-2</v>
      </c>
      <c r="E4">
        <v>5.2999999999999999E-2</v>
      </c>
      <c r="F4">
        <v>7.0000000000000007E-2</v>
      </c>
      <c r="G4">
        <v>5.0999999999999997E-2</v>
      </c>
      <c r="H4">
        <f t="shared" ref="H4:H23" si="0">AVERAGE(B4:G4)</f>
        <v>5.7999999999999996E-2</v>
      </c>
      <c r="I4">
        <f>H4-H3</f>
        <v>4.6666666666666592E-3</v>
      </c>
      <c r="J4">
        <f>STDEV(B4:G4)</f>
        <v>7.4833147735478859E-3</v>
      </c>
    </row>
    <row r="5" spans="1:10" x14ac:dyDescent="0.25">
      <c r="A5">
        <v>200000</v>
      </c>
      <c r="B5">
        <v>6.7000000000000004E-2</v>
      </c>
      <c r="C5">
        <v>5.3999999999999999E-2</v>
      </c>
      <c r="D5">
        <v>5.7000000000000002E-2</v>
      </c>
      <c r="E5">
        <v>5.7000000000000002E-2</v>
      </c>
      <c r="F5">
        <v>7.9000000000000001E-2</v>
      </c>
      <c r="G5">
        <v>5.8000000000000003E-2</v>
      </c>
      <c r="H5">
        <f t="shared" si="0"/>
        <v>6.2E-2</v>
      </c>
      <c r="I5">
        <f>H5-H3</f>
        <v>8.6666666666666628E-3</v>
      </c>
      <c r="J5">
        <f t="shared" ref="J5:J23" si="1">STDEV(B5:G5)</f>
        <v>9.4233751915117972E-3</v>
      </c>
    </row>
    <row r="6" spans="1:10" x14ac:dyDescent="0.25">
      <c r="A6">
        <v>300000</v>
      </c>
      <c r="B6">
        <v>6.9000000000000006E-2</v>
      </c>
      <c r="C6">
        <v>5.8999999999999997E-2</v>
      </c>
      <c r="D6">
        <v>6.8000000000000005E-2</v>
      </c>
      <c r="E6">
        <v>6.3E-2</v>
      </c>
      <c r="F6">
        <v>7.0999999999999994E-2</v>
      </c>
      <c r="G6">
        <v>6.2E-2</v>
      </c>
      <c r="H6">
        <f t="shared" si="0"/>
        <v>6.533333333333334E-2</v>
      </c>
      <c r="I6">
        <f>H6-H3</f>
        <v>1.2000000000000004E-2</v>
      </c>
      <c r="J6">
        <f t="shared" si="1"/>
        <v>4.6761807778000495E-3</v>
      </c>
    </row>
    <row r="7" spans="1:10" x14ac:dyDescent="0.25">
      <c r="A7">
        <v>400000</v>
      </c>
      <c r="B7">
        <v>6.4000000000000001E-2</v>
      </c>
      <c r="C7">
        <v>6.7000000000000004E-2</v>
      </c>
      <c r="D7">
        <v>7.3999999999999996E-2</v>
      </c>
      <c r="E7">
        <v>6.9000000000000006E-2</v>
      </c>
      <c r="F7">
        <v>6.3E-2</v>
      </c>
      <c r="G7">
        <v>7.4999999999999997E-2</v>
      </c>
      <c r="H7">
        <f t="shared" si="0"/>
        <v>6.8666666666666668E-2</v>
      </c>
      <c r="I7">
        <f>H7-H3</f>
        <v>1.5333333333333331E-2</v>
      </c>
      <c r="J7">
        <f>STDEV(B7:G7)</f>
        <v>5.006662228138288E-3</v>
      </c>
    </row>
    <row r="8" spans="1:10" x14ac:dyDescent="0.25">
      <c r="A8">
        <v>500000</v>
      </c>
      <c r="B8">
        <v>6.4000000000000001E-2</v>
      </c>
      <c r="C8">
        <v>7.4999999999999997E-2</v>
      </c>
      <c r="D8">
        <v>6.5000000000000002E-2</v>
      </c>
      <c r="E8">
        <v>7.2999999999999995E-2</v>
      </c>
      <c r="F8">
        <v>6.4000000000000001E-2</v>
      </c>
      <c r="G8">
        <v>7.1999999999999995E-2</v>
      </c>
      <c r="H8">
        <f t="shared" si="0"/>
        <v>6.8833333333333344E-2</v>
      </c>
      <c r="I8">
        <f>H8-H3</f>
        <v>1.5500000000000007E-2</v>
      </c>
      <c r="J8">
        <f t="shared" si="1"/>
        <v>5.0365331992022686E-3</v>
      </c>
    </row>
    <row r="9" spans="1:10" x14ac:dyDescent="0.25">
      <c r="A9">
        <v>600000</v>
      </c>
      <c r="B9">
        <v>6.8000000000000005E-2</v>
      </c>
      <c r="C9">
        <v>6.7000000000000004E-2</v>
      </c>
      <c r="D9">
        <v>6.9000000000000006E-2</v>
      </c>
      <c r="E9">
        <v>6.9000000000000006E-2</v>
      </c>
      <c r="F9">
        <v>7.1999999999999995E-2</v>
      </c>
      <c r="G9">
        <v>6.9000000000000006E-2</v>
      </c>
      <c r="H9">
        <f t="shared" si="0"/>
        <v>6.9000000000000006E-2</v>
      </c>
      <c r="I9">
        <f>H9-H3</f>
        <v>1.5666666666666669E-2</v>
      </c>
      <c r="J9">
        <f t="shared" si="1"/>
        <v>1.6733200530681476E-3</v>
      </c>
    </row>
    <row r="10" spans="1:10" x14ac:dyDescent="0.25">
      <c r="A10">
        <v>700000</v>
      </c>
      <c r="B10">
        <v>7.0000000000000007E-2</v>
      </c>
      <c r="C10">
        <v>6.9000000000000006E-2</v>
      </c>
      <c r="D10">
        <v>7.0999999999999994E-2</v>
      </c>
      <c r="E10">
        <v>7.1999999999999995E-2</v>
      </c>
      <c r="F10">
        <v>7.0999999999999994E-2</v>
      </c>
      <c r="G10">
        <v>7.0000000000000007E-2</v>
      </c>
      <c r="H10">
        <f t="shared" si="0"/>
        <v>7.0500000000000007E-2</v>
      </c>
      <c r="I10">
        <f>H10-H3</f>
        <v>1.716666666666667E-2</v>
      </c>
      <c r="J10">
        <f t="shared" si="1"/>
        <v>1.0488088481701459E-3</v>
      </c>
    </row>
    <row r="11" spans="1:10" x14ac:dyDescent="0.25">
      <c r="A11">
        <v>800000</v>
      </c>
      <c r="B11">
        <v>7.9000000000000001E-2</v>
      </c>
      <c r="C11">
        <v>7.2999999999999995E-2</v>
      </c>
      <c r="D11">
        <v>7.3999999999999996E-2</v>
      </c>
      <c r="E11">
        <v>7.4999999999999997E-2</v>
      </c>
      <c r="F11">
        <v>6.7000000000000004E-2</v>
      </c>
      <c r="G11">
        <v>7.0000000000000007E-2</v>
      </c>
      <c r="H11">
        <f t="shared" si="0"/>
        <v>7.2999999999999995E-2</v>
      </c>
      <c r="I11">
        <f>H11-H3</f>
        <v>1.9666666666666659E-2</v>
      </c>
      <c r="J11">
        <f t="shared" si="1"/>
        <v>4.1472882706655419E-3</v>
      </c>
    </row>
    <row r="12" spans="1:10" x14ac:dyDescent="0.25">
      <c r="A12">
        <v>900000</v>
      </c>
      <c r="B12">
        <v>7.8E-2</v>
      </c>
      <c r="C12">
        <v>6.9000000000000006E-2</v>
      </c>
      <c r="D12">
        <v>7.8E-2</v>
      </c>
      <c r="E12">
        <v>7.6999999999999999E-2</v>
      </c>
      <c r="F12">
        <v>7.8E-2</v>
      </c>
      <c r="G12">
        <v>7.5999999999999998E-2</v>
      </c>
      <c r="H12">
        <f t="shared" si="0"/>
        <v>7.6000000000000012E-2</v>
      </c>
      <c r="I12">
        <f>H12-H3</f>
        <v>2.2666666666666675E-2</v>
      </c>
      <c r="J12">
        <f t="shared" si="1"/>
        <v>3.5213633723317995E-3</v>
      </c>
    </row>
    <row r="13" spans="1:10" x14ac:dyDescent="0.25">
      <c r="A13">
        <v>1000000</v>
      </c>
      <c r="B13">
        <v>0.08</v>
      </c>
      <c r="C13">
        <v>8.1000000000000003E-2</v>
      </c>
      <c r="D13">
        <v>7.9000000000000001E-2</v>
      </c>
      <c r="E13">
        <v>7.8E-2</v>
      </c>
      <c r="F13">
        <v>0.08</v>
      </c>
      <c r="G13">
        <v>8.3000000000000004E-2</v>
      </c>
      <c r="H13">
        <f t="shared" si="0"/>
        <v>8.0166666666666678E-2</v>
      </c>
      <c r="I13">
        <f>H13-H3</f>
        <v>2.6833333333333341E-2</v>
      </c>
      <c r="J13">
        <f t="shared" si="1"/>
        <v>1.7224014243685099E-3</v>
      </c>
    </row>
    <row r="14" spans="1:10" x14ac:dyDescent="0.25">
      <c r="A14">
        <v>1100000</v>
      </c>
      <c r="B14">
        <v>8.3000000000000004E-2</v>
      </c>
      <c r="C14">
        <v>7.6999999999999999E-2</v>
      </c>
      <c r="D14">
        <v>8.2000000000000003E-2</v>
      </c>
      <c r="E14">
        <v>7.2999999999999995E-2</v>
      </c>
      <c r="F14">
        <v>8.2000000000000003E-2</v>
      </c>
      <c r="G14">
        <v>8.8999999999999996E-2</v>
      </c>
      <c r="H14">
        <f t="shared" si="0"/>
        <v>8.1000000000000003E-2</v>
      </c>
      <c r="I14">
        <f>H14-H3</f>
        <v>2.7666666666666666E-2</v>
      </c>
      <c r="J14">
        <f t="shared" si="1"/>
        <v>5.4772255750516622E-3</v>
      </c>
    </row>
    <row r="15" spans="1:10" x14ac:dyDescent="0.25">
      <c r="A15">
        <v>1200000</v>
      </c>
      <c r="B15">
        <v>8.5000000000000006E-2</v>
      </c>
      <c r="C15">
        <v>8.3000000000000004E-2</v>
      </c>
      <c r="D15">
        <v>8.4000000000000005E-2</v>
      </c>
      <c r="E15">
        <v>8.4000000000000005E-2</v>
      </c>
      <c r="F15">
        <v>8.5999999999999993E-2</v>
      </c>
      <c r="G15">
        <v>8.4000000000000005E-2</v>
      </c>
      <c r="H15">
        <f t="shared" si="0"/>
        <v>8.433333333333333E-2</v>
      </c>
      <c r="I15">
        <f>H15-H3</f>
        <v>3.0999999999999993E-2</v>
      </c>
      <c r="J15">
        <f>STDEV(B15:G15)</f>
        <v>1.0327955589886409E-3</v>
      </c>
    </row>
    <row r="16" spans="1:10" x14ac:dyDescent="0.25">
      <c r="A16">
        <v>1300000</v>
      </c>
      <c r="B16">
        <v>8.6999999999999994E-2</v>
      </c>
      <c r="C16">
        <v>8.7999999999999995E-2</v>
      </c>
      <c r="D16">
        <v>8.6999999999999994E-2</v>
      </c>
      <c r="E16">
        <v>8.5999999999999993E-2</v>
      </c>
      <c r="F16">
        <v>8.8999999999999996E-2</v>
      </c>
      <c r="G16">
        <v>0.08</v>
      </c>
      <c r="H16">
        <f t="shared" si="0"/>
        <v>8.6166666666666655E-2</v>
      </c>
      <c r="I16">
        <f>H16-H3</f>
        <v>3.2833333333333319E-2</v>
      </c>
      <c r="J16">
        <f t="shared" si="1"/>
        <v>3.1885210782848289E-3</v>
      </c>
    </row>
    <row r="17" spans="1:10" x14ac:dyDescent="0.25">
      <c r="A17">
        <v>1400000</v>
      </c>
      <c r="B17">
        <v>0.09</v>
      </c>
      <c r="C17">
        <v>8.8999999999999996E-2</v>
      </c>
      <c r="D17">
        <v>9.1999999999999998E-2</v>
      </c>
      <c r="E17">
        <v>0.09</v>
      </c>
      <c r="F17">
        <v>9.0999999999999998E-2</v>
      </c>
      <c r="G17">
        <v>9.2999999999999999E-2</v>
      </c>
      <c r="H17">
        <f t="shared" si="0"/>
        <v>9.0833333333333321E-2</v>
      </c>
      <c r="I17">
        <f>H17-H3</f>
        <v>3.7499999999999985E-2</v>
      </c>
      <c r="J17">
        <f t="shared" si="1"/>
        <v>1.4719601443879756E-3</v>
      </c>
    </row>
    <row r="18" spans="1:10" x14ac:dyDescent="0.25">
      <c r="A18">
        <v>1500000</v>
      </c>
      <c r="B18">
        <v>9.5000000000000001E-2</v>
      </c>
      <c r="C18">
        <v>9.6000000000000002E-2</v>
      </c>
      <c r="D18">
        <v>9.2999999999999999E-2</v>
      </c>
      <c r="E18">
        <v>9.0999999999999998E-2</v>
      </c>
      <c r="F18">
        <v>9.1999999999999998E-2</v>
      </c>
      <c r="G18">
        <v>0.09</v>
      </c>
      <c r="H18">
        <f t="shared" si="0"/>
        <v>9.2833333333333323E-2</v>
      </c>
      <c r="I18">
        <f>H18-H3</f>
        <v>3.9499999999999987E-2</v>
      </c>
      <c r="J18">
        <f t="shared" si="1"/>
        <v>2.3166067138525423E-3</v>
      </c>
    </row>
    <row r="19" spans="1:10" x14ac:dyDescent="0.25">
      <c r="A19">
        <v>1600000</v>
      </c>
      <c r="B19">
        <v>9.5000000000000001E-2</v>
      </c>
      <c r="C19">
        <v>9.7000000000000003E-2</v>
      </c>
      <c r="D19">
        <v>9.5000000000000001E-2</v>
      </c>
      <c r="E19">
        <v>0.1</v>
      </c>
      <c r="F19">
        <v>9.6000000000000002E-2</v>
      </c>
      <c r="G19">
        <v>9.6000000000000002E-2</v>
      </c>
      <c r="H19">
        <f t="shared" si="0"/>
        <v>9.6499999999999989E-2</v>
      </c>
      <c r="I19">
        <f>H19-H3</f>
        <v>4.3166666666666652E-2</v>
      </c>
      <c r="J19">
        <f>STDEV(B19:G19)</f>
        <v>1.8708286933869723E-3</v>
      </c>
    </row>
    <row r="20" spans="1:10" x14ac:dyDescent="0.25">
      <c r="A20">
        <v>1700000</v>
      </c>
      <c r="B20">
        <v>0.1</v>
      </c>
      <c r="C20">
        <v>9.9000000000000005E-2</v>
      </c>
      <c r="D20">
        <v>9.8000000000000004E-2</v>
      </c>
      <c r="E20">
        <v>9.9000000000000005E-2</v>
      </c>
      <c r="F20">
        <v>9.6000000000000002E-2</v>
      </c>
      <c r="G20">
        <v>0.1</v>
      </c>
      <c r="H20">
        <f t="shared" si="0"/>
        <v>9.8666666666666666E-2</v>
      </c>
      <c r="I20">
        <f>H20-H3</f>
        <v>4.533333333333333E-2</v>
      </c>
      <c r="J20">
        <f t="shared" si="1"/>
        <v>1.5055453054181633E-3</v>
      </c>
    </row>
    <row r="21" spans="1:10" x14ac:dyDescent="0.25">
      <c r="A21">
        <v>1800000</v>
      </c>
      <c r="B21">
        <v>0.10100000000000001</v>
      </c>
      <c r="C21">
        <v>0.106</v>
      </c>
      <c r="D21">
        <v>0.1</v>
      </c>
      <c r="E21">
        <v>0.104</v>
      </c>
      <c r="F21">
        <v>0.10299999999999999</v>
      </c>
      <c r="G21">
        <v>0.10199999999999999</v>
      </c>
      <c r="H21">
        <f t="shared" si="0"/>
        <v>0.10266666666666667</v>
      </c>
      <c r="I21">
        <f>H21-H3</f>
        <v>4.9333333333333333E-2</v>
      </c>
      <c r="J21">
        <f t="shared" si="1"/>
        <v>2.1602468994692831E-3</v>
      </c>
    </row>
    <row r="22" spans="1:10" x14ac:dyDescent="0.25">
      <c r="A22">
        <v>1900000</v>
      </c>
      <c r="B22">
        <v>0.108</v>
      </c>
      <c r="C22">
        <v>0.105</v>
      </c>
      <c r="D22">
        <v>0.106</v>
      </c>
      <c r="E22">
        <v>0.10299999999999999</v>
      </c>
      <c r="F22">
        <v>0.104</v>
      </c>
      <c r="G22">
        <v>0.105</v>
      </c>
      <c r="H22">
        <f t="shared" si="0"/>
        <v>0.10516666666666667</v>
      </c>
      <c r="I22">
        <f>H22-H3</f>
        <v>5.1833333333333335E-2</v>
      </c>
      <c r="J22">
        <f t="shared" si="1"/>
        <v>1.7224014243685099E-3</v>
      </c>
    </row>
    <row r="23" spans="1:10" x14ac:dyDescent="0.25">
      <c r="A23">
        <v>2000000</v>
      </c>
      <c r="B23">
        <v>0.11</v>
      </c>
      <c r="C23">
        <v>0.11</v>
      </c>
      <c r="D23">
        <v>0.111</v>
      </c>
      <c r="E23">
        <v>0.112</v>
      </c>
      <c r="F23">
        <v>0.114</v>
      </c>
      <c r="G23">
        <v>0.109</v>
      </c>
      <c r="H23">
        <f t="shared" si="0"/>
        <v>0.111</v>
      </c>
      <c r="I23">
        <f>H23-H3</f>
        <v>5.7666666666666665E-2</v>
      </c>
      <c r="J23">
        <f t="shared" si="1"/>
        <v>1.7888543819998333E-3</v>
      </c>
    </row>
    <row r="24" spans="1:10" ht="26.25" x14ac:dyDescent="0.4">
      <c r="F24" s="3" t="s">
        <v>6</v>
      </c>
      <c r="G24" s="3"/>
      <c r="H24" s="3"/>
      <c r="I24">
        <f>STDEV(I3:I23)</f>
        <v>1.6314104327237823E-2</v>
      </c>
    </row>
  </sheetData>
  <mergeCells count="4">
    <mergeCell ref="A1:A2"/>
    <mergeCell ref="B1:I1"/>
    <mergeCell ref="B2:G2"/>
    <mergeCell ref="F24:H2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F2BC9CB-82B8-49A6-8757-791D47A196F1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Ipset!A3:A3</xm:f>
              <xm:sqref>I3</xm:sqref>
            </x14:sparkline>
            <x14:sparkline>
              <xm:f>Ipset!A4:A4</xm:f>
              <xm:sqref>I4</xm:sqref>
            </x14:sparkline>
            <x14:sparkline>
              <xm:f>Ipset!A5:A5</xm:f>
              <xm:sqref>I5</xm:sqref>
            </x14:sparkline>
            <x14:sparkline>
              <xm:f>Ipset!A6:A6</xm:f>
              <xm:sqref>I6</xm:sqref>
            </x14:sparkline>
            <x14:sparkline>
              <xm:f>Ipset!A7:A7</xm:f>
              <xm:sqref>I7</xm:sqref>
            </x14:sparkline>
            <x14:sparkline>
              <xm:f>Ipset!A8:A8</xm:f>
              <xm:sqref>I8</xm:sqref>
            </x14:sparkline>
            <x14:sparkline>
              <xm:f>Ipset!A9:A9</xm:f>
              <xm:sqref>I9</xm:sqref>
            </x14:sparkline>
            <x14:sparkline>
              <xm:f>Ipset!A10:A10</xm:f>
              <xm:sqref>I10</xm:sqref>
            </x14:sparkline>
            <x14:sparkline>
              <xm:f>Ipset!A11:A11</xm:f>
              <xm:sqref>I11</xm:sqref>
            </x14:sparkline>
            <x14:sparkline>
              <xm:f>Ipset!A12:A12</xm:f>
              <xm:sqref>I12</xm:sqref>
            </x14:sparkline>
            <x14:sparkline>
              <xm:f>Ipset!A13:A13</xm:f>
              <xm:sqref>I13</xm:sqref>
            </x14:sparkline>
            <x14:sparkline>
              <xm:f>Ipset!A14:A14</xm:f>
              <xm:sqref>I14</xm:sqref>
            </x14:sparkline>
            <x14:sparkline>
              <xm:f>Ipset!A15:A15</xm:f>
              <xm:sqref>I15</xm:sqref>
            </x14:sparkline>
            <x14:sparkline>
              <xm:f>Ipset!A16:A16</xm:f>
              <xm:sqref>I16</xm:sqref>
            </x14:sparkline>
            <x14:sparkline>
              <xm:f>Ipset!A17:A17</xm:f>
              <xm:sqref>I17</xm:sqref>
            </x14:sparkline>
            <x14:sparkline>
              <xm:f>Ipset!A18:A18</xm:f>
              <xm:sqref>I18</xm:sqref>
            </x14:sparkline>
            <x14:sparkline>
              <xm:f>Ipset!A19:A19</xm:f>
              <xm:sqref>I19</xm:sqref>
            </x14:sparkline>
            <x14:sparkline>
              <xm:f>Ipset!A20:A20</xm:f>
              <xm:sqref>I20</xm:sqref>
            </x14:sparkline>
            <x14:sparkline>
              <xm:f>Ipset!A21:A21</xm:f>
              <xm:sqref>I21</xm:sqref>
            </x14:sparkline>
            <x14:sparkline>
              <xm:f>Ipset!A22:A22</xm:f>
              <xm:sqref>I22</xm:sqref>
            </x14:sparkline>
            <x14:sparkline>
              <xm:f>Ipset!A23:A23</xm:f>
              <xm:sqref>I23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553-E377-4F85-B62C-E0A9CEA3B79F}">
  <dimension ref="A1:B23"/>
  <sheetViews>
    <sheetView workbookViewId="0">
      <selection activeCell="G26" sqref="G26"/>
    </sheetView>
  </sheetViews>
  <sheetFormatPr defaultRowHeight="15" x14ac:dyDescent="0.25"/>
  <cols>
    <col min="1" max="1" width="33.7109375" customWidth="1"/>
    <col min="2" max="2" width="47.28515625" customWidth="1"/>
  </cols>
  <sheetData>
    <row r="1" spans="1:2" x14ac:dyDescent="0.25">
      <c r="A1" s="3" t="s">
        <v>0</v>
      </c>
      <c r="B1" s="3" t="s">
        <v>7</v>
      </c>
    </row>
    <row r="2" spans="1:2" x14ac:dyDescent="0.25">
      <c r="A2" s="3"/>
      <c r="B2" s="3"/>
    </row>
    <row r="3" spans="1:2" x14ac:dyDescent="0.25">
      <c r="A3">
        <v>0</v>
      </c>
      <c r="B3">
        <v>220</v>
      </c>
    </row>
    <row r="4" spans="1:2" x14ac:dyDescent="0.25">
      <c r="A4">
        <v>100000</v>
      </c>
      <c r="B4">
        <v>29</v>
      </c>
    </row>
    <row r="5" spans="1:2" x14ac:dyDescent="0.25">
      <c r="A5">
        <v>200000</v>
      </c>
      <c r="B5">
        <v>29</v>
      </c>
    </row>
    <row r="6" spans="1:2" x14ac:dyDescent="0.25">
      <c r="A6">
        <v>300000</v>
      </c>
      <c r="B6">
        <v>37</v>
      </c>
    </row>
    <row r="7" spans="1:2" x14ac:dyDescent="0.25">
      <c r="A7">
        <v>400000</v>
      </c>
      <c r="B7">
        <v>20</v>
      </c>
    </row>
    <row r="8" spans="1:2" x14ac:dyDescent="0.25">
      <c r="A8">
        <v>500000</v>
      </c>
      <c r="B8">
        <v>24</v>
      </c>
    </row>
    <row r="9" spans="1:2" x14ac:dyDescent="0.25">
      <c r="A9">
        <v>600000</v>
      </c>
      <c r="B9">
        <v>17</v>
      </c>
    </row>
    <row r="10" spans="1:2" x14ac:dyDescent="0.25">
      <c r="A10">
        <v>700000</v>
      </c>
      <c r="B10">
        <v>32</v>
      </c>
    </row>
    <row r="11" spans="1:2" x14ac:dyDescent="0.25">
      <c r="A11">
        <v>800000</v>
      </c>
      <c r="B11">
        <v>20</v>
      </c>
    </row>
    <row r="12" spans="1:2" x14ac:dyDescent="0.25">
      <c r="A12">
        <v>900000</v>
      </c>
      <c r="B12">
        <v>18</v>
      </c>
    </row>
    <row r="13" spans="1:2" x14ac:dyDescent="0.25">
      <c r="A13">
        <v>1000000</v>
      </c>
      <c r="B13">
        <v>25</v>
      </c>
    </row>
    <row r="14" spans="1:2" x14ac:dyDescent="0.25">
      <c r="A14">
        <v>1100000</v>
      </c>
      <c r="B14">
        <v>26</v>
      </c>
    </row>
    <row r="15" spans="1:2" x14ac:dyDescent="0.25">
      <c r="A15">
        <v>1200000</v>
      </c>
      <c r="B15">
        <v>20</v>
      </c>
    </row>
    <row r="16" spans="1:2" x14ac:dyDescent="0.25">
      <c r="A16">
        <v>1300000</v>
      </c>
      <c r="B16">
        <v>20</v>
      </c>
    </row>
    <row r="17" spans="1:2" x14ac:dyDescent="0.25">
      <c r="A17">
        <v>1400000</v>
      </c>
      <c r="B17">
        <v>20</v>
      </c>
    </row>
    <row r="18" spans="1:2" x14ac:dyDescent="0.25">
      <c r="A18">
        <v>1500000</v>
      </c>
      <c r="B18">
        <v>23</v>
      </c>
    </row>
    <row r="19" spans="1:2" x14ac:dyDescent="0.25">
      <c r="A19">
        <v>1600000</v>
      </c>
      <c r="B19">
        <v>19</v>
      </c>
    </row>
    <row r="20" spans="1:2" x14ac:dyDescent="0.25">
      <c r="A20">
        <v>1700000</v>
      </c>
      <c r="B20">
        <v>25</v>
      </c>
    </row>
    <row r="21" spans="1:2" x14ac:dyDescent="0.25">
      <c r="A21">
        <v>1800000</v>
      </c>
      <c r="B21">
        <v>21</v>
      </c>
    </row>
    <row r="22" spans="1:2" x14ac:dyDescent="0.25">
      <c r="A22">
        <v>1900000</v>
      </c>
      <c r="B22">
        <v>20</v>
      </c>
    </row>
    <row r="23" spans="1:2" x14ac:dyDescent="0.25">
      <c r="A23">
        <v>2000000</v>
      </c>
      <c r="B23">
        <v>25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IpTable Direct</vt:lpstr>
      <vt:lpstr>Ipset</vt:lpstr>
      <vt:lpstr>Bloom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2018-03-13T22:48:15Z</dcterms:modified>
</cp:coreProperties>
</file>