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ohar Data\06-Procurement\"/>
    </mc:Choice>
  </mc:AlternateContent>
  <bookViews>
    <workbookView xWindow="0" yWindow="0" windowWidth="23040" windowHeight="9072"/>
  </bookViews>
  <sheets>
    <sheet name="Electrical Package" sheetId="1" r:id="rId1"/>
    <sheet name="Mechanical Package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2" l="1"/>
  <c r="K20" i="2" s="1"/>
  <c r="J18" i="2"/>
  <c r="J20" i="2" s="1"/>
  <c r="H18" i="2"/>
  <c r="H20" i="2" s="1"/>
  <c r="F18" i="2"/>
  <c r="F20" i="2" s="1"/>
  <c r="G17" i="2"/>
  <c r="G18" i="2" s="1"/>
  <c r="K14" i="2"/>
  <c r="J14" i="2"/>
  <c r="H14" i="2"/>
  <c r="K11" i="2"/>
  <c r="J11" i="2"/>
  <c r="H11" i="2"/>
  <c r="F11" i="2"/>
  <c r="G10" i="2"/>
  <c r="I10" i="2" s="1"/>
  <c r="K8" i="2"/>
  <c r="J8" i="2"/>
  <c r="H8" i="2"/>
  <c r="F8" i="2"/>
  <c r="K6" i="2"/>
  <c r="J6" i="2"/>
  <c r="H6" i="2"/>
  <c r="F6" i="2"/>
  <c r="K16" i="2"/>
  <c r="J16" i="2"/>
  <c r="H16" i="2"/>
  <c r="F16" i="2"/>
  <c r="G15" i="2"/>
  <c r="G16" i="2" s="1"/>
  <c r="F14" i="2"/>
  <c r="G13" i="2"/>
  <c r="I13" i="2" s="1"/>
  <c r="L13" i="2" s="1"/>
  <c r="G12" i="2"/>
  <c r="I12" i="2" s="1"/>
  <c r="G9" i="2"/>
  <c r="I9" i="2" s="1"/>
  <c r="G7" i="2"/>
  <c r="I7" i="2" s="1"/>
  <c r="I8" i="2" s="1"/>
  <c r="G5" i="2"/>
  <c r="I5" i="2" s="1"/>
  <c r="L5" i="2" s="1"/>
  <c r="L6" i="2" s="1"/>
  <c r="G30" i="1"/>
  <c r="K30" i="1"/>
  <c r="J30" i="1"/>
  <c r="F30" i="1"/>
  <c r="K28" i="1"/>
  <c r="J28" i="1"/>
  <c r="H28" i="1"/>
  <c r="G28" i="1"/>
  <c r="F28" i="1"/>
  <c r="F26" i="1"/>
  <c r="K26" i="1"/>
  <c r="J26" i="1"/>
  <c r="H26" i="1"/>
  <c r="K24" i="1"/>
  <c r="J24" i="1"/>
  <c r="H24" i="1"/>
  <c r="F24" i="1"/>
  <c r="H19" i="1"/>
  <c r="K19" i="1"/>
  <c r="J19" i="1"/>
  <c r="F19" i="1"/>
  <c r="G25" i="1"/>
  <c r="I25" i="1" s="1"/>
  <c r="L25" i="1" s="1"/>
  <c r="L26" i="1" s="1"/>
  <c r="G23" i="1"/>
  <c r="I23" i="1" s="1"/>
  <c r="L23" i="1" s="1"/>
  <c r="G22" i="1"/>
  <c r="I22" i="1" s="1"/>
  <c r="L22" i="1" s="1"/>
  <c r="G18" i="1"/>
  <c r="I18" i="1" s="1"/>
  <c r="L18" i="1" s="1"/>
  <c r="G17" i="1"/>
  <c r="I17" i="1" s="1"/>
  <c r="L17" i="1" s="1"/>
  <c r="K14" i="1"/>
  <c r="J14" i="1"/>
  <c r="H14" i="1"/>
  <c r="F14" i="1"/>
  <c r="K10" i="1"/>
  <c r="J10" i="1"/>
  <c r="H10" i="1"/>
  <c r="F10" i="1"/>
  <c r="G16" i="1"/>
  <c r="I16" i="1" s="1"/>
  <c r="L16" i="1" s="1"/>
  <c r="G13" i="1"/>
  <c r="I13" i="1" s="1"/>
  <c r="L13" i="1" s="1"/>
  <c r="L14" i="1" s="1"/>
  <c r="G12" i="1"/>
  <c r="I12" i="1" s="1"/>
  <c r="L12" i="1" s="1"/>
  <c r="G11" i="1"/>
  <c r="I11" i="1" s="1"/>
  <c r="L11" i="1" s="1"/>
  <c r="G9" i="1"/>
  <c r="I9" i="1" s="1"/>
  <c r="L9" i="1" s="1"/>
  <c r="L10" i="1" s="1"/>
  <c r="G7" i="1"/>
  <c r="I7" i="1" s="1"/>
  <c r="L7" i="1" s="1"/>
  <c r="G6" i="1"/>
  <c r="I6" i="1" s="1"/>
  <c r="L6" i="1" s="1"/>
  <c r="G5" i="1"/>
  <c r="I5" i="1" s="1"/>
  <c r="L5" i="1" s="1"/>
  <c r="K8" i="1"/>
  <c r="J8" i="1"/>
  <c r="H8" i="1"/>
  <c r="H30" i="1" s="1"/>
  <c r="F8" i="1"/>
  <c r="D8" i="1"/>
  <c r="I14" i="2" l="1"/>
  <c r="I17" i="2"/>
  <c r="I11" i="2"/>
  <c r="G14" i="2"/>
  <c r="G11" i="2"/>
  <c r="G8" i="2"/>
  <c r="L10" i="2"/>
  <c r="G6" i="2"/>
  <c r="G20" i="2" s="1"/>
  <c r="I6" i="2"/>
  <c r="I15" i="2"/>
  <c r="L12" i="2"/>
  <c r="L14" i="2" s="1"/>
  <c r="L9" i="2"/>
  <c r="L7" i="2"/>
  <c r="L8" i="2" s="1"/>
  <c r="G26" i="1"/>
  <c r="I26" i="1"/>
  <c r="L24" i="1"/>
  <c r="I24" i="1"/>
  <c r="G24" i="1"/>
  <c r="L19" i="1"/>
  <c r="G19" i="1"/>
  <c r="I19" i="1"/>
  <c r="G14" i="1"/>
  <c r="I10" i="1"/>
  <c r="G10" i="1"/>
  <c r="I14" i="1"/>
  <c r="L8" i="1"/>
  <c r="I8" i="1"/>
  <c r="G8" i="1"/>
  <c r="I28" i="1" l="1"/>
  <c r="I30" i="1"/>
  <c r="L30" i="1"/>
  <c r="L28" i="1"/>
  <c r="L11" i="2"/>
  <c r="I18" i="2"/>
  <c r="L17" i="2"/>
  <c r="L18" i="2" s="1"/>
  <c r="L15" i="2"/>
  <c r="L16" i="2" s="1"/>
  <c r="L20" i="2" s="1"/>
  <c r="I16" i="2"/>
  <c r="I20" i="2" s="1"/>
</calcChain>
</file>

<file path=xl/sharedStrings.xml><?xml version="1.0" encoding="utf-8"?>
<sst xmlns="http://schemas.openxmlformats.org/spreadsheetml/2006/main" count="77" uniqueCount="47">
  <si>
    <t>DETAILS OF REQUIREMENT</t>
  </si>
  <si>
    <t>Qty</t>
  </si>
  <si>
    <t>ELECTRICAL PACKAGE</t>
  </si>
  <si>
    <t>Checklist</t>
  </si>
  <si>
    <t>FOB</t>
  </si>
  <si>
    <t>Sr#</t>
  </si>
  <si>
    <t>CNF Karachi</t>
  </si>
  <si>
    <t>Unit Price 
(USD/EUR)</t>
  </si>
  <si>
    <t>Total
(USD/EUR)</t>
  </si>
  <si>
    <t>Frieght By Sea
(USD/EUR)</t>
  </si>
  <si>
    <t>Taxes and Duties</t>
  </si>
  <si>
    <t>Value if Percentage/Figure</t>
  </si>
  <si>
    <t>Frieght till Project Location In Islamabad
(USD/EUR/PKR)</t>
  </si>
  <si>
    <t>Total
(USD/EUR/PKR)</t>
  </si>
  <si>
    <t>DDP/FOR</t>
  </si>
  <si>
    <t xml:space="preserve">Note: Ratings Specifications and actual Quantities  of All items are already shared </t>
  </si>
  <si>
    <r>
      <t xml:space="preserve">Dry Type Transformer 2000KVA
</t>
    </r>
    <r>
      <rPr>
        <i/>
        <sz val="11"/>
        <color theme="1"/>
        <rFont val="Trebuchet MS"/>
        <family val="2"/>
      </rPr>
      <t>(Specifications and quantities mentioned in BOQ )</t>
    </r>
  </si>
  <si>
    <r>
      <rPr>
        <b/>
        <sz val="12"/>
        <color rgb="FF002060"/>
        <rFont val="Trebuchet MS"/>
        <family val="2"/>
      </rPr>
      <t>Busway System</t>
    </r>
    <r>
      <rPr>
        <sz val="11"/>
        <color rgb="FF002060"/>
        <rFont val="Trebuchet MS"/>
        <family val="2"/>
      </rPr>
      <t xml:space="preserve">
</t>
    </r>
    <r>
      <rPr>
        <i/>
        <sz val="10"/>
        <color theme="1"/>
        <rFont val="Trebuchet MS"/>
        <family val="2"/>
      </rPr>
      <t>(Specifications and quantities mentioned in BOQ )</t>
    </r>
  </si>
  <si>
    <r>
      <rPr>
        <b/>
        <sz val="12"/>
        <color rgb="FF002060"/>
        <rFont val="Trebuchet MS"/>
        <family val="2"/>
      </rPr>
      <t>Dry Type Transformer 2500KVA</t>
    </r>
    <r>
      <rPr>
        <b/>
        <sz val="11"/>
        <color rgb="FF002060"/>
        <rFont val="Trebuchet MS"/>
        <family val="2"/>
      </rPr>
      <t xml:space="preserve">
</t>
    </r>
    <r>
      <rPr>
        <i/>
        <sz val="11"/>
        <color theme="1"/>
        <rFont val="Trebuchet MS"/>
        <family val="2"/>
      </rPr>
      <t>(Specifications and quantities mentioned in BOQ )</t>
    </r>
  </si>
  <si>
    <r>
      <rPr>
        <b/>
        <sz val="12"/>
        <color rgb="FF002060"/>
        <rFont val="Trebuchet MS"/>
        <family val="2"/>
      </rPr>
      <t>Dry Type Transformer 1600KVA</t>
    </r>
    <r>
      <rPr>
        <b/>
        <sz val="11"/>
        <color rgb="FF002060"/>
        <rFont val="Trebuchet MS"/>
        <family val="2"/>
      </rPr>
      <t xml:space="preserve">
</t>
    </r>
    <r>
      <rPr>
        <i/>
        <sz val="11"/>
        <color theme="1"/>
        <rFont val="Trebuchet MS"/>
        <family val="2"/>
      </rPr>
      <t>(Specifications and quantities mentioned in BOQ )</t>
    </r>
  </si>
  <si>
    <r>
      <rPr>
        <b/>
        <sz val="12"/>
        <color rgb="FF002060"/>
        <rFont val="Trebuchet MS"/>
        <family val="2"/>
      </rPr>
      <t>MV Switchgear (Type Tested)</t>
    </r>
    <r>
      <rPr>
        <sz val="11"/>
        <color rgb="FF002060"/>
        <rFont val="Trebuchet MS"/>
        <family val="2"/>
      </rPr>
      <t xml:space="preserve">
</t>
    </r>
    <r>
      <rPr>
        <i/>
        <sz val="11"/>
        <color theme="1"/>
        <rFont val="Trebuchet MS"/>
        <family val="2"/>
      </rPr>
      <t>(Specifications and quantities mentioned in BOQ )</t>
    </r>
  </si>
  <si>
    <r>
      <rPr>
        <b/>
        <sz val="12"/>
        <color rgb="FF002060"/>
        <rFont val="Trebuchet MS"/>
        <family val="2"/>
      </rPr>
      <t>LV Switchgear (Non-Type Tested)</t>
    </r>
    <r>
      <rPr>
        <sz val="11"/>
        <color rgb="FF002060"/>
        <rFont val="Trebuchet MS"/>
        <family val="2"/>
      </rPr>
      <t xml:space="preserve">
</t>
    </r>
    <r>
      <rPr>
        <i/>
        <sz val="11"/>
        <color theme="1"/>
        <rFont val="Trebuchet MS"/>
        <family val="2"/>
      </rPr>
      <t>(Specifications and quantities mentioned in BOQ )
[MDBS, LSFDBS, ETC….]</t>
    </r>
  </si>
  <si>
    <r>
      <rPr>
        <b/>
        <sz val="12"/>
        <color rgb="FF002060"/>
        <rFont val="Trebuchet MS"/>
        <family val="2"/>
      </rPr>
      <t>LV Switchgear (Type Tested)</t>
    </r>
    <r>
      <rPr>
        <sz val="11"/>
        <color rgb="FF002060"/>
        <rFont val="Trebuchet MS"/>
        <family val="2"/>
      </rPr>
      <t xml:space="preserve">
</t>
    </r>
    <r>
      <rPr>
        <i/>
        <sz val="11"/>
        <color theme="1"/>
        <rFont val="Trebuchet MS"/>
        <family val="2"/>
      </rPr>
      <t>(Specifications and quantities mentioned in BOQ )
[MDBS, LSFDBS, ETC….]</t>
    </r>
  </si>
  <si>
    <r>
      <rPr>
        <b/>
        <sz val="12"/>
        <color rgb="FF002060"/>
        <rFont val="Trebuchet MS"/>
        <family val="2"/>
      </rPr>
      <t>LV Switchgear  (Non Type tested)</t>
    </r>
    <r>
      <rPr>
        <sz val="11"/>
        <color rgb="FF002060"/>
        <rFont val="Trebuchet MS"/>
        <family val="2"/>
      </rPr>
      <t xml:space="preserve">
</t>
    </r>
    <r>
      <rPr>
        <i/>
        <sz val="11"/>
        <color theme="1"/>
        <rFont val="Trebuchet MS"/>
        <family val="2"/>
      </rPr>
      <t>(Specifications and quantities mentioned in BOQ )
[FDBS, CADBS, MEDBS…ETC]</t>
    </r>
  </si>
  <si>
    <r>
      <t xml:space="preserve">Fire Alarm System
</t>
    </r>
    <r>
      <rPr>
        <i/>
        <sz val="11"/>
        <color theme="1"/>
        <rFont val="Trebuchet MS"/>
        <family val="2"/>
      </rPr>
      <t>(Specifications and quantities mentioned in BOQ )
[LPCB/UL Listed]</t>
    </r>
  </si>
  <si>
    <r>
      <rPr>
        <b/>
        <sz val="12"/>
        <color rgb="FF002060"/>
        <rFont val="Trebuchet MS"/>
        <family val="2"/>
      </rPr>
      <t>Diesel Generator (2500KVA)</t>
    </r>
    <r>
      <rPr>
        <b/>
        <sz val="11"/>
        <color rgb="FF002060"/>
        <rFont val="Trebuchet MS"/>
        <family val="2"/>
      </rPr>
      <t xml:space="preserve">
</t>
    </r>
    <r>
      <rPr>
        <i/>
        <sz val="10"/>
        <color theme="1"/>
        <rFont val="Trebuchet MS"/>
        <family val="2"/>
      </rPr>
      <t>(Specifications and quantities mentioned in BOQ )
[11KV, 1500RPM, IP23, F Class Insulation, with NER/NGR Panel]</t>
    </r>
  </si>
  <si>
    <r>
      <rPr>
        <b/>
        <sz val="12"/>
        <color rgb="FF002060"/>
        <rFont val="Trebuchet MS"/>
        <family val="2"/>
      </rPr>
      <t>Diesel Generator (2000KVA)</t>
    </r>
    <r>
      <rPr>
        <b/>
        <sz val="11"/>
        <color rgb="FF002060"/>
        <rFont val="Trebuchet MS"/>
        <family val="2"/>
      </rPr>
      <t xml:space="preserve">
</t>
    </r>
    <r>
      <rPr>
        <i/>
        <sz val="11"/>
        <color theme="1"/>
        <rFont val="Trebuchet MS"/>
        <family val="2"/>
      </rPr>
      <t>(Specifications and quantities mentioned in BOQ )
[11KV, 1500RPM, IP23, F Class Insulation, with NER/NGR Panel]</t>
    </r>
  </si>
  <si>
    <r>
      <rPr>
        <b/>
        <sz val="12"/>
        <color rgb="FF002060"/>
        <rFont val="Trebuchet MS"/>
        <family val="2"/>
      </rPr>
      <t>Diesel Generator (1500KVA)</t>
    </r>
    <r>
      <rPr>
        <b/>
        <sz val="11"/>
        <color rgb="FF002060"/>
        <rFont val="Trebuchet MS"/>
        <family val="2"/>
      </rPr>
      <t xml:space="preserve">
</t>
    </r>
    <r>
      <rPr>
        <i/>
        <sz val="11"/>
        <color theme="1"/>
        <rFont val="Trebuchet MS"/>
        <family val="2"/>
      </rPr>
      <t>(Specifications and quantities mentioned in BOQ )
[11KV, 1500RPM, IP23, F Class Insulation, with NER/NGR Panel]</t>
    </r>
  </si>
  <si>
    <t>Sub Total</t>
  </si>
  <si>
    <r>
      <rPr>
        <b/>
        <sz val="12"/>
        <color rgb="FF002060"/>
        <rFont val="Trebuchet MS"/>
        <family val="2"/>
      </rPr>
      <t>MV Switchgear (Non Type Tested)</t>
    </r>
    <r>
      <rPr>
        <sz val="11"/>
        <color rgb="FF002060"/>
        <rFont val="Trebuchet MS"/>
        <family val="2"/>
      </rPr>
      <t xml:space="preserve">
</t>
    </r>
    <r>
      <rPr>
        <i/>
        <sz val="11"/>
        <color theme="1"/>
        <rFont val="Trebuchet MS"/>
        <family val="2"/>
      </rPr>
      <t>(Specifications and quantities mentioned in BOQ )</t>
    </r>
  </si>
  <si>
    <t>Type Tested Switchgear</t>
  </si>
  <si>
    <t>Non Type Tested Switchgear</t>
  </si>
  <si>
    <t>Option-1</t>
  </si>
  <si>
    <t>Option-2</t>
  </si>
  <si>
    <r>
      <t xml:space="preserve">Total Package with Switchgear Option-1
</t>
    </r>
    <r>
      <rPr>
        <b/>
        <i/>
        <sz val="14"/>
        <color theme="1"/>
        <rFont val="Trebuchet MS"/>
        <family val="2"/>
      </rPr>
      <t>(Type Tested Switchgear)</t>
    </r>
  </si>
  <si>
    <r>
      <t xml:space="preserve">Total Package with Switchgear Option-2
</t>
    </r>
    <r>
      <rPr>
        <b/>
        <i/>
        <sz val="14"/>
        <color theme="1"/>
        <rFont val="Trebuchet MS"/>
        <family val="2"/>
      </rPr>
      <t>(Non Type Tested Switchgear)</t>
    </r>
  </si>
  <si>
    <r>
      <rPr>
        <b/>
        <sz val="12"/>
        <color rgb="FF002060"/>
        <rFont val="Trebuchet MS"/>
        <family val="2"/>
      </rPr>
      <t>Oil Free Magnetic Chillers</t>
    </r>
    <r>
      <rPr>
        <b/>
        <sz val="11"/>
        <color rgb="FF002060"/>
        <rFont val="Trebuchet MS"/>
        <family val="2"/>
      </rPr>
      <t xml:space="preserve">
</t>
    </r>
    <r>
      <rPr>
        <i/>
        <sz val="10"/>
        <color theme="1"/>
        <rFont val="Trebuchet MS"/>
        <family val="2"/>
      </rPr>
      <t>(Specifications and quantities mentioned in BOQ )</t>
    </r>
  </si>
  <si>
    <r>
      <t xml:space="preserve">Cooling Towers
</t>
    </r>
    <r>
      <rPr>
        <i/>
        <sz val="11"/>
        <color theme="1"/>
        <rFont val="Trebuchet MS"/>
        <family val="2"/>
      </rPr>
      <t>(Specifications and quantities mentioned in BOQ )</t>
    </r>
  </si>
  <si>
    <r>
      <rPr>
        <b/>
        <sz val="12"/>
        <color rgb="FF002060"/>
        <rFont val="Trebuchet MS"/>
        <family val="2"/>
      </rPr>
      <t>Air Handling Units</t>
    </r>
    <r>
      <rPr>
        <sz val="11"/>
        <color rgb="FF002060"/>
        <rFont val="Trebuchet MS"/>
        <family val="2"/>
      </rPr>
      <t xml:space="preserve">
</t>
    </r>
    <r>
      <rPr>
        <i/>
        <sz val="10"/>
        <color theme="1"/>
        <rFont val="Trebuchet MS"/>
        <family val="2"/>
      </rPr>
      <t>(Specifications and quantities mentioned in BOQ )</t>
    </r>
  </si>
  <si>
    <r>
      <rPr>
        <b/>
        <sz val="12"/>
        <color rgb="FF002060"/>
        <rFont val="Trebuchet MS"/>
        <family val="2"/>
      </rPr>
      <t>Fan Coil Units</t>
    </r>
    <r>
      <rPr>
        <sz val="11"/>
        <color rgb="FF002060"/>
        <rFont val="Trebuchet MS"/>
        <family val="2"/>
      </rPr>
      <t xml:space="preserve">
</t>
    </r>
    <r>
      <rPr>
        <i/>
        <sz val="10"/>
        <color theme="1"/>
        <rFont val="Trebuchet MS"/>
        <family val="2"/>
      </rPr>
      <t>(Specifications and quantities mentioned in BOQ )</t>
    </r>
  </si>
  <si>
    <r>
      <rPr>
        <b/>
        <sz val="12"/>
        <color rgb="FF002060"/>
        <rFont val="Trebuchet MS"/>
        <family val="2"/>
      </rPr>
      <t>Elevators</t>
    </r>
    <r>
      <rPr>
        <sz val="11"/>
        <color rgb="FF002060"/>
        <rFont val="Trebuchet MS"/>
        <family val="2"/>
      </rPr>
      <t xml:space="preserve">
</t>
    </r>
    <r>
      <rPr>
        <i/>
        <sz val="11"/>
        <color theme="1"/>
        <rFont val="Trebuchet MS"/>
        <family val="2"/>
      </rPr>
      <t>(Specifications and quantities mentioned in BOQ )</t>
    </r>
  </si>
  <si>
    <r>
      <rPr>
        <b/>
        <sz val="12"/>
        <color rgb="FF002060"/>
        <rFont val="Trebuchet MS"/>
        <family val="2"/>
      </rPr>
      <t>Escalators</t>
    </r>
    <r>
      <rPr>
        <sz val="11"/>
        <color rgb="FF002060"/>
        <rFont val="Trebuchet MS"/>
        <family val="2"/>
      </rPr>
      <t xml:space="preserve">
</t>
    </r>
    <r>
      <rPr>
        <i/>
        <sz val="11"/>
        <color theme="1"/>
        <rFont val="Trebuchet MS"/>
        <family val="2"/>
      </rPr>
      <t>(Specifications and quantities mentioned in BOQ )</t>
    </r>
  </si>
  <si>
    <t>MECHANICAL PACKAGE</t>
  </si>
  <si>
    <r>
      <rPr>
        <b/>
        <sz val="12"/>
        <color rgb="FF002060"/>
        <rFont val="Trebuchet MS"/>
        <family val="2"/>
      </rPr>
      <t>Basement Ventilation Fans</t>
    </r>
    <r>
      <rPr>
        <sz val="11"/>
        <color rgb="FF002060"/>
        <rFont val="Trebuchet MS"/>
        <family val="2"/>
      </rPr>
      <t xml:space="preserve">
</t>
    </r>
    <r>
      <rPr>
        <i/>
        <sz val="11"/>
        <color theme="1"/>
        <rFont val="Trebuchet MS"/>
        <family val="2"/>
      </rPr>
      <t>(Specifications and quantities mentioned in BOQ )</t>
    </r>
  </si>
  <si>
    <r>
      <rPr>
        <b/>
        <sz val="12"/>
        <color rgb="FF002060"/>
        <rFont val="Trebuchet MS"/>
        <family val="2"/>
      </rPr>
      <t>Fire &amp; Chiller Pumps</t>
    </r>
    <r>
      <rPr>
        <sz val="11"/>
        <color rgb="FF002060"/>
        <rFont val="Trebuchet MS"/>
        <family val="2"/>
      </rPr>
      <t xml:space="preserve">
</t>
    </r>
    <r>
      <rPr>
        <i/>
        <sz val="11"/>
        <color theme="1"/>
        <rFont val="Trebuchet MS"/>
        <family val="2"/>
      </rPr>
      <t>(Specifications and quantities mentioned in BOQ )</t>
    </r>
  </si>
  <si>
    <t xml:space="preserve">Total Package </t>
  </si>
  <si>
    <t>PACKAGE PRICING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</si>
</sst>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[$USD]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2060"/>
      <name val="Trebuchet MS"/>
      <family val="2"/>
    </font>
    <font>
      <sz val="11"/>
      <color rgb="FF002060"/>
      <name val="Trebuchet MS"/>
      <family val="2"/>
    </font>
    <font>
      <i/>
      <sz val="11"/>
      <color theme="1"/>
      <name val="Trebuchet MS"/>
      <family val="2"/>
    </font>
    <font>
      <i/>
      <sz val="10"/>
      <color theme="1"/>
      <name val="Trebuchet MS"/>
      <family val="2"/>
    </font>
    <font>
      <b/>
      <sz val="12"/>
      <color rgb="FF002060"/>
      <name val="Trebuchet MS"/>
      <family val="2"/>
    </font>
    <font>
      <b/>
      <sz val="12"/>
      <color theme="1"/>
      <name val="Calibri"/>
      <family val="2"/>
      <scheme val="minor"/>
    </font>
    <font>
      <b/>
      <sz val="14"/>
      <color rgb="FF002060"/>
      <name val="Trebuchet MS"/>
      <family val="2"/>
    </font>
    <font>
      <sz val="12"/>
      <color rgb="FF002060"/>
      <name val="Trebuchet MS"/>
      <family val="2"/>
    </font>
    <font>
      <sz val="14"/>
      <color rgb="FF002060"/>
      <name val="Trebuchet MS"/>
      <family val="2"/>
    </font>
    <font>
      <b/>
      <i/>
      <sz val="14"/>
      <color theme="1"/>
      <name val="Trebuchet MS"/>
      <family val="2"/>
    </font>
    <font>
      <b/>
      <sz val="14"/>
      <color rgb="FFFF0000"/>
      <name val="Arial Narrow"/>
      <family val="2"/>
    </font>
    <font>
      <b/>
      <sz val="16"/>
      <color rgb="FF002060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64" fontId="6" fillId="0" borderId="1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164" fontId="9" fillId="0" borderId="1" xfId="1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 wrapText="1"/>
    </xf>
    <xf numFmtId="164" fontId="8" fillId="3" borderId="1" xfId="1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64" fontId="8" fillId="6" borderId="1" xfId="1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wrapText="1"/>
    </xf>
    <xf numFmtId="164" fontId="8" fillId="5" borderId="1" xfId="1" applyNumberFormat="1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0" fillId="7" borderId="0" xfId="0" applyFont="1" applyFill="1" applyBorder="1" applyAlignment="1">
      <alignment wrapText="1"/>
    </xf>
    <xf numFmtId="164" fontId="8" fillId="7" borderId="0" xfId="1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64" fontId="8" fillId="7" borderId="1" xfId="1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289560</xdr:colOff>
          <xdr:row>4</xdr:row>
          <xdr:rowOff>83820</xdr:rowOff>
        </xdr:from>
        <xdr:to>
          <xdr:col>5</xdr:col>
          <xdr:colOff>259080</xdr:colOff>
          <xdr:row>4</xdr:row>
          <xdr:rowOff>480060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312420</xdr:colOff>
          <xdr:row>5</xdr:row>
          <xdr:rowOff>266700</xdr:rowOff>
        </xdr:from>
        <xdr:to>
          <xdr:col>5</xdr:col>
          <xdr:colOff>60960</xdr:colOff>
          <xdr:row>5</xdr:row>
          <xdr:rowOff>480060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312420</xdr:colOff>
          <xdr:row>6</xdr:row>
          <xdr:rowOff>259080</xdr:rowOff>
        </xdr:from>
        <xdr:to>
          <xdr:col>5</xdr:col>
          <xdr:colOff>228600</xdr:colOff>
          <xdr:row>6</xdr:row>
          <xdr:rowOff>624840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312420</xdr:colOff>
          <xdr:row>8</xdr:row>
          <xdr:rowOff>259080</xdr:rowOff>
        </xdr:from>
        <xdr:to>
          <xdr:col>5</xdr:col>
          <xdr:colOff>228600</xdr:colOff>
          <xdr:row>8</xdr:row>
          <xdr:rowOff>624840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312420</xdr:colOff>
          <xdr:row>10</xdr:row>
          <xdr:rowOff>259080</xdr:rowOff>
        </xdr:from>
        <xdr:to>
          <xdr:col>5</xdr:col>
          <xdr:colOff>228600</xdr:colOff>
          <xdr:row>10</xdr:row>
          <xdr:rowOff>624840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312420</xdr:colOff>
          <xdr:row>11</xdr:row>
          <xdr:rowOff>259080</xdr:rowOff>
        </xdr:from>
        <xdr:to>
          <xdr:col>5</xdr:col>
          <xdr:colOff>228600</xdr:colOff>
          <xdr:row>11</xdr:row>
          <xdr:rowOff>624840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312420</xdr:colOff>
          <xdr:row>12</xdr:row>
          <xdr:rowOff>259080</xdr:rowOff>
        </xdr:from>
        <xdr:to>
          <xdr:col>5</xdr:col>
          <xdr:colOff>228600</xdr:colOff>
          <xdr:row>12</xdr:row>
          <xdr:rowOff>624840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312420</xdr:colOff>
          <xdr:row>15</xdr:row>
          <xdr:rowOff>259080</xdr:rowOff>
        </xdr:from>
        <xdr:to>
          <xdr:col>5</xdr:col>
          <xdr:colOff>228600</xdr:colOff>
          <xdr:row>15</xdr:row>
          <xdr:rowOff>624840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312420</xdr:colOff>
          <xdr:row>20</xdr:row>
          <xdr:rowOff>259080</xdr:rowOff>
        </xdr:from>
        <xdr:to>
          <xdr:col>5</xdr:col>
          <xdr:colOff>228600</xdr:colOff>
          <xdr:row>20</xdr:row>
          <xdr:rowOff>624840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312420</xdr:colOff>
          <xdr:row>16</xdr:row>
          <xdr:rowOff>259080</xdr:rowOff>
        </xdr:from>
        <xdr:to>
          <xdr:col>5</xdr:col>
          <xdr:colOff>228600</xdr:colOff>
          <xdr:row>16</xdr:row>
          <xdr:rowOff>624840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312420</xdr:colOff>
          <xdr:row>17</xdr:row>
          <xdr:rowOff>259080</xdr:rowOff>
        </xdr:from>
        <xdr:to>
          <xdr:col>5</xdr:col>
          <xdr:colOff>228600</xdr:colOff>
          <xdr:row>17</xdr:row>
          <xdr:rowOff>624840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312420</xdr:colOff>
          <xdr:row>21</xdr:row>
          <xdr:rowOff>259080</xdr:rowOff>
        </xdr:from>
        <xdr:to>
          <xdr:col>5</xdr:col>
          <xdr:colOff>228600</xdr:colOff>
          <xdr:row>21</xdr:row>
          <xdr:rowOff>624840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312420</xdr:colOff>
          <xdr:row>22</xdr:row>
          <xdr:rowOff>259080</xdr:rowOff>
        </xdr:from>
        <xdr:to>
          <xdr:col>5</xdr:col>
          <xdr:colOff>228600</xdr:colOff>
          <xdr:row>22</xdr:row>
          <xdr:rowOff>624840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312420</xdr:colOff>
          <xdr:row>24</xdr:row>
          <xdr:rowOff>259080</xdr:rowOff>
        </xdr:from>
        <xdr:to>
          <xdr:col>5</xdr:col>
          <xdr:colOff>228600</xdr:colOff>
          <xdr:row>24</xdr:row>
          <xdr:rowOff>624840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434340</xdr:colOff>
          <xdr:row>4</xdr:row>
          <xdr:rowOff>160020</xdr:rowOff>
        </xdr:from>
        <xdr:to>
          <xdr:col>4</xdr:col>
          <xdr:colOff>845820</xdr:colOff>
          <xdr:row>4</xdr:row>
          <xdr:rowOff>457200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426720</xdr:colOff>
          <xdr:row>6</xdr:row>
          <xdr:rowOff>152400</xdr:rowOff>
        </xdr:from>
        <xdr:to>
          <xdr:col>4</xdr:col>
          <xdr:colOff>838200</xdr:colOff>
          <xdr:row>6</xdr:row>
          <xdr:rowOff>449580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434340</xdr:colOff>
          <xdr:row>8</xdr:row>
          <xdr:rowOff>160020</xdr:rowOff>
        </xdr:from>
        <xdr:to>
          <xdr:col>4</xdr:col>
          <xdr:colOff>845820</xdr:colOff>
          <xdr:row>8</xdr:row>
          <xdr:rowOff>457200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434340</xdr:colOff>
          <xdr:row>9</xdr:row>
          <xdr:rowOff>160020</xdr:rowOff>
        </xdr:from>
        <xdr:to>
          <xdr:col>4</xdr:col>
          <xdr:colOff>845820</xdr:colOff>
          <xdr:row>9</xdr:row>
          <xdr:rowOff>457200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434340</xdr:colOff>
          <xdr:row>11</xdr:row>
          <xdr:rowOff>160020</xdr:rowOff>
        </xdr:from>
        <xdr:to>
          <xdr:col>4</xdr:col>
          <xdr:colOff>845820</xdr:colOff>
          <xdr:row>11</xdr:row>
          <xdr:rowOff>457200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434340</xdr:colOff>
          <xdr:row>12</xdr:row>
          <xdr:rowOff>160020</xdr:rowOff>
        </xdr:from>
        <xdr:to>
          <xdr:col>4</xdr:col>
          <xdr:colOff>845820</xdr:colOff>
          <xdr:row>12</xdr:row>
          <xdr:rowOff>457200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434340</xdr:colOff>
          <xdr:row>14</xdr:row>
          <xdr:rowOff>160020</xdr:rowOff>
        </xdr:from>
        <xdr:to>
          <xdr:col>4</xdr:col>
          <xdr:colOff>845820</xdr:colOff>
          <xdr:row>14</xdr:row>
          <xdr:rowOff>457200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434340</xdr:colOff>
          <xdr:row>16</xdr:row>
          <xdr:rowOff>160020</xdr:rowOff>
        </xdr:from>
        <xdr:to>
          <xdr:col>4</xdr:col>
          <xdr:colOff>845820</xdr:colOff>
          <xdr:row>16</xdr:row>
          <xdr:rowOff>457200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.xml"/><Relationship Id="rId3" Type="http://schemas.openxmlformats.org/officeDocument/2006/relationships/ctrlProp" Target="../ctrlProps/ctrlProp15.xml"/><Relationship Id="rId7" Type="http://schemas.openxmlformats.org/officeDocument/2006/relationships/ctrlProp" Target="../ctrlProps/ctrlProp19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8.xml"/><Relationship Id="rId5" Type="http://schemas.openxmlformats.org/officeDocument/2006/relationships/ctrlProp" Target="../ctrlProps/ctrlProp17.xml"/><Relationship Id="rId10" Type="http://schemas.openxmlformats.org/officeDocument/2006/relationships/ctrlProp" Target="../ctrlProps/ctrlProp22.xml"/><Relationship Id="rId4" Type="http://schemas.openxmlformats.org/officeDocument/2006/relationships/ctrlProp" Target="../ctrlProps/ctrlProp16.xml"/><Relationship Id="rId9" Type="http://schemas.openxmlformats.org/officeDocument/2006/relationships/ctrlProp" Target="../ctrlProps/ctrlProp2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L32"/>
  <sheetViews>
    <sheetView tabSelected="1" zoomScale="70" zoomScaleNormal="70" workbookViewId="0">
      <selection activeCell="D6" sqref="D6"/>
    </sheetView>
  </sheetViews>
  <sheetFormatPr defaultColWidth="15.77734375" defaultRowHeight="55.05" customHeight="1" x14ac:dyDescent="0.3"/>
  <cols>
    <col min="1" max="1" width="1.21875" style="2" customWidth="1"/>
    <col min="2" max="2" width="12.109375" style="7" customWidth="1"/>
    <col min="3" max="3" width="62.109375" style="1" customWidth="1"/>
    <col min="4" max="4" width="8.44140625" style="5" customWidth="1"/>
    <col min="5" max="5" width="14" style="1" customWidth="1"/>
    <col min="6" max="6" width="18.6640625" style="1" customWidth="1"/>
    <col min="7" max="7" width="16" style="1" customWidth="1"/>
    <col min="8" max="8" width="21.109375" style="2" customWidth="1"/>
    <col min="9" max="9" width="20" style="2" customWidth="1"/>
    <col min="10" max="10" width="26.21875" style="2" customWidth="1"/>
    <col min="11" max="11" width="41.77734375" style="2" customWidth="1"/>
    <col min="12" max="12" width="33.77734375" style="2" customWidth="1"/>
    <col min="13" max="16384" width="15.77734375" style="2"/>
  </cols>
  <sheetData>
    <row r="1" spans="2:12" ht="55.05" customHeight="1" x14ac:dyDescent="0.3">
      <c r="B1" s="41" t="s">
        <v>46</v>
      </c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2:12" ht="54" x14ac:dyDescent="0.3">
      <c r="B2" s="48" t="s">
        <v>5</v>
      </c>
      <c r="C2" s="48" t="s">
        <v>0</v>
      </c>
      <c r="D2" s="48" t="s">
        <v>1</v>
      </c>
      <c r="E2" s="48" t="s">
        <v>3</v>
      </c>
      <c r="F2" s="10" t="s">
        <v>7</v>
      </c>
      <c r="G2" s="10" t="s">
        <v>8</v>
      </c>
      <c r="H2" s="10" t="s">
        <v>9</v>
      </c>
      <c r="I2" s="10" t="s">
        <v>8</v>
      </c>
      <c r="J2" s="10" t="s">
        <v>10</v>
      </c>
      <c r="K2" s="10" t="s">
        <v>12</v>
      </c>
      <c r="L2" s="10" t="s">
        <v>13</v>
      </c>
    </row>
    <row r="3" spans="2:12" ht="36" x14ac:dyDescent="0.3">
      <c r="B3" s="48"/>
      <c r="C3" s="48"/>
      <c r="D3" s="48"/>
      <c r="E3" s="48"/>
      <c r="F3" s="53" t="s">
        <v>4</v>
      </c>
      <c r="G3" s="54"/>
      <c r="H3" s="48" t="s">
        <v>6</v>
      </c>
      <c r="I3" s="48"/>
      <c r="J3" s="10" t="s">
        <v>11</v>
      </c>
      <c r="K3" s="48" t="s">
        <v>14</v>
      </c>
      <c r="L3" s="48"/>
    </row>
    <row r="4" spans="2:12" ht="22.2" customHeight="1" x14ac:dyDescent="0.3">
      <c r="B4" s="49" t="s">
        <v>2</v>
      </c>
      <c r="C4" s="49"/>
      <c r="D4" s="49"/>
      <c r="E4" s="49"/>
      <c r="F4" s="49"/>
      <c r="G4" s="49"/>
      <c r="H4" s="49"/>
      <c r="I4" s="49"/>
      <c r="J4" s="49"/>
      <c r="K4" s="49"/>
      <c r="L4" s="49"/>
    </row>
    <row r="5" spans="2:12" ht="55.05" customHeight="1" x14ac:dyDescent="0.3">
      <c r="B5" s="45">
        <v>1</v>
      </c>
      <c r="C5" s="4" t="s">
        <v>25</v>
      </c>
      <c r="D5" s="6">
        <v>6</v>
      </c>
      <c r="E5" s="3"/>
      <c r="F5" s="11">
        <v>0</v>
      </c>
      <c r="G5" s="8">
        <f>F5*D5</f>
        <v>0</v>
      </c>
      <c r="H5" s="11">
        <v>0</v>
      </c>
      <c r="I5" s="8">
        <f>H5+G5</f>
        <v>0</v>
      </c>
      <c r="J5" s="11">
        <v>0</v>
      </c>
      <c r="K5" s="11">
        <v>0</v>
      </c>
      <c r="L5" s="8">
        <f>K5+J5+I5</f>
        <v>0</v>
      </c>
    </row>
    <row r="6" spans="2:12" ht="55.05" customHeight="1" x14ac:dyDescent="0.3">
      <c r="B6" s="46"/>
      <c r="C6" s="4" t="s">
        <v>26</v>
      </c>
      <c r="D6" s="6">
        <v>6</v>
      </c>
      <c r="E6" s="3"/>
      <c r="F6" s="11">
        <v>0</v>
      </c>
      <c r="G6" s="8">
        <f t="shared" ref="G6:G7" si="0">F6*D6</f>
        <v>0</v>
      </c>
      <c r="H6" s="11">
        <v>0</v>
      </c>
      <c r="I6" s="8">
        <f t="shared" ref="I6:I7" si="1">H6+G6</f>
        <v>0</v>
      </c>
      <c r="J6" s="11">
        <v>0</v>
      </c>
      <c r="K6" s="11">
        <v>0</v>
      </c>
      <c r="L6" s="8">
        <f t="shared" ref="L6:L7" si="2">K6+J6+I6</f>
        <v>0</v>
      </c>
    </row>
    <row r="7" spans="2:12" ht="55.05" customHeight="1" x14ac:dyDescent="0.3">
      <c r="B7" s="46"/>
      <c r="C7" s="4" t="s">
        <v>27</v>
      </c>
      <c r="D7" s="6">
        <v>2</v>
      </c>
      <c r="E7" s="3"/>
      <c r="F7" s="11">
        <v>0</v>
      </c>
      <c r="G7" s="8">
        <f t="shared" si="0"/>
        <v>0</v>
      </c>
      <c r="H7" s="11">
        <v>0</v>
      </c>
      <c r="I7" s="8">
        <f t="shared" si="1"/>
        <v>0</v>
      </c>
      <c r="J7" s="11">
        <v>0</v>
      </c>
      <c r="K7" s="11">
        <v>0</v>
      </c>
      <c r="L7" s="8">
        <f t="shared" si="2"/>
        <v>0</v>
      </c>
    </row>
    <row r="8" spans="2:12" ht="55.05" customHeight="1" x14ac:dyDescent="0.3">
      <c r="B8" s="47"/>
      <c r="C8" s="13" t="s">
        <v>28</v>
      </c>
      <c r="D8" s="13">
        <f>SUM(D5:D7)</f>
        <v>14</v>
      </c>
      <c r="E8" s="14"/>
      <c r="F8" s="15">
        <f t="shared" ref="F8:L8" si="3">SUM(F5:F7)</f>
        <v>0</v>
      </c>
      <c r="G8" s="15">
        <f t="shared" si="3"/>
        <v>0</v>
      </c>
      <c r="H8" s="15">
        <f t="shared" si="3"/>
        <v>0</v>
      </c>
      <c r="I8" s="15">
        <f t="shared" si="3"/>
        <v>0</v>
      </c>
      <c r="J8" s="15">
        <f t="shared" si="3"/>
        <v>0</v>
      </c>
      <c r="K8" s="15">
        <f t="shared" si="3"/>
        <v>0</v>
      </c>
      <c r="L8" s="15">
        <f t="shared" si="3"/>
        <v>0</v>
      </c>
    </row>
    <row r="9" spans="2:12" ht="55.05" customHeight="1" x14ac:dyDescent="0.3">
      <c r="B9" s="45">
        <v>2</v>
      </c>
      <c r="C9" s="3" t="s">
        <v>17</v>
      </c>
      <c r="D9" s="6"/>
      <c r="E9" s="3"/>
      <c r="F9" s="11">
        <v>0</v>
      </c>
      <c r="G9" s="8">
        <f t="shared" ref="G9:G16" si="4">F9*D9</f>
        <v>0</v>
      </c>
      <c r="H9" s="11">
        <v>0</v>
      </c>
      <c r="I9" s="8">
        <f t="shared" ref="I9:I16" si="5">H9+G9</f>
        <v>0</v>
      </c>
      <c r="J9" s="11">
        <v>0</v>
      </c>
      <c r="K9" s="11">
        <v>0</v>
      </c>
      <c r="L9" s="8">
        <f t="shared" ref="L9:L16" si="6">K9+J9+I9</f>
        <v>0</v>
      </c>
    </row>
    <row r="10" spans="2:12" ht="55.05" customHeight="1" x14ac:dyDescent="0.3">
      <c r="B10" s="47"/>
      <c r="C10" s="13" t="s">
        <v>28</v>
      </c>
      <c r="D10" s="13"/>
      <c r="E10" s="14"/>
      <c r="F10" s="15">
        <f t="shared" ref="F10:L10" si="7">SUM(F9)</f>
        <v>0</v>
      </c>
      <c r="G10" s="15">
        <f t="shared" si="7"/>
        <v>0</v>
      </c>
      <c r="H10" s="15">
        <f t="shared" si="7"/>
        <v>0</v>
      </c>
      <c r="I10" s="15">
        <f t="shared" si="7"/>
        <v>0</v>
      </c>
      <c r="J10" s="15">
        <f t="shared" si="7"/>
        <v>0</v>
      </c>
      <c r="K10" s="15">
        <f t="shared" si="7"/>
        <v>0</v>
      </c>
      <c r="L10" s="15">
        <f t="shared" si="7"/>
        <v>0</v>
      </c>
    </row>
    <row r="11" spans="2:12" ht="55.05" customHeight="1" x14ac:dyDescent="0.3">
      <c r="B11" s="45">
        <v>3</v>
      </c>
      <c r="C11" s="4" t="s">
        <v>18</v>
      </c>
      <c r="D11" s="6">
        <v>2</v>
      </c>
      <c r="E11" s="3"/>
      <c r="F11" s="11">
        <v>0</v>
      </c>
      <c r="G11" s="8">
        <f t="shared" si="4"/>
        <v>0</v>
      </c>
      <c r="H11" s="11">
        <v>0</v>
      </c>
      <c r="I11" s="8">
        <f t="shared" si="5"/>
        <v>0</v>
      </c>
      <c r="J11" s="11">
        <v>0</v>
      </c>
      <c r="K11" s="11">
        <v>0</v>
      </c>
      <c r="L11" s="8">
        <f t="shared" si="6"/>
        <v>0</v>
      </c>
    </row>
    <row r="12" spans="2:12" ht="55.05" customHeight="1" x14ac:dyDescent="0.3">
      <c r="B12" s="46"/>
      <c r="C12" s="4" t="s">
        <v>16</v>
      </c>
      <c r="D12" s="6">
        <v>6</v>
      </c>
      <c r="E12" s="3"/>
      <c r="F12" s="11">
        <v>0</v>
      </c>
      <c r="G12" s="8">
        <f t="shared" si="4"/>
        <v>0</v>
      </c>
      <c r="H12" s="11">
        <v>0</v>
      </c>
      <c r="I12" s="8">
        <f t="shared" si="5"/>
        <v>0</v>
      </c>
      <c r="J12" s="11">
        <v>0</v>
      </c>
      <c r="K12" s="11">
        <v>0</v>
      </c>
      <c r="L12" s="8">
        <f t="shared" si="6"/>
        <v>0</v>
      </c>
    </row>
    <row r="13" spans="2:12" ht="55.05" customHeight="1" x14ac:dyDescent="0.3">
      <c r="B13" s="46"/>
      <c r="C13" s="4" t="s">
        <v>19</v>
      </c>
      <c r="D13" s="6">
        <v>4</v>
      </c>
      <c r="E13" s="3"/>
      <c r="F13" s="11">
        <v>0</v>
      </c>
      <c r="G13" s="8">
        <f t="shared" si="4"/>
        <v>0</v>
      </c>
      <c r="H13" s="11">
        <v>0</v>
      </c>
      <c r="I13" s="8">
        <f t="shared" si="5"/>
        <v>0</v>
      </c>
      <c r="J13" s="11">
        <v>0</v>
      </c>
      <c r="K13" s="11">
        <v>0</v>
      </c>
      <c r="L13" s="8">
        <f t="shared" si="6"/>
        <v>0</v>
      </c>
    </row>
    <row r="14" spans="2:12" ht="55.05" customHeight="1" x14ac:dyDescent="0.3">
      <c r="B14" s="47"/>
      <c r="C14" s="13" t="s">
        <v>28</v>
      </c>
      <c r="D14" s="13"/>
      <c r="E14" s="14"/>
      <c r="F14" s="15">
        <f t="shared" ref="F14:L14" si="8">SUM(F13)</f>
        <v>0</v>
      </c>
      <c r="G14" s="15">
        <f t="shared" si="8"/>
        <v>0</v>
      </c>
      <c r="H14" s="15">
        <f t="shared" si="8"/>
        <v>0</v>
      </c>
      <c r="I14" s="15">
        <f t="shared" si="8"/>
        <v>0</v>
      </c>
      <c r="J14" s="15">
        <f t="shared" si="8"/>
        <v>0</v>
      </c>
      <c r="K14" s="15">
        <f t="shared" si="8"/>
        <v>0</v>
      </c>
      <c r="L14" s="15">
        <f t="shared" si="8"/>
        <v>0</v>
      </c>
    </row>
    <row r="15" spans="2:12" ht="24.6" customHeight="1" x14ac:dyDescent="0.3">
      <c r="B15" s="19" t="s">
        <v>32</v>
      </c>
      <c r="C15" s="42" t="s">
        <v>30</v>
      </c>
      <c r="D15" s="43"/>
      <c r="E15" s="43"/>
      <c r="F15" s="43"/>
      <c r="G15" s="43"/>
      <c r="H15" s="43"/>
      <c r="I15" s="43"/>
      <c r="J15" s="43"/>
      <c r="K15" s="43"/>
      <c r="L15" s="44"/>
    </row>
    <row r="16" spans="2:12" ht="55.05" customHeight="1" x14ac:dyDescent="0.3">
      <c r="B16" s="45">
        <v>4</v>
      </c>
      <c r="C16" s="3" t="s">
        <v>20</v>
      </c>
      <c r="D16" s="6">
        <v>10</v>
      </c>
      <c r="E16" s="3"/>
      <c r="F16" s="11">
        <v>0</v>
      </c>
      <c r="G16" s="8">
        <f t="shared" si="4"/>
        <v>0</v>
      </c>
      <c r="H16" s="11">
        <v>0</v>
      </c>
      <c r="I16" s="8">
        <f t="shared" si="5"/>
        <v>0</v>
      </c>
      <c r="J16" s="11">
        <v>0</v>
      </c>
      <c r="K16" s="11">
        <v>0</v>
      </c>
      <c r="L16" s="8">
        <f t="shared" si="6"/>
        <v>0</v>
      </c>
    </row>
    <row r="17" spans="2:12" ht="55.05" customHeight="1" x14ac:dyDescent="0.3">
      <c r="B17" s="46"/>
      <c r="C17" s="3" t="s">
        <v>22</v>
      </c>
      <c r="D17" s="6">
        <v>16</v>
      </c>
      <c r="E17" s="3"/>
      <c r="F17" s="11">
        <v>0</v>
      </c>
      <c r="G17" s="8">
        <f t="shared" ref="G17" si="9">F17*D17</f>
        <v>0</v>
      </c>
      <c r="H17" s="11">
        <v>0</v>
      </c>
      <c r="I17" s="8">
        <f t="shared" ref="I17:I18" si="10">H17+G17</f>
        <v>0</v>
      </c>
      <c r="J17" s="11">
        <v>0</v>
      </c>
      <c r="K17" s="11">
        <v>0</v>
      </c>
      <c r="L17" s="8">
        <f t="shared" ref="L17:L18" si="11">K17+J17+I17</f>
        <v>0</v>
      </c>
    </row>
    <row r="18" spans="2:12" ht="55.05" customHeight="1" x14ac:dyDescent="0.3">
      <c r="B18" s="46"/>
      <c r="C18" s="3" t="s">
        <v>23</v>
      </c>
      <c r="D18" s="6">
        <v>38</v>
      </c>
      <c r="E18" s="3"/>
      <c r="F18" s="11">
        <v>0</v>
      </c>
      <c r="G18" s="8">
        <f>F18*D18</f>
        <v>0</v>
      </c>
      <c r="H18" s="11">
        <v>0</v>
      </c>
      <c r="I18" s="8">
        <f t="shared" si="10"/>
        <v>0</v>
      </c>
      <c r="J18" s="11">
        <v>0</v>
      </c>
      <c r="K18" s="11">
        <v>0</v>
      </c>
      <c r="L18" s="8">
        <f t="shared" si="11"/>
        <v>0</v>
      </c>
    </row>
    <row r="19" spans="2:12" ht="55.05" customHeight="1" x14ac:dyDescent="0.3">
      <c r="B19" s="47"/>
      <c r="C19" s="13" t="s">
        <v>28</v>
      </c>
      <c r="D19" s="13"/>
      <c r="E19" s="14"/>
      <c r="F19" s="15">
        <f>SUM(F16:F18)</f>
        <v>0</v>
      </c>
      <c r="G19" s="15">
        <f t="shared" ref="G19:L19" si="12">SUM(G16:G18)</f>
        <v>0</v>
      </c>
      <c r="H19" s="15">
        <f>SUM(H16:H18)</f>
        <v>0</v>
      </c>
      <c r="I19" s="15">
        <f t="shared" si="12"/>
        <v>0</v>
      </c>
      <c r="J19" s="15">
        <f t="shared" si="12"/>
        <v>0</v>
      </c>
      <c r="K19" s="15">
        <f t="shared" si="12"/>
        <v>0</v>
      </c>
      <c r="L19" s="15">
        <f t="shared" si="12"/>
        <v>0</v>
      </c>
    </row>
    <row r="20" spans="2:12" ht="24.6" customHeight="1" x14ac:dyDescent="0.3">
      <c r="B20" s="19" t="s">
        <v>33</v>
      </c>
      <c r="C20" s="16" t="s">
        <v>31</v>
      </c>
      <c r="D20" s="17"/>
      <c r="E20" s="17"/>
      <c r="F20" s="17"/>
      <c r="G20" s="17"/>
      <c r="H20" s="17"/>
      <c r="I20" s="17"/>
      <c r="J20" s="17"/>
      <c r="K20" s="17"/>
      <c r="L20" s="18"/>
    </row>
    <row r="21" spans="2:12" ht="55.05" customHeight="1" x14ac:dyDescent="0.3">
      <c r="B21" s="45">
        <v>5</v>
      </c>
      <c r="C21" s="3" t="s">
        <v>29</v>
      </c>
      <c r="D21" s="6">
        <v>10</v>
      </c>
      <c r="E21" s="3"/>
      <c r="F21" s="11"/>
      <c r="G21" s="8"/>
      <c r="H21" s="11"/>
      <c r="I21" s="8"/>
      <c r="J21" s="11"/>
      <c r="K21" s="11"/>
      <c r="L21" s="8"/>
    </row>
    <row r="22" spans="2:12" ht="55.05" customHeight="1" x14ac:dyDescent="0.3">
      <c r="B22" s="46"/>
      <c r="C22" s="3" t="s">
        <v>21</v>
      </c>
      <c r="D22" s="6">
        <v>16</v>
      </c>
      <c r="E22" s="3"/>
      <c r="F22" s="11">
        <v>0</v>
      </c>
      <c r="G22" s="8">
        <f t="shared" ref="G22" si="13">F22*D22</f>
        <v>0</v>
      </c>
      <c r="H22" s="11">
        <v>0</v>
      </c>
      <c r="I22" s="8">
        <f t="shared" ref="I22" si="14">H22+G22</f>
        <v>0</v>
      </c>
      <c r="J22" s="11">
        <v>0</v>
      </c>
      <c r="K22" s="11">
        <v>0</v>
      </c>
      <c r="L22" s="8">
        <f t="shared" ref="L22" si="15">K22+J22+I22</f>
        <v>0</v>
      </c>
    </row>
    <row r="23" spans="2:12" ht="55.05" customHeight="1" x14ac:dyDescent="0.3">
      <c r="B23" s="46"/>
      <c r="C23" s="3" t="s">
        <v>23</v>
      </c>
      <c r="D23" s="6">
        <v>38</v>
      </c>
      <c r="E23" s="3"/>
      <c r="F23" s="11">
        <v>0</v>
      </c>
      <c r="G23" s="8">
        <f t="shared" ref="G23" si="16">F23*D23</f>
        <v>0</v>
      </c>
      <c r="H23" s="11">
        <v>0</v>
      </c>
      <c r="I23" s="8">
        <f t="shared" ref="I23" si="17">H23+G23</f>
        <v>0</v>
      </c>
      <c r="J23" s="11">
        <v>0</v>
      </c>
      <c r="K23" s="11">
        <v>0</v>
      </c>
      <c r="L23" s="8">
        <f t="shared" ref="L23" si="18">K23+J23+I23</f>
        <v>0</v>
      </c>
    </row>
    <row r="24" spans="2:12" ht="55.05" customHeight="1" x14ac:dyDescent="0.3">
      <c r="B24" s="47"/>
      <c r="C24" s="13" t="s">
        <v>28</v>
      </c>
      <c r="D24" s="13"/>
      <c r="E24" s="14"/>
      <c r="F24" s="15">
        <f>SUM(F21:F23)</f>
        <v>0</v>
      </c>
      <c r="G24" s="15">
        <f t="shared" ref="G24" si="19">SUM(G21:G23)</f>
        <v>0</v>
      </c>
      <c r="H24" s="15">
        <f>SUM(H21:H23)</f>
        <v>0</v>
      </c>
      <c r="I24" s="15">
        <f t="shared" ref="I24" si="20">SUM(I21:I23)</f>
        <v>0</v>
      </c>
      <c r="J24" s="15">
        <f t="shared" ref="J24" si="21">SUM(J21:J23)</f>
        <v>0</v>
      </c>
      <c r="K24" s="15">
        <f t="shared" ref="K24" si="22">SUM(K21:K23)</f>
        <v>0</v>
      </c>
      <c r="L24" s="15">
        <f t="shared" ref="L24" si="23">SUM(L21:L23)</f>
        <v>0</v>
      </c>
    </row>
    <row r="25" spans="2:12" ht="55.05" customHeight="1" x14ac:dyDescent="0.3">
      <c r="B25" s="12">
        <v>6</v>
      </c>
      <c r="C25" s="3" t="s">
        <v>24</v>
      </c>
      <c r="D25" s="6"/>
      <c r="E25" s="3"/>
      <c r="F25" s="11">
        <v>0</v>
      </c>
      <c r="G25" s="8">
        <f t="shared" ref="G25" si="24">F25*D25</f>
        <v>0</v>
      </c>
      <c r="H25" s="11">
        <v>0</v>
      </c>
      <c r="I25" s="8">
        <f t="shared" ref="I25" si="25">H25+G25</f>
        <v>0</v>
      </c>
      <c r="J25" s="11">
        <v>0</v>
      </c>
      <c r="K25" s="11">
        <v>0</v>
      </c>
      <c r="L25" s="8">
        <f t="shared" ref="L25" si="26">K25+J25+I25</f>
        <v>0</v>
      </c>
    </row>
    <row r="26" spans="2:12" ht="55.05" customHeight="1" x14ac:dyDescent="0.3">
      <c r="B26" s="23"/>
      <c r="C26" s="13" t="s">
        <v>28</v>
      </c>
      <c r="D26" s="13"/>
      <c r="E26" s="14"/>
      <c r="F26" s="15">
        <f t="shared" ref="F26:L26" si="27">SUM(F25)</f>
        <v>0</v>
      </c>
      <c r="G26" s="15">
        <f t="shared" si="27"/>
        <v>0</v>
      </c>
      <c r="H26" s="15">
        <f t="shared" si="27"/>
        <v>0</v>
      </c>
      <c r="I26" s="15">
        <f t="shared" si="27"/>
        <v>0</v>
      </c>
      <c r="J26" s="15">
        <f t="shared" si="27"/>
        <v>0</v>
      </c>
      <c r="K26" s="15">
        <f t="shared" si="27"/>
        <v>0</v>
      </c>
      <c r="L26" s="15">
        <f t="shared" si="27"/>
        <v>0</v>
      </c>
    </row>
    <row r="27" spans="2:12" ht="16.2" x14ac:dyDescent="0.3">
      <c r="B27" s="38"/>
      <c r="C27" s="39"/>
      <c r="D27" s="39"/>
      <c r="E27" s="39"/>
      <c r="F27" s="39"/>
      <c r="G27" s="39"/>
      <c r="H27" s="39"/>
      <c r="I27" s="39"/>
      <c r="J27" s="39"/>
      <c r="K27" s="39"/>
      <c r="L27" s="40"/>
    </row>
    <row r="28" spans="2:12" ht="55.05" customHeight="1" x14ac:dyDescent="0.3">
      <c r="B28" s="51" t="s">
        <v>34</v>
      </c>
      <c r="C28" s="52"/>
      <c r="D28" s="21"/>
      <c r="E28" s="22"/>
      <c r="F28" s="24">
        <f>SUM(F26,F19,F14,F10,F8)</f>
        <v>0</v>
      </c>
      <c r="G28" s="24">
        <f>SUM(G26,G19,G14,G10,G8)</f>
        <v>0</v>
      </c>
      <c r="H28" s="24">
        <f t="shared" ref="H28:L28" si="28">SUM(H26,H19,H14,H10,H8)</f>
        <v>0</v>
      </c>
      <c r="I28" s="24">
        <f t="shared" si="28"/>
        <v>0</v>
      </c>
      <c r="J28" s="24">
        <f t="shared" si="28"/>
        <v>0</v>
      </c>
      <c r="K28" s="24">
        <f t="shared" si="28"/>
        <v>0</v>
      </c>
      <c r="L28" s="24">
        <f t="shared" si="28"/>
        <v>0</v>
      </c>
    </row>
    <row r="29" spans="2:12" ht="18" x14ac:dyDescent="0.3">
      <c r="B29" s="34"/>
      <c r="C29" s="35"/>
      <c r="D29" s="31"/>
      <c r="E29" s="32"/>
      <c r="F29" s="33"/>
      <c r="G29" s="33"/>
      <c r="H29" s="33"/>
      <c r="I29" s="33"/>
      <c r="J29" s="33"/>
      <c r="K29" s="33"/>
      <c r="L29" s="33"/>
    </row>
    <row r="30" spans="2:12" ht="55.05" customHeight="1" x14ac:dyDescent="0.3">
      <c r="B30" s="36" t="s">
        <v>35</v>
      </c>
      <c r="C30" s="37"/>
      <c r="D30" s="20"/>
      <c r="E30" s="25"/>
      <c r="F30" s="26">
        <f>SUM(F26,F24,F14,F10,F8)</f>
        <v>0</v>
      </c>
      <c r="G30" s="26">
        <f>SUM(G26,G24,G14,G10,G8)</f>
        <v>0</v>
      </c>
      <c r="H30" s="26">
        <f>SUM(H26,H24,H14,H10,H8)</f>
        <v>0</v>
      </c>
      <c r="I30" s="26">
        <f t="shared" ref="I30:L30" si="29">SUM(I26,I24,I14,I10,I8)</f>
        <v>0</v>
      </c>
      <c r="J30" s="26">
        <f t="shared" si="29"/>
        <v>0</v>
      </c>
      <c r="K30" s="26">
        <f t="shared" si="29"/>
        <v>0</v>
      </c>
      <c r="L30" s="26">
        <f t="shared" si="29"/>
        <v>0</v>
      </c>
    </row>
    <row r="31" spans="2:12" ht="18" x14ac:dyDescent="0.3">
      <c r="B31" s="27"/>
      <c r="C31" s="27"/>
      <c r="D31" s="28"/>
      <c r="E31" s="29"/>
      <c r="F31" s="30"/>
      <c r="G31" s="30"/>
      <c r="H31" s="30"/>
      <c r="I31" s="30"/>
      <c r="J31" s="30"/>
      <c r="K31" s="30"/>
      <c r="L31" s="30"/>
    </row>
    <row r="32" spans="2:12" ht="38.4" customHeight="1" x14ac:dyDescent="0.3">
      <c r="B32" s="50" t="s">
        <v>15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</row>
  </sheetData>
  <mergeCells count="19">
    <mergeCell ref="B32:L32"/>
    <mergeCell ref="B5:B8"/>
    <mergeCell ref="B11:B14"/>
    <mergeCell ref="B9:B10"/>
    <mergeCell ref="B28:C28"/>
    <mergeCell ref="B30:C30"/>
    <mergeCell ref="B27:L27"/>
    <mergeCell ref="B1:L1"/>
    <mergeCell ref="C15:L15"/>
    <mergeCell ref="B16:B19"/>
    <mergeCell ref="B21:B24"/>
    <mergeCell ref="H3:I3"/>
    <mergeCell ref="K3:L3"/>
    <mergeCell ref="B4:L4"/>
    <mergeCell ref="E2:E3"/>
    <mergeCell ref="D2:D3"/>
    <mergeCell ref="C2:C3"/>
    <mergeCell ref="B2:B3"/>
    <mergeCell ref="F3:G3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4</xdr:col>
                    <xdr:colOff>289560</xdr:colOff>
                    <xdr:row>4</xdr:row>
                    <xdr:rowOff>83820</xdr:rowOff>
                  </from>
                  <to>
                    <xdr:col>5</xdr:col>
                    <xdr:colOff>259080</xdr:colOff>
                    <xdr:row>4</xdr:row>
                    <xdr:rowOff>480060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4</xdr:col>
                    <xdr:colOff>312420</xdr:colOff>
                    <xdr:row>5</xdr:row>
                    <xdr:rowOff>266700</xdr:rowOff>
                  </from>
                  <to>
                    <xdr:col>5</xdr:col>
                    <xdr:colOff>60960</xdr:colOff>
                    <xdr:row>5</xdr:row>
                    <xdr:rowOff>480060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4</xdr:col>
                    <xdr:colOff>312420</xdr:colOff>
                    <xdr:row>6</xdr:row>
                    <xdr:rowOff>259080</xdr:rowOff>
                  </from>
                  <to>
                    <xdr:col>5</xdr:col>
                    <xdr:colOff>228600</xdr:colOff>
                    <xdr:row>6</xdr:row>
                    <xdr:rowOff>624840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4</xdr:col>
                    <xdr:colOff>312420</xdr:colOff>
                    <xdr:row>8</xdr:row>
                    <xdr:rowOff>259080</xdr:rowOff>
                  </from>
                  <to>
                    <xdr:col>5</xdr:col>
                    <xdr:colOff>228600</xdr:colOff>
                    <xdr:row>8</xdr:row>
                    <xdr:rowOff>624840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4</xdr:col>
                    <xdr:colOff>312420</xdr:colOff>
                    <xdr:row>10</xdr:row>
                    <xdr:rowOff>259080</xdr:rowOff>
                  </from>
                  <to>
                    <xdr:col>5</xdr:col>
                    <xdr:colOff>228600</xdr:colOff>
                    <xdr:row>10</xdr:row>
                    <xdr:rowOff>624840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4</xdr:col>
                    <xdr:colOff>312420</xdr:colOff>
                    <xdr:row>11</xdr:row>
                    <xdr:rowOff>259080</xdr:rowOff>
                  </from>
                  <to>
                    <xdr:col>5</xdr:col>
                    <xdr:colOff>228600</xdr:colOff>
                    <xdr:row>11</xdr:row>
                    <xdr:rowOff>624840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4</xdr:col>
                    <xdr:colOff>312420</xdr:colOff>
                    <xdr:row>12</xdr:row>
                    <xdr:rowOff>259080</xdr:rowOff>
                  </from>
                  <to>
                    <xdr:col>5</xdr:col>
                    <xdr:colOff>228600</xdr:colOff>
                    <xdr:row>12</xdr:row>
                    <xdr:rowOff>624840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4</xdr:col>
                    <xdr:colOff>312420</xdr:colOff>
                    <xdr:row>15</xdr:row>
                    <xdr:rowOff>259080</xdr:rowOff>
                  </from>
                  <to>
                    <xdr:col>5</xdr:col>
                    <xdr:colOff>228600</xdr:colOff>
                    <xdr:row>15</xdr:row>
                    <xdr:rowOff>624840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4</xdr:col>
                    <xdr:colOff>312420</xdr:colOff>
                    <xdr:row>20</xdr:row>
                    <xdr:rowOff>259080</xdr:rowOff>
                  </from>
                  <to>
                    <xdr:col>5</xdr:col>
                    <xdr:colOff>228600</xdr:colOff>
                    <xdr:row>20</xdr:row>
                    <xdr:rowOff>624840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4</xdr:col>
                    <xdr:colOff>312420</xdr:colOff>
                    <xdr:row>16</xdr:row>
                    <xdr:rowOff>259080</xdr:rowOff>
                  </from>
                  <to>
                    <xdr:col>5</xdr:col>
                    <xdr:colOff>228600</xdr:colOff>
                    <xdr:row>16</xdr:row>
                    <xdr:rowOff>624840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4</xdr:col>
                    <xdr:colOff>312420</xdr:colOff>
                    <xdr:row>17</xdr:row>
                    <xdr:rowOff>259080</xdr:rowOff>
                  </from>
                  <to>
                    <xdr:col>5</xdr:col>
                    <xdr:colOff>228600</xdr:colOff>
                    <xdr:row>17</xdr:row>
                    <xdr:rowOff>624840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5" name="Check Box 22">
              <controlPr defaultSize="0" autoFill="0" autoLine="0" autoPict="0">
                <anchor moveWithCells="1">
                  <from>
                    <xdr:col>4</xdr:col>
                    <xdr:colOff>312420</xdr:colOff>
                    <xdr:row>21</xdr:row>
                    <xdr:rowOff>259080</xdr:rowOff>
                  </from>
                  <to>
                    <xdr:col>5</xdr:col>
                    <xdr:colOff>228600</xdr:colOff>
                    <xdr:row>21</xdr:row>
                    <xdr:rowOff>624840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4</xdr:col>
                    <xdr:colOff>312420</xdr:colOff>
                    <xdr:row>22</xdr:row>
                    <xdr:rowOff>259080</xdr:rowOff>
                  </from>
                  <to>
                    <xdr:col>5</xdr:col>
                    <xdr:colOff>228600</xdr:colOff>
                    <xdr:row>22</xdr:row>
                    <xdr:rowOff>624840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7" name="Check Box 24">
              <controlPr defaultSize="0" autoFill="0" autoLine="0" autoPict="0">
                <anchor moveWithCells="1">
                  <from>
                    <xdr:col>4</xdr:col>
                    <xdr:colOff>312420</xdr:colOff>
                    <xdr:row>24</xdr:row>
                    <xdr:rowOff>259080</xdr:rowOff>
                  </from>
                  <to>
                    <xdr:col>5</xdr:col>
                    <xdr:colOff>228600</xdr:colOff>
                    <xdr:row>24</xdr:row>
                    <xdr:rowOff>624840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22"/>
  <sheetViews>
    <sheetView zoomScale="70" zoomScaleNormal="70" workbookViewId="0">
      <selection activeCell="I23" sqref="I23"/>
    </sheetView>
  </sheetViews>
  <sheetFormatPr defaultColWidth="15.77734375" defaultRowHeight="55.05" customHeight="1" x14ac:dyDescent="0.3"/>
  <cols>
    <col min="1" max="1" width="1.21875" style="2" customWidth="1"/>
    <col min="2" max="2" width="12.109375" style="7" customWidth="1"/>
    <col min="3" max="3" width="62.109375" style="1" customWidth="1"/>
    <col min="4" max="4" width="8.44140625" style="5" customWidth="1"/>
    <col min="5" max="5" width="14" style="1" customWidth="1"/>
    <col min="6" max="6" width="18.6640625" style="1" customWidth="1"/>
    <col min="7" max="7" width="16" style="1" customWidth="1"/>
    <col min="8" max="8" width="21.109375" style="2" customWidth="1"/>
    <col min="9" max="9" width="20" style="2" customWidth="1"/>
    <col min="10" max="10" width="26.21875" style="2" customWidth="1"/>
    <col min="11" max="11" width="41.77734375" style="2" customWidth="1"/>
    <col min="12" max="12" width="33.77734375" style="2" customWidth="1"/>
    <col min="13" max="16384" width="15.77734375" style="2"/>
  </cols>
  <sheetData>
    <row r="1" spans="2:12" ht="55.05" customHeight="1" x14ac:dyDescent="0.3">
      <c r="B1" s="41" t="s">
        <v>46</v>
      </c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2:12" ht="54" x14ac:dyDescent="0.3">
      <c r="B2" s="48" t="s">
        <v>5</v>
      </c>
      <c r="C2" s="48" t="s">
        <v>0</v>
      </c>
      <c r="D2" s="48" t="s">
        <v>1</v>
      </c>
      <c r="E2" s="48" t="s">
        <v>3</v>
      </c>
      <c r="F2" s="10" t="s">
        <v>7</v>
      </c>
      <c r="G2" s="10" t="s">
        <v>8</v>
      </c>
      <c r="H2" s="10" t="s">
        <v>9</v>
      </c>
      <c r="I2" s="10" t="s">
        <v>8</v>
      </c>
      <c r="J2" s="10" t="s">
        <v>10</v>
      </c>
      <c r="K2" s="10" t="s">
        <v>12</v>
      </c>
      <c r="L2" s="10" t="s">
        <v>13</v>
      </c>
    </row>
    <row r="3" spans="2:12" ht="36" x14ac:dyDescent="0.3">
      <c r="B3" s="48"/>
      <c r="C3" s="48"/>
      <c r="D3" s="48"/>
      <c r="E3" s="48"/>
      <c r="F3" s="53" t="s">
        <v>4</v>
      </c>
      <c r="G3" s="54"/>
      <c r="H3" s="48" t="s">
        <v>6</v>
      </c>
      <c r="I3" s="48"/>
      <c r="J3" s="10" t="s">
        <v>11</v>
      </c>
      <c r="K3" s="48" t="s">
        <v>14</v>
      </c>
      <c r="L3" s="48"/>
    </row>
    <row r="4" spans="2:12" ht="37.200000000000003" customHeight="1" x14ac:dyDescent="0.3">
      <c r="B4" s="49" t="s">
        <v>42</v>
      </c>
      <c r="C4" s="49"/>
      <c r="D4" s="49"/>
      <c r="E4" s="49"/>
      <c r="F4" s="49"/>
      <c r="G4" s="49"/>
      <c r="H4" s="49"/>
      <c r="I4" s="49"/>
      <c r="J4" s="49"/>
      <c r="K4" s="49"/>
      <c r="L4" s="49"/>
    </row>
    <row r="5" spans="2:12" ht="62.4" customHeight="1" x14ac:dyDescent="0.3">
      <c r="B5" s="55">
        <v>1</v>
      </c>
      <c r="C5" s="4" t="s">
        <v>36</v>
      </c>
      <c r="D5" s="6">
        <v>7</v>
      </c>
      <c r="E5" s="3"/>
      <c r="F5" s="11">
        <v>0</v>
      </c>
      <c r="G5" s="8">
        <f>F5*D5</f>
        <v>0</v>
      </c>
      <c r="H5" s="11">
        <v>0</v>
      </c>
      <c r="I5" s="8">
        <f>H5+G5</f>
        <v>0</v>
      </c>
      <c r="J5" s="11">
        <v>0</v>
      </c>
      <c r="K5" s="11">
        <v>0</v>
      </c>
      <c r="L5" s="8">
        <f>K5+J5+I5</f>
        <v>0</v>
      </c>
    </row>
    <row r="6" spans="2:12" ht="55.05" customHeight="1" x14ac:dyDescent="0.3">
      <c r="B6" s="55"/>
      <c r="C6" s="13" t="s">
        <v>28</v>
      </c>
      <c r="D6" s="13"/>
      <c r="E6" s="14"/>
      <c r="F6" s="15">
        <f>SUM(F5)</f>
        <v>0</v>
      </c>
      <c r="G6" s="15">
        <f t="shared" ref="G6:L6" si="0">SUM(G5)</f>
        <v>0</v>
      </c>
      <c r="H6" s="15">
        <f t="shared" si="0"/>
        <v>0</v>
      </c>
      <c r="I6" s="15">
        <f t="shared" si="0"/>
        <v>0</v>
      </c>
      <c r="J6" s="15">
        <f t="shared" si="0"/>
        <v>0</v>
      </c>
      <c r="K6" s="15">
        <f t="shared" si="0"/>
        <v>0</v>
      </c>
      <c r="L6" s="15">
        <f t="shared" si="0"/>
        <v>0</v>
      </c>
    </row>
    <row r="7" spans="2:12" ht="55.05" customHeight="1" x14ac:dyDescent="0.3">
      <c r="B7" s="55">
        <v>2</v>
      </c>
      <c r="C7" s="9" t="s">
        <v>37</v>
      </c>
      <c r="D7" s="6">
        <v>7</v>
      </c>
      <c r="E7" s="3"/>
      <c r="F7" s="11">
        <v>0</v>
      </c>
      <c r="G7" s="8">
        <f t="shared" ref="G7" si="1">F7*D7</f>
        <v>0</v>
      </c>
      <c r="H7" s="11">
        <v>0</v>
      </c>
      <c r="I7" s="8">
        <f t="shared" ref="I7" si="2">H7+G7</f>
        <v>0</v>
      </c>
      <c r="J7" s="11">
        <v>0</v>
      </c>
      <c r="K7" s="11">
        <v>0</v>
      </c>
      <c r="L7" s="8">
        <f t="shared" ref="L7" si="3">K7+J7+I7</f>
        <v>0</v>
      </c>
    </row>
    <row r="8" spans="2:12" ht="55.05" customHeight="1" x14ac:dyDescent="0.3">
      <c r="B8" s="55"/>
      <c r="C8" s="13" t="s">
        <v>28</v>
      </c>
      <c r="D8" s="13"/>
      <c r="E8" s="14"/>
      <c r="F8" s="15">
        <f>SUM(F7)</f>
        <v>0</v>
      </c>
      <c r="G8" s="15">
        <f t="shared" ref="G8" si="4">SUM(G7)</f>
        <v>0</v>
      </c>
      <c r="H8" s="15">
        <f t="shared" ref="H8" si="5">SUM(H7)</f>
        <v>0</v>
      </c>
      <c r="I8" s="15">
        <f t="shared" ref="I8" si="6">SUM(I7)</f>
        <v>0</v>
      </c>
      <c r="J8" s="15">
        <f t="shared" ref="J8" si="7">SUM(J7)</f>
        <v>0</v>
      </c>
      <c r="K8" s="15">
        <f t="shared" ref="K8" si="8">SUM(K7)</f>
        <v>0</v>
      </c>
      <c r="L8" s="15">
        <f t="shared" ref="L8" si="9">SUM(L7)</f>
        <v>0</v>
      </c>
    </row>
    <row r="9" spans="2:12" ht="55.05" customHeight="1" x14ac:dyDescent="0.3">
      <c r="B9" s="45">
        <v>3</v>
      </c>
      <c r="C9" s="3" t="s">
        <v>38</v>
      </c>
      <c r="D9" s="6">
        <v>19</v>
      </c>
      <c r="E9" s="3"/>
      <c r="F9" s="11">
        <v>0</v>
      </c>
      <c r="G9" s="8">
        <f t="shared" ref="G9:G13" si="10">F9*D9</f>
        <v>0</v>
      </c>
      <c r="H9" s="11">
        <v>0</v>
      </c>
      <c r="I9" s="8">
        <f t="shared" ref="I9:I13" si="11">H9+G9</f>
        <v>0</v>
      </c>
      <c r="J9" s="11">
        <v>0</v>
      </c>
      <c r="K9" s="11">
        <v>0</v>
      </c>
      <c r="L9" s="8">
        <f t="shared" ref="L9:L13" si="12">K9+J9+I9</f>
        <v>0</v>
      </c>
    </row>
    <row r="10" spans="2:12" ht="55.05" customHeight="1" x14ac:dyDescent="0.3">
      <c r="B10" s="46"/>
      <c r="C10" s="3" t="s">
        <v>39</v>
      </c>
      <c r="D10" s="6">
        <v>69</v>
      </c>
      <c r="E10" s="3"/>
      <c r="F10" s="11">
        <v>0</v>
      </c>
      <c r="G10" s="8">
        <f t="shared" ref="G10" si="13">F10*D10</f>
        <v>0</v>
      </c>
      <c r="H10" s="11">
        <v>0</v>
      </c>
      <c r="I10" s="8">
        <f t="shared" ref="I10" si="14">H10+G10</f>
        <v>0</v>
      </c>
      <c r="J10" s="11">
        <v>0</v>
      </c>
      <c r="K10" s="11">
        <v>0</v>
      </c>
      <c r="L10" s="8">
        <f t="shared" ref="L10" si="15">K10+J10+I10</f>
        <v>0</v>
      </c>
    </row>
    <row r="11" spans="2:12" ht="55.05" customHeight="1" x14ac:dyDescent="0.3">
      <c r="B11" s="47"/>
      <c r="C11" s="13" t="s">
        <v>28</v>
      </c>
      <c r="D11" s="13"/>
      <c r="E11" s="14"/>
      <c r="F11" s="15">
        <f t="shared" ref="F11:K11" si="16">SUM(F9:F10)</f>
        <v>0</v>
      </c>
      <c r="G11" s="15">
        <f t="shared" si="16"/>
        <v>0</v>
      </c>
      <c r="H11" s="15">
        <f t="shared" si="16"/>
        <v>0</v>
      </c>
      <c r="I11" s="15">
        <f t="shared" si="16"/>
        <v>0</v>
      </c>
      <c r="J11" s="15">
        <f t="shared" si="16"/>
        <v>0</v>
      </c>
      <c r="K11" s="15">
        <f t="shared" si="16"/>
        <v>0</v>
      </c>
      <c r="L11" s="15">
        <f>SUM(L9:L10)</f>
        <v>0</v>
      </c>
    </row>
    <row r="12" spans="2:12" ht="55.05" customHeight="1" x14ac:dyDescent="0.3">
      <c r="B12" s="45">
        <v>4</v>
      </c>
      <c r="C12" s="3" t="s">
        <v>40</v>
      </c>
      <c r="D12" s="6">
        <v>31</v>
      </c>
      <c r="E12" s="3"/>
      <c r="F12" s="11">
        <v>0</v>
      </c>
      <c r="G12" s="8">
        <f t="shared" si="10"/>
        <v>0</v>
      </c>
      <c r="H12" s="11">
        <v>0</v>
      </c>
      <c r="I12" s="8">
        <f t="shared" si="11"/>
        <v>0</v>
      </c>
      <c r="J12" s="11">
        <v>0</v>
      </c>
      <c r="K12" s="11">
        <v>0</v>
      </c>
      <c r="L12" s="8">
        <f t="shared" si="12"/>
        <v>0</v>
      </c>
    </row>
    <row r="13" spans="2:12" ht="55.05" customHeight="1" x14ac:dyDescent="0.3">
      <c r="B13" s="46"/>
      <c r="C13" s="3" t="s">
        <v>41</v>
      </c>
      <c r="D13" s="6">
        <v>26</v>
      </c>
      <c r="E13" s="3"/>
      <c r="F13" s="11">
        <v>0</v>
      </c>
      <c r="G13" s="8">
        <f t="shared" si="10"/>
        <v>0</v>
      </c>
      <c r="H13" s="11">
        <v>0</v>
      </c>
      <c r="I13" s="8">
        <f t="shared" si="11"/>
        <v>0</v>
      </c>
      <c r="J13" s="11">
        <v>0</v>
      </c>
      <c r="K13" s="11">
        <v>0</v>
      </c>
      <c r="L13" s="8">
        <f t="shared" si="12"/>
        <v>0</v>
      </c>
    </row>
    <row r="14" spans="2:12" ht="55.05" customHeight="1" x14ac:dyDescent="0.3">
      <c r="B14" s="47"/>
      <c r="C14" s="13" t="s">
        <v>28</v>
      </c>
      <c r="D14" s="13"/>
      <c r="E14" s="14"/>
      <c r="F14" s="15">
        <f>SUM(F12:F13)</f>
        <v>0</v>
      </c>
      <c r="G14" s="15">
        <f t="shared" ref="G14:K14" si="17">SUM(G12:G13)</f>
        <v>0</v>
      </c>
      <c r="H14" s="15">
        <f t="shared" si="17"/>
        <v>0</v>
      </c>
      <c r="I14" s="15">
        <f t="shared" si="17"/>
        <v>0</v>
      </c>
      <c r="J14" s="15">
        <f t="shared" si="17"/>
        <v>0</v>
      </c>
      <c r="K14" s="15">
        <f t="shared" si="17"/>
        <v>0</v>
      </c>
      <c r="L14" s="15">
        <f>SUM(L12:L13)</f>
        <v>0</v>
      </c>
    </row>
    <row r="15" spans="2:12" ht="55.05" customHeight="1" x14ac:dyDescent="0.3">
      <c r="B15" s="12">
        <v>5</v>
      </c>
      <c r="C15" s="3" t="s">
        <v>43</v>
      </c>
      <c r="D15" s="6">
        <v>77</v>
      </c>
      <c r="E15" s="3"/>
      <c r="F15" s="11">
        <v>0</v>
      </c>
      <c r="G15" s="8">
        <f t="shared" ref="G15" si="18">F15*D15</f>
        <v>0</v>
      </c>
      <c r="H15" s="11">
        <v>0</v>
      </c>
      <c r="I15" s="8">
        <f t="shared" ref="I15" si="19">H15+G15</f>
        <v>0</v>
      </c>
      <c r="J15" s="11">
        <v>0</v>
      </c>
      <c r="K15" s="11">
        <v>0</v>
      </c>
      <c r="L15" s="8">
        <f t="shared" ref="L15" si="20">K15+J15+I15</f>
        <v>0</v>
      </c>
    </row>
    <row r="16" spans="2:12" ht="55.05" customHeight="1" x14ac:dyDescent="0.3">
      <c r="B16" s="23"/>
      <c r="C16" s="13" t="s">
        <v>28</v>
      </c>
      <c r="D16" s="13"/>
      <c r="E16" s="14"/>
      <c r="F16" s="15">
        <f t="shared" ref="F16:L16" si="21">SUM(F15)</f>
        <v>0</v>
      </c>
      <c r="G16" s="15">
        <f t="shared" si="21"/>
        <v>0</v>
      </c>
      <c r="H16" s="15">
        <f t="shared" si="21"/>
        <v>0</v>
      </c>
      <c r="I16" s="15">
        <f t="shared" si="21"/>
        <v>0</v>
      </c>
      <c r="J16" s="15">
        <f t="shared" si="21"/>
        <v>0</v>
      </c>
      <c r="K16" s="15">
        <f t="shared" si="21"/>
        <v>0</v>
      </c>
      <c r="L16" s="15">
        <f t="shared" si="21"/>
        <v>0</v>
      </c>
    </row>
    <row r="17" spans="2:12" ht="55.05" customHeight="1" x14ac:dyDescent="0.3">
      <c r="B17" s="12">
        <v>5</v>
      </c>
      <c r="C17" s="3" t="s">
        <v>44</v>
      </c>
      <c r="D17" s="6"/>
      <c r="E17" s="3"/>
      <c r="F17" s="11">
        <v>0</v>
      </c>
      <c r="G17" s="8">
        <f t="shared" ref="G17" si="22">F17*D17</f>
        <v>0</v>
      </c>
      <c r="H17" s="11">
        <v>0</v>
      </c>
      <c r="I17" s="8">
        <f t="shared" ref="I17" si="23">H17+G17</f>
        <v>0</v>
      </c>
      <c r="J17" s="11">
        <v>0</v>
      </c>
      <c r="K17" s="11">
        <v>0</v>
      </c>
      <c r="L17" s="8">
        <f t="shared" ref="L17" si="24">K17+J17+I17</f>
        <v>0</v>
      </c>
    </row>
    <row r="18" spans="2:12" ht="55.05" customHeight="1" x14ac:dyDescent="0.3">
      <c r="B18" s="23"/>
      <c r="C18" s="13" t="s">
        <v>28</v>
      </c>
      <c r="D18" s="13"/>
      <c r="E18" s="14"/>
      <c r="F18" s="15">
        <f t="shared" ref="F18:L18" si="25">SUM(F17)</f>
        <v>0</v>
      </c>
      <c r="G18" s="15">
        <f t="shared" si="25"/>
        <v>0</v>
      </c>
      <c r="H18" s="15">
        <f t="shared" si="25"/>
        <v>0</v>
      </c>
      <c r="I18" s="15">
        <f t="shared" si="25"/>
        <v>0</v>
      </c>
      <c r="J18" s="15">
        <f t="shared" si="25"/>
        <v>0</v>
      </c>
      <c r="K18" s="15">
        <f t="shared" si="25"/>
        <v>0</v>
      </c>
      <c r="L18" s="15">
        <f t="shared" si="25"/>
        <v>0</v>
      </c>
    </row>
    <row r="19" spans="2:12" ht="16.2" x14ac:dyDescent="0.3"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40"/>
    </row>
    <row r="20" spans="2:12" ht="55.05" customHeight="1" x14ac:dyDescent="0.3">
      <c r="B20" s="51" t="s">
        <v>45</v>
      </c>
      <c r="C20" s="52"/>
      <c r="D20" s="21"/>
      <c r="E20" s="22"/>
      <c r="F20" s="24">
        <f>SUM(F18,F16,F14,F11,F8,F6)</f>
        <v>0</v>
      </c>
      <c r="G20" s="24">
        <f t="shared" ref="G20:L20" si="26">SUM(G18,G16,G14,G11,G8,G6)</f>
        <v>0</v>
      </c>
      <c r="H20" s="24">
        <f t="shared" si="26"/>
        <v>0</v>
      </c>
      <c r="I20" s="24">
        <f t="shared" si="26"/>
        <v>0</v>
      </c>
      <c r="J20" s="24">
        <f t="shared" si="26"/>
        <v>0</v>
      </c>
      <c r="K20" s="24">
        <f t="shared" si="26"/>
        <v>0</v>
      </c>
      <c r="L20" s="24">
        <f t="shared" si="26"/>
        <v>0</v>
      </c>
    </row>
    <row r="21" spans="2:12" ht="18" x14ac:dyDescent="0.3">
      <c r="B21" s="27"/>
      <c r="C21" s="27"/>
      <c r="D21" s="28"/>
      <c r="E21" s="29"/>
      <c r="F21" s="30"/>
      <c r="G21" s="30"/>
      <c r="H21" s="30"/>
      <c r="I21" s="30"/>
      <c r="J21" s="30"/>
      <c r="K21" s="30"/>
      <c r="L21" s="30"/>
    </row>
    <row r="22" spans="2:12" ht="38.4" customHeight="1" x14ac:dyDescent="0.3">
      <c r="B22" s="50" t="s">
        <v>15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</row>
  </sheetData>
  <mergeCells count="16">
    <mergeCell ref="B1:L1"/>
    <mergeCell ref="B12:B14"/>
    <mergeCell ref="B19:L19"/>
    <mergeCell ref="B20:C20"/>
    <mergeCell ref="B22:L22"/>
    <mergeCell ref="K3:L3"/>
    <mergeCell ref="B4:L4"/>
    <mergeCell ref="B9:B11"/>
    <mergeCell ref="B5:B6"/>
    <mergeCell ref="B7:B8"/>
    <mergeCell ref="B2:B3"/>
    <mergeCell ref="C2:C3"/>
    <mergeCell ref="D2:D3"/>
    <mergeCell ref="E2:E3"/>
    <mergeCell ref="F3:G3"/>
    <mergeCell ref="H3:I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13" r:id="rId3" name="Check Box 65">
              <controlPr defaultSize="0" autoFill="0" autoLine="0" autoPict="0">
                <anchor moveWithCells="1">
                  <from>
                    <xdr:col>4</xdr:col>
                    <xdr:colOff>434340</xdr:colOff>
                    <xdr:row>4</xdr:row>
                    <xdr:rowOff>160020</xdr:rowOff>
                  </from>
                  <to>
                    <xdr:col>4</xdr:col>
                    <xdr:colOff>845820</xdr:colOff>
                    <xdr:row>4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4" name="Check Box 66">
              <controlPr defaultSize="0" autoFill="0" autoLine="0" autoPict="0">
                <anchor moveWithCells="1">
                  <from>
                    <xdr:col>4</xdr:col>
                    <xdr:colOff>426720</xdr:colOff>
                    <xdr:row>6</xdr:row>
                    <xdr:rowOff>152400</xdr:rowOff>
                  </from>
                  <to>
                    <xdr:col>4</xdr:col>
                    <xdr:colOff>838200</xdr:colOff>
                    <xdr:row>6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5" name="Check Box 67">
              <controlPr defaultSize="0" autoFill="0" autoLine="0" autoPict="0">
                <anchor moveWithCells="1">
                  <from>
                    <xdr:col>4</xdr:col>
                    <xdr:colOff>434340</xdr:colOff>
                    <xdr:row>8</xdr:row>
                    <xdr:rowOff>160020</xdr:rowOff>
                  </from>
                  <to>
                    <xdr:col>4</xdr:col>
                    <xdr:colOff>845820</xdr:colOff>
                    <xdr:row>8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6" name="Check Box 68">
              <controlPr defaultSize="0" autoFill="0" autoLine="0" autoPict="0">
                <anchor moveWithCells="1">
                  <from>
                    <xdr:col>4</xdr:col>
                    <xdr:colOff>434340</xdr:colOff>
                    <xdr:row>9</xdr:row>
                    <xdr:rowOff>160020</xdr:rowOff>
                  </from>
                  <to>
                    <xdr:col>4</xdr:col>
                    <xdr:colOff>845820</xdr:colOff>
                    <xdr:row>9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" name="Check Box 69">
              <controlPr defaultSize="0" autoFill="0" autoLine="0" autoPict="0">
                <anchor moveWithCells="1">
                  <from>
                    <xdr:col>4</xdr:col>
                    <xdr:colOff>434340</xdr:colOff>
                    <xdr:row>11</xdr:row>
                    <xdr:rowOff>160020</xdr:rowOff>
                  </from>
                  <to>
                    <xdr:col>4</xdr:col>
                    <xdr:colOff>845820</xdr:colOff>
                    <xdr:row>11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8" name="Check Box 70">
              <controlPr defaultSize="0" autoFill="0" autoLine="0" autoPict="0">
                <anchor moveWithCells="1">
                  <from>
                    <xdr:col>4</xdr:col>
                    <xdr:colOff>434340</xdr:colOff>
                    <xdr:row>12</xdr:row>
                    <xdr:rowOff>160020</xdr:rowOff>
                  </from>
                  <to>
                    <xdr:col>4</xdr:col>
                    <xdr:colOff>845820</xdr:colOff>
                    <xdr:row>12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9" name="Check Box 71">
              <controlPr defaultSize="0" autoFill="0" autoLine="0" autoPict="0">
                <anchor moveWithCells="1">
                  <from>
                    <xdr:col>4</xdr:col>
                    <xdr:colOff>434340</xdr:colOff>
                    <xdr:row>14</xdr:row>
                    <xdr:rowOff>160020</xdr:rowOff>
                  </from>
                  <to>
                    <xdr:col>4</xdr:col>
                    <xdr:colOff>845820</xdr:colOff>
                    <xdr:row>14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0" name="Check Box 72">
              <controlPr defaultSize="0" autoFill="0" autoLine="0" autoPict="0">
                <anchor moveWithCells="1">
                  <from>
                    <xdr:col>4</xdr:col>
                    <xdr:colOff>434340</xdr:colOff>
                    <xdr:row>16</xdr:row>
                    <xdr:rowOff>160020</xdr:rowOff>
                  </from>
                  <to>
                    <xdr:col>4</xdr:col>
                    <xdr:colOff>845820</xdr:colOff>
                    <xdr:row>16</xdr:row>
                    <xdr:rowOff>457200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Electrical Package</vt:lpstr>
      <vt:lpstr>Mechanical Package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Gohar Saleem Kiani</dc:creator>
  <cp:lastModifiedBy>Gohar Saleem Kiani</cp:lastModifiedBy>
  <dcterms:created xsi:type="dcterms:W3CDTF">2023-01-07T09:38:16Z</dcterms:created>
  <dcterms:modified xsi:type="dcterms:W3CDTF">2023-01-07T11:24:45Z</dcterms:modified>
</cp:coreProperties>
</file>