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itya Birla\Main\Code\JIRA_Issue_Tracker\"/>
    </mc:Choice>
  </mc:AlternateContent>
  <xr:revisionPtr revIDLastSave="0" documentId="13_ncr:1_{EAB37D19-1684-401A-B1B3-C169512927DE}" xr6:coauthVersionLast="47" xr6:coauthVersionMax="47" xr10:uidLastSave="{00000000-0000-0000-0000-000000000000}"/>
  <bookViews>
    <workbookView xWindow="-108" yWindow="-108" windowWidth="23256" windowHeight="12456" activeTab="2" xr2:uid="{D13AB590-25CC-4F2B-BD63-5A0454E308B5}"/>
  </bookViews>
  <sheets>
    <sheet name="JIRA_Sheet" sheetId="1" r:id="rId1"/>
    <sheet name="Filtered_JIRA_Sheet" sheetId="2" r:id="rId2"/>
    <sheet name="Priority Tasks" sheetId="4" r:id="rId3"/>
    <sheet name="L2 Team" sheetId="3" r:id="rId4"/>
  </sheets>
  <definedNames>
    <definedName name="_xlnm._FilterDatabase" localSheetId="1" hidden="1">Filtered_JIRA_Sheet!$A$1:$I$174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2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</calcChain>
</file>

<file path=xl/sharedStrings.xml><?xml version="1.0" encoding="utf-8"?>
<sst xmlns="http://schemas.openxmlformats.org/spreadsheetml/2006/main" count="1373" uniqueCount="359">
  <si>
    <t>Issue Type</t>
  </si>
  <si>
    <t>Issue key</t>
  </si>
  <si>
    <t>Issue id</t>
  </si>
  <si>
    <t>Summary</t>
  </si>
  <si>
    <t>Assignee</t>
  </si>
  <si>
    <t>Assignee Id</t>
  </si>
  <si>
    <t>Reporter</t>
  </si>
  <si>
    <t>Reporter Id</t>
  </si>
  <si>
    <t>Priority</t>
  </si>
  <si>
    <t>Custom field (BRD complete)</t>
  </si>
  <si>
    <t>Status</t>
  </si>
  <si>
    <t>Resolution</t>
  </si>
  <si>
    <t>Created</t>
  </si>
  <si>
    <t>Updated</t>
  </si>
  <si>
    <t>Due date</t>
  </si>
  <si>
    <t>Custom field (Time Stamp)</t>
  </si>
  <si>
    <t>Custom field (Severity)</t>
  </si>
  <si>
    <t>Bug</t>
  </si>
  <si>
    <t>LA-22605</t>
  </si>
  <si>
    <t>LEAP Combo application - Multiple secondary application is getting created for the same combo ID.</t>
  </si>
  <si>
    <t>Hitesh Mishra</t>
  </si>
  <si>
    <t>712020:30766575-fa63-4e30-8411-9f52612d9cea</t>
  </si>
  <si>
    <t>Rahul.Rajbhar2</t>
  </si>
  <si>
    <t>63bc15a298bf50328c6827fe</t>
  </si>
  <si>
    <t>Open</t>
  </si>
  <si>
    <t>Critical</t>
  </si>
  <si>
    <t>LA-22604</t>
  </si>
  <si>
    <t>LEAP Combo application - - Primary application synced to Instadb. However the Instadb not triggered for the Secondary.</t>
  </si>
  <si>
    <t>LA-22599</t>
  </si>
  <si>
    <t>Wrong format received for "product_pitched" in VYMO response for channels other than Branch Banking for HDFC || Combo</t>
  </si>
  <si>
    <t>Mohit Agrawal</t>
  </si>
  <si>
    <t>5ff56db08332a1010ee8776c</t>
  </si>
  <si>
    <t>High</t>
  </si>
  <si>
    <t>Blocker</t>
  </si>
  <si>
    <t>LA-22585</t>
  </si>
  <si>
    <t xml:space="preserve"> Incorrect Mapping of Illustration </t>
  </si>
  <si>
    <t>Virendra Minanath Arekar</t>
  </si>
  <si>
    <t>712020:21cbbf5b-b88e-4027-9abb-3fd3bd7ae7fe</t>
  </si>
  <si>
    <t>sushant joshi</t>
  </si>
  <si>
    <t>6315ccc3ea661fd37d4fc9a1</t>
  </si>
  <si>
    <t>LA-22579</t>
  </si>
  <si>
    <t>In HDFC PreFill for Offline payment method getReceipt  Service req issue</t>
  </si>
  <si>
    <t>Chetan Rajpurohit</t>
  </si>
  <si>
    <t>61aeee35d5986c006a894bb4</t>
  </si>
  <si>
    <t>Vikas Yadav</t>
  </si>
  <si>
    <t>712020:8edf1b03-9ee4-4824-8646-fa9ce6b4feeb</t>
  </si>
  <si>
    <t>LA-22565</t>
  </si>
  <si>
    <t>Data Missing issue</t>
  </si>
  <si>
    <t>LA-22558</t>
  </si>
  <si>
    <t>completedProgressMilestones.isDocumentSubmitted and completedProgressMilestones.isRnaSubmitted was still set to FALSE while  isInstadbSyncSuccess got TRUE</t>
  </si>
  <si>
    <t>Umesh Gupta</t>
  </si>
  <si>
    <t>712020:f0318af4-da3e-4b6d-bd4e-8fb26be0d45a</t>
  </si>
  <si>
    <t>LA-22557</t>
  </si>
  <si>
    <t>Not able to select No in Health Info page.</t>
  </si>
  <si>
    <t>Mithila Ajit Sawant</t>
  </si>
  <si>
    <t>712020:1cec21ff-847a-4687-959b-36c0f864605e</t>
  </si>
  <si>
    <t>LA-22556</t>
  </si>
  <si>
    <t>Axis bank Journey - RNA otp box is not showing.</t>
  </si>
  <si>
    <t>LA-22553</t>
  </si>
  <si>
    <t xml:space="preserve">Primary case payment not completed still insta sync service called for secondary app </t>
  </si>
  <si>
    <t>LA-22552</t>
  </si>
  <si>
    <t>benefitPayoutFrequencyQst (ASSURED_PAYOUT_OPTION)  Store issue for NAP Plan</t>
  </si>
  <si>
    <t>LA-22516</t>
  </si>
  <si>
    <t>ABSLI Akshaya Plan - sumAssuredQst field is showing incorrect amount</t>
  </si>
  <si>
    <t>LA-22510</t>
  </si>
  <si>
    <t xml:space="preserve">HDFC Netbanking and HDFC prefill OTP SP assisted details are not getting saved in DB </t>
  </si>
  <si>
    <t>LA-22488</t>
  </si>
  <si>
    <t>First name in Nominee details is not getting updated.</t>
  </si>
  <si>
    <t>Major</t>
  </si>
  <si>
    <t>LA-22476</t>
  </si>
  <si>
    <t>PLAN_OPTION Store issue for AST Plan</t>
  </si>
  <si>
    <t>LA-22471</t>
  </si>
  <si>
    <t>Application is AUTO Force Coded but still it's getting opened from LEAP application</t>
  </si>
  <si>
    <t>Rakesh Yadav</t>
  </si>
  <si>
    <t>712020:6f639f67-ab41-45c1-94b4-358fda18a9d7</t>
  </si>
  <si>
    <t>LA-22468</t>
  </si>
  <si>
    <t xml:space="preserve">COMBO PLAN ISSUE - Two Secondary application was created for single primary application sharing same Combo ID </t>
  </si>
  <si>
    <t>LA-22458</t>
  </si>
  <si>
    <t>Advisor details not reflecting in ecdf milestone</t>
  </si>
  <si>
    <t>LA-22446</t>
  </si>
  <si>
    <t>IDFC mobile no issue</t>
  </si>
  <si>
    <t>LA-22417</t>
  </si>
  <si>
    <t>Document cm_sync status was true in document collection for below cases although LEAP got fault response from CM sync service.</t>
  </si>
  <si>
    <t>Ready for PreProd</t>
  </si>
  <si>
    <t>LA-22416</t>
  </si>
  <si>
    <t>Unable to trigger link in RNA milestone</t>
  </si>
  <si>
    <t>LA-22411</t>
  </si>
  <si>
    <t>AADHAR CARD [Backpage] is not passed during Hyperverge call</t>
  </si>
  <si>
    <t>Aishwarya Anand</t>
  </si>
  <si>
    <t>63a3e2cb030d706ab0e2ce72</t>
  </si>
  <si>
    <t>Done</t>
  </si>
  <si>
    <t>LA-22390</t>
  </si>
  <si>
    <t>OTP in ecdf link is received to the USM/SSM/ASM agent instead of Advisor.</t>
  </si>
  <si>
    <t>Minor</t>
  </si>
  <si>
    <t>LA-22372</t>
  </si>
  <si>
    <t>Unable to reupload the document in the journey after rejection from CSE</t>
  </si>
  <si>
    <t>LA-22367</t>
  </si>
  <si>
    <t xml:space="preserve">Axis Bank RNA Issue - In RNA link OTP field is not available  </t>
  </si>
  <si>
    <t>LA-22338</t>
  </si>
  <si>
    <t>RNA issue - Specified key does not exist</t>
  </si>
  <si>
    <t>Satish Manohar Khedekar</t>
  </si>
  <si>
    <t>62834a4fc6092d00690e4d21</t>
  </si>
  <si>
    <t>Sagar Rathod</t>
  </si>
  <si>
    <t>712020:b71b789e-4255-4b5c-8b42-352c258ab7a0</t>
  </si>
  <si>
    <t>In UAT</t>
  </si>
  <si>
    <t>LA-22331</t>
  </si>
  <si>
    <t>ASSURED_PAYOUT_OPTION field is generating value as "1" for applications which has age below 50 years. The value should have been NULL</t>
  </si>
  <si>
    <t>LA-22321</t>
  </si>
  <si>
    <t>Auto Receipting status is not reflecting in App tracker</t>
  </si>
  <si>
    <t>LA-22318</t>
  </si>
  <si>
    <t>(Dummy Ticket) Milestone Name - Short Description of isue</t>
  </si>
  <si>
    <t>Invalid</t>
  </si>
  <si>
    <t>LA-22309</t>
  </si>
  <si>
    <t>ecdf subbmit button not working</t>
  </si>
  <si>
    <t>Cancelled</t>
  </si>
  <si>
    <t>LA-22308</t>
  </si>
  <si>
    <t>"TRAN_TYP" field received NULL value due to which insta sync is getting failed</t>
  </si>
  <si>
    <t>LA-22300</t>
  </si>
  <si>
    <t>Sales_Without_Agent flag was set as "Yes" for DSF channel whereas it contains default value as "NO"</t>
  </si>
  <si>
    <t>LA-22288</t>
  </si>
  <si>
    <t>Gender &amp; Salutation blank</t>
  </si>
  <si>
    <t>Atrik Shah</t>
  </si>
  <si>
    <t>712020:df2be560-ab46-40c9-a5e7-055c397add17</t>
  </si>
  <si>
    <t>LA-22285</t>
  </si>
  <si>
    <t>DOB and Name missing</t>
  </si>
  <si>
    <t>LA-22273</t>
  </si>
  <si>
    <t>Incorrect premium pay amount captured in customer eccd pdf.</t>
  </si>
  <si>
    <t>Sarthak Singh</t>
  </si>
  <si>
    <t>712020:8bc24d23-9d3a-4cba-aba5-71002f1edb91</t>
  </si>
  <si>
    <t>LA-22263</t>
  </si>
  <si>
    <t xml:space="preserve">Incomplete HDFC NetBanking /Pre Fill cases are insta sync </t>
  </si>
  <si>
    <t>LA-22261</t>
  </si>
  <si>
    <t>While instasync, the NEFT/IMPS flag was provided erroneously</t>
  </si>
  <si>
    <t>LA-22234</t>
  </si>
  <si>
    <t xml:space="preserve">Insurer CCD short link not working </t>
  </si>
  <si>
    <t>LA-22231</t>
  </si>
  <si>
    <t>ACV Doc not available in CM.</t>
  </si>
  <si>
    <t>LA-22230</t>
  </si>
  <si>
    <t>No options displayed in the Non-Medical documents tile to upload the required documents.(FEE not called)</t>
  </si>
  <si>
    <t>LA-22229</t>
  </si>
  <si>
    <t>Unable to do cm sync LA53610884</t>
  </si>
  <si>
    <t>LA-22218</t>
  </si>
  <si>
    <t xml:space="preserve">Joint Life case issue </t>
  </si>
  <si>
    <t>LA-22216</t>
  </si>
  <si>
    <t>Payment milestone is BLANK for applications</t>
  </si>
  <si>
    <t>LA-22205</t>
  </si>
  <si>
    <t>Personal Info page is locked even if all the details are submitted</t>
  </si>
  <si>
    <t>LA-22173</t>
  </si>
  <si>
    <t>Pivc link is not available on insta portal.</t>
  </si>
  <si>
    <t>Reopened</t>
  </si>
  <si>
    <t>LA-22133</t>
  </si>
  <si>
    <t>HDFC Minor case GetPIVCDetails (instaverify) service not called</t>
  </si>
  <si>
    <t>LA-22132</t>
  </si>
  <si>
    <t>Payment status not getting updated at Leap from Shared Services end</t>
  </si>
  <si>
    <t>LA-22131</t>
  </si>
  <si>
    <t>ESI Bypassed.</t>
  </si>
  <si>
    <t>LA-22128</t>
  </si>
  <si>
    <t xml:space="preserve">Upload button is disabled for SI mandate form in the document milestone </t>
  </si>
  <si>
    <t>LA-22114</t>
  </si>
  <si>
    <t>Application completed but still  leap showing 75% completed</t>
  </si>
  <si>
    <t>LA-22113</t>
  </si>
  <si>
    <t>Application is completed but not insta synced.</t>
  </si>
  <si>
    <t>LA-22112</t>
  </si>
  <si>
    <t>D2C case - User is getting error after providing OTP "Customer address details are not received from the bank data. Please get it updated in HDFC bank and proceed"</t>
  </si>
  <si>
    <t>LA-22092</t>
  </si>
  <si>
    <t>For all D2C cases of Salaried term Plan, Payment is getting failed</t>
  </si>
  <si>
    <t>LA-22087</t>
  </si>
  <si>
    <t>Customer CCD pdf not generated.</t>
  </si>
  <si>
    <t>LA-22080</t>
  </si>
  <si>
    <t>Axis cases ASM, ZSM code are not store &amp; same has been not passed to RWS</t>
  </si>
  <si>
    <t>Requirement Addition</t>
  </si>
  <si>
    <t>LA-22076</t>
  </si>
  <si>
    <t>Enach document not created on successfully completing the ENACH process online</t>
  </si>
  <si>
    <t>LA-22071</t>
  </si>
  <si>
    <t>Payment method missing in Premium Renewal details object.</t>
  </si>
  <si>
    <t>LA-22060</t>
  </si>
  <si>
    <t xml:space="preserve">Address details not store </t>
  </si>
  <si>
    <t>LA-22051</t>
  </si>
  <si>
    <t>Application has been completed but still Payment and Documents is locked</t>
  </si>
  <si>
    <t>Under Observation</t>
  </si>
  <si>
    <t>LA-22044</t>
  </si>
  <si>
    <t>RWS acknowledment value is blank in DB for Auto receipting cases.</t>
  </si>
  <si>
    <t>LA-22033</t>
  </si>
  <si>
    <t>Axis Proposer details not fetch issue</t>
  </si>
  <si>
    <t>LA-22025</t>
  </si>
  <si>
    <t>PLAN ABSLI Wealth Infinia CASES FAILED IN COVERAGE CREATION</t>
  </si>
  <si>
    <t>Sachin Pasi</t>
  </si>
  <si>
    <t>62f0bce2da8620d5339412b5</t>
  </si>
  <si>
    <t>LA-22015</t>
  </si>
  <si>
    <t>CSB BANK LIMITED - Bank account number consists of 18 digits but user can fill only 17 digits</t>
  </si>
  <si>
    <t>Abhay.Kamath</t>
  </si>
  <si>
    <t>62a991649ffc930068e181e5</t>
  </si>
  <si>
    <t>LA-22004</t>
  </si>
  <si>
    <t>JOURNEY PENDING STILL DROPOUT LINK SHOWS APPLICATION COMPLETED</t>
  </si>
  <si>
    <t>LA-22003</t>
  </si>
  <si>
    <t xml:space="preserve">Personal info not able to complete for Retired </t>
  </si>
  <si>
    <t>LA-22002</t>
  </si>
  <si>
    <t>Wrong value received from Elixer for the occupation field</t>
  </si>
  <si>
    <t>LA-21999</t>
  </si>
  <si>
    <t>Advisor Code is missing and not store</t>
  </si>
  <si>
    <t>LA-21998</t>
  </si>
  <si>
    <t>rwsHeaderFirstEntryTimestamp set even we got fault response from service</t>
  </si>
  <si>
    <t>LA-21990</t>
  </si>
  <si>
    <t>ABSLI Platinum Gain Plan - Policy Term issue</t>
  </si>
  <si>
    <t>LA-21986</t>
  </si>
  <si>
    <t>HDFC NetBanking ABSLI DigiShield Plan - Annual income in leap should be min 5L but no validation is provided at Select Plan Page.</t>
  </si>
  <si>
    <t>LA-21970</t>
  </si>
  <si>
    <t>user unable to select Educational Stage in customer profile page</t>
  </si>
  <si>
    <t>LA-21963</t>
  </si>
  <si>
    <t>Policy number generated for the application but not displayed in application tracker</t>
  </si>
  <si>
    <t>LA-21962</t>
  </si>
  <si>
    <t>Prod | Axis Leads |  Leap stages are out of Sync  [Post 12 stage we are getting 10 as stage]</t>
  </si>
  <si>
    <t>LA-21959</t>
  </si>
  <si>
    <t>Case not sync to instaDB  "CA_REF_A" is blank</t>
  </si>
  <si>
    <t>LA-21945</t>
  </si>
  <si>
    <t>App not opening in app tracker</t>
  </si>
  <si>
    <t>LA-21944</t>
  </si>
  <si>
    <t>USM,RSM &amp; ZSM available in DB but not push into RWS header.</t>
  </si>
  <si>
    <t>LA-21936</t>
  </si>
  <si>
    <t>Not able to complete ECDF Journey</t>
  </si>
  <si>
    <t>LA-21933</t>
  </si>
  <si>
    <t>County code dispplayed in UI was incorrect against the mobile no for app no LA53586226</t>
  </si>
  <si>
    <t>LA-21932</t>
  </si>
  <si>
    <t>Dummy Application Number passed in INSTADB</t>
  </si>
  <si>
    <t>LA-21911</t>
  </si>
  <si>
    <t>Occupation Details Missing in Ingenium for Policy Sourced Through Leap</t>
  </si>
  <si>
    <t>LA-21904</t>
  </si>
  <si>
    <t xml:space="preserve">submittedOn field is not getting generated </t>
  </si>
  <si>
    <t>LA-21895</t>
  </si>
  <si>
    <t>Need reasons for delay in force coding</t>
  </si>
  <si>
    <t>LA-21887</t>
  </si>
  <si>
    <t xml:space="preserve">Under Age Proof tab - the Document Upload drop down is BLANK </t>
  </si>
  <si>
    <t>Parth Thakkar</t>
  </si>
  <si>
    <t>712020:d8096f79-e391-4a14-a81d-4bf26b09ddfd</t>
  </si>
  <si>
    <t>Highest</t>
  </si>
  <si>
    <t>In Dev</t>
  </si>
  <si>
    <t>LA-21879</t>
  </si>
  <si>
    <t xml:space="preserve">USER UNABLE TO LOGIN LEAP </t>
  </si>
  <si>
    <t>LA-21870</t>
  </si>
  <si>
    <t>WIN BACK CASE, CSE PENDING STILL RWS HEADER GOT SYNCED</t>
  </si>
  <si>
    <t>LA-21868</t>
  </si>
  <si>
    <t>CASE IS NOT AUTO FORCE CODED</t>
  </si>
  <si>
    <t>LA-21853</t>
  </si>
  <si>
    <t>RWS Header sync service not called for FT,AR &amp; Cheque cases</t>
  </si>
  <si>
    <t>LA-21846</t>
  </si>
  <si>
    <t>Nominee details are entered but the same is missing in front end.</t>
  </si>
  <si>
    <t>LA-21823</t>
  </si>
  <si>
    <t>Prefill OTP case - For Proposer and Insurer different case, recommended plans is showing as blank</t>
  </si>
  <si>
    <t>LA-21821</t>
  </si>
  <si>
    <t>Not getting E-CDF link  for App No LA53569374</t>
  </si>
  <si>
    <t>LA-21820</t>
  </si>
  <si>
    <t xml:space="preserve">Bank customer id was null in LEAP DB due to which customer was not able to proceed after payment page </t>
  </si>
  <si>
    <t>LA-21819</t>
  </si>
  <si>
    <t>createdby name stored in DB and that displayed in App tracker is different</t>
  </si>
  <si>
    <t>LA-21807</t>
  </si>
  <si>
    <t xml:space="preserve">isPersonalandProfessionalSubmitted field is not getting generated even if the Journey was completed </t>
  </si>
  <si>
    <t>LA-21804</t>
  </si>
  <si>
    <t>"isPaymentSubmitted" key is not getting generated after Payment got completed</t>
  </si>
  <si>
    <t>LA-21801</t>
  </si>
  <si>
    <t>Payment Lounge payment status is not updated</t>
  </si>
  <si>
    <t>Backend Dependent</t>
  </si>
  <si>
    <t>LA-21799</t>
  </si>
  <si>
    <t>Platinum Gain Plan is not visible as an incorrect value is passed for field "Channel"</t>
  </si>
  <si>
    <t>LA-21792</t>
  </si>
  <si>
    <t xml:space="preserve">Force coding issue LA53539919 </t>
  </si>
  <si>
    <t>LA-21764</t>
  </si>
  <si>
    <t>Case not sync to insta db - missing NEFT Cancelled Cheque</t>
  </si>
  <si>
    <t>LA-21763</t>
  </si>
  <si>
    <t>For HUF, user not able to select Wealth Infinia Plan</t>
  </si>
  <si>
    <t>VIJENDRA KUNDEKAR</t>
  </si>
  <si>
    <t>62834ada0685de006fd05055</t>
  </si>
  <si>
    <t>LA-21762</t>
  </si>
  <si>
    <t>Axis Channel Address Issue - Address was passed in Axis CRM but was not present in Leap</t>
  </si>
  <si>
    <t>LA-21761</t>
  </si>
  <si>
    <t>ANNUAL INCOME ISSUE LA53562757</t>
  </si>
  <si>
    <t>KIRAN BHAAVAN MEHTA</t>
  </si>
  <si>
    <t>636cf6f74bca78179baae7a0</t>
  </si>
  <si>
    <t>LA-21758</t>
  </si>
  <si>
    <t>Required doc's not uploaded still set completed due to this case not sync to instaDB</t>
  </si>
  <si>
    <t>LA-21756</t>
  </si>
  <si>
    <t xml:space="preserve">bank details issue </t>
  </si>
  <si>
    <t>LA-21748</t>
  </si>
  <si>
    <t>mandateAmt field was blank, due to which user was not able to proceed with Payment Journey</t>
  </si>
  <si>
    <t>LA-21744</t>
  </si>
  <si>
    <t>Annual income issue For buy online cases(D2C)</t>
  </si>
  <si>
    <t>LA-21732</t>
  </si>
  <si>
    <t>HDFC ESI Payment module issue</t>
  </si>
  <si>
    <t>LA-21726</t>
  </si>
  <si>
    <t>ENACH Issue - User has successfully completed ENACH still Leap shows status as "PENDING"</t>
  </si>
  <si>
    <t>LA-21716</t>
  </si>
  <si>
    <t>RNA pending still application showing completed .</t>
  </si>
  <si>
    <t>LA-21685</t>
  </si>
  <si>
    <t>INCORRECT DETAILS CAPTURED IN ILLUSTRATION</t>
  </si>
  <si>
    <t>LA-21684</t>
  </si>
  <si>
    <t>unable to complete journey LAS0068149</t>
  </si>
  <si>
    <t>LA-21679</t>
  </si>
  <si>
    <t>Pay Term &amp; Policy Term store 0 and passed wrong value in other lower system</t>
  </si>
  <si>
    <t>LA-21657</t>
  </si>
  <si>
    <t>Minor insurance details data not passing in instadbDataSyncActivity</t>
  </si>
  <si>
    <t>LA-21631</t>
  </si>
  <si>
    <t>LA-21617</t>
  </si>
  <si>
    <t xml:space="preserve">Payment mode issue </t>
  </si>
  <si>
    <t>LA-21602</t>
  </si>
  <si>
    <t>Customer ECCD Button is not visible due to which PDF is not getting generated</t>
  </si>
  <si>
    <t>LA-21570</t>
  </si>
  <si>
    <t>BSLI Guaranteed Milestone Plan - For Semi Annual, Quarterly and Annual Pay Mode the premium payment amount is greater than 30K</t>
  </si>
  <si>
    <t>LA-21548</t>
  </si>
  <si>
    <t>Digitally Verified documents got rejected by CSE</t>
  </si>
  <si>
    <t>LA-21547</t>
  </si>
  <si>
    <t>Case_Client_Addr_Info.STATE issue in leap</t>
  </si>
  <si>
    <t>LA-21544</t>
  </si>
  <si>
    <t>BSLI Wealth Aspire Plan Plan Option issue</t>
  </si>
  <si>
    <t>LA-21540</t>
  </si>
  <si>
    <t>Payment mode is annual but CIS form showing  monthly</t>
  </si>
  <si>
    <t>LA-21531</t>
  </si>
  <si>
    <t>For AR cases RWS herder sync not call</t>
  </si>
  <si>
    <t>Aarti Malusare</t>
  </si>
  <si>
    <t>712020:30232189-b737-4623-8f65-62effb4568c4</t>
  </si>
  <si>
    <t>LA-21524</t>
  </si>
  <si>
    <t>"missing NEFT Cancelled Cheque"</t>
  </si>
  <si>
    <t>LA-21500</t>
  </si>
  <si>
    <t xml:space="preserve">User Unable To Complete The Journey </t>
  </si>
  <si>
    <t>LA-21497</t>
  </si>
  <si>
    <t>RWS header entry is not getting completed for applciations created</t>
  </si>
  <si>
    <t>LA-21495</t>
  </si>
  <si>
    <t>"isInstaVideoCaptured" field is not getting captured for AXIS bank Channel (CN00031)</t>
  </si>
  <si>
    <t>LA-21488</t>
  </si>
  <si>
    <t>AXIS bank details are missing in ACV doc's</t>
  </si>
  <si>
    <t>LA-21483</t>
  </si>
  <si>
    <t>NRI Mandate Page Issue - Even if User claims NRI account as "NO", user is asked to mention Type of Account which is a mandatory field.</t>
  </si>
  <si>
    <t>MaheshGundekar</t>
  </si>
  <si>
    <t>5fe4835f642089014187b962</t>
  </si>
  <si>
    <t>LA-21474</t>
  </si>
  <si>
    <t>Address Page Issue - communicationAddress.country shows as "INDIA" even if the proposer/insurer is "NRI"</t>
  </si>
  <si>
    <t>LA-21471</t>
  </si>
  <si>
    <t>IDFC Issue - Payment was done twice for same lead with 2 different application number</t>
  </si>
  <si>
    <t>LA-21460</t>
  </si>
  <si>
    <t>CM sync  issue due to (px-cis-form-pdf.js) LA53529682</t>
  </si>
  <si>
    <t>LA-21408</t>
  </si>
  <si>
    <t>Advisor_Code is giving "null" value for DSF channel (C000001)</t>
  </si>
  <si>
    <t>LA-21407</t>
  </si>
  <si>
    <t>Payment Issue - Payment has been done using Lounge option but shows Pending in LEAP</t>
  </si>
  <si>
    <t>LA-21400</t>
  </si>
  <si>
    <t>Select Plan Page and Payment page Issue - Initial Premium amount calculated at View Quote page and amount displayed at Payment page is incorrect</t>
  </si>
  <si>
    <t>LA-21350</t>
  </si>
  <si>
    <t xml:space="preserve"> isAddressConfirmed field shows value as "FALSE" even if user completes the Address section</t>
  </si>
  <si>
    <t>LA-21347</t>
  </si>
  <si>
    <t>IsPaymentSubmitted field was not present in completedProgressMilestones array even if the Payment was completed</t>
  </si>
  <si>
    <t>LA-21311</t>
  </si>
  <si>
    <t>Received value in Incorrect format of City in â€˜Case_Client_Addr_Infoâ€™</t>
  </si>
  <si>
    <t>LA-21309</t>
  </si>
  <si>
    <t>Payment Page Issue - Mismatch in the initial premium for a captioned case</t>
  </si>
  <si>
    <t>LA-21307</t>
  </si>
  <si>
    <t>PAN Card Invalid issue - User unable to complete the application due to PAN error</t>
  </si>
  <si>
    <t>Severity</t>
  </si>
  <si>
    <t>Applications Affected</t>
  </si>
  <si>
    <t>Priority Number</t>
  </si>
  <si>
    <t>In Uat</t>
  </si>
  <si>
    <t>In Preprod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</si>
</sst>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22" fontId="0" fillId="0" borderId="0" xfId="0" applyNumberFormat="1"/>
    <xf numFmtId="0" fontId="0" fillId="0" borderId="10" xfId="0" applyBorder="1"/>
    <xf numFmtId="0" fontId="0" fillId="0" borderId="14" xfId="0" applyBorder="1"/>
    <xf numFmtId="14" fontId="0" fillId="0" borderId="15" xfId="0" applyNumberFormat="1" applyBorder="1"/>
    <xf numFmtId="0" fontId="0" fillId="0" borderId="15" xfId="0" applyBorder="1"/>
    <xf numFmtId="0" fontId="16" fillId="33" borderId="11" xfId="0" applyFont="1" applyFill="1" applyBorder="1"/>
    <xf numFmtId="0" fontId="16" fillId="33" borderId="12" xfId="0" applyFont="1" applyFill="1" applyBorder="1"/>
    <xf numFmtId="0" fontId="16" fillId="33" borderId="13" xfId="0" applyFont="1" applyFill="1" applyBorder="1"/>
    <xf numFmtId="0" fontId="16" fillId="33" borderId="16" xfId="0" applyFon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0" xfId="0" applyFill="1" applyBorder="1"/>
    <xf numFmtId="0" fontId="0" fillId="0" borderId="19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15F48-A1D1-42AE-89E0-C6196F549F81}">
  <dimension ref="A1:R139"/>
  <sheetViews>
    <sheetView topLeftCell="C36" workbookViewId="0">
      <selection activeCell="D63" sqref="D63"/>
    </sheetView>
  </sheetViews>
  <sheetFormatPr defaultRowHeight="14.4" x14ac:dyDescent="0.3"/>
  <cols>
    <col min="1" max="1" width="9.44140625" bestFit="1" customWidth="1"/>
    <col min="2" max="2" width="8.6640625" bestFit="1" customWidth="1"/>
    <col min="3" max="3" width="7" bestFit="1" customWidth="1"/>
    <col min="4" max="4" width="137.109375" bestFit="1" customWidth="1"/>
    <col min="5" max="5" width="22.21875" bestFit="1" customWidth="1"/>
    <col min="6" max="6" width="42.88671875" bestFit="1" customWidth="1"/>
    <col min="7" max="7" width="16.33203125" bestFit="1" customWidth="1"/>
    <col min="8" max="8" width="42.88671875" bestFit="1" customWidth="1"/>
    <col min="9" max="9" width="7" bestFit="1" customWidth="1"/>
    <col min="10" max="10" width="24.6640625" bestFit="1" customWidth="1"/>
    <col min="11" max="11" width="18.88671875" bestFit="1" customWidth="1"/>
    <col min="12" max="12" width="9.6640625" bestFit="1" customWidth="1"/>
    <col min="13" max="15" width="15.44140625" bestFit="1" customWidth="1"/>
    <col min="16" max="16" width="22.6640625" bestFit="1" customWidth="1"/>
    <col min="17" max="18" width="19.4414062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</row>
    <row r="2" spans="1:18" x14ac:dyDescent="0.3">
      <c r="A2" t="s">
        <v>17</v>
      </c>
      <c r="B2" t="s">
        <v>18</v>
      </c>
      <c r="C2">
        <v>50840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>
        <v>20</v>
      </c>
      <c r="K2" t="s">
        <v>24</v>
      </c>
      <c r="M2" s="1">
        <v>45652.705555555556</v>
      </c>
      <c r="N2" s="1">
        <v>45652.799305555556</v>
      </c>
      <c r="R2" t="s">
        <v>25</v>
      </c>
    </row>
    <row r="3" spans="1:18" x14ac:dyDescent="0.3">
      <c r="A3" t="s">
        <v>17</v>
      </c>
      <c r="B3" t="s">
        <v>26</v>
      </c>
      <c r="C3">
        <v>50839</v>
      </c>
      <c r="D3" t="s">
        <v>27</v>
      </c>
      <c r="E3" t="s">
        <v>20</v>
      </c>
      <c r="F3" t="s">
        <v>21</v>
      </c>
      <c r="G3" t="s">
        <v>22</v>
      </c>
      <c r="H3" t="s">
        <v>23</v>
      </c>
      <c r="I3">
        <v>20</v>
      </c>
      <c r="K3" t="s">
        <v>24</v>
      </c>
      <c r="M3" s="1">
        <v>45652.70416666667</v>
      </c>
      <c r="N3" s="1">
        <v>45652.70416666667</v>
      </c>
      <c r="R3" t="s">
        <v>25</v>
      </c>
    </row>
    <row r="4" spans="1:18" x14ac:dyDescent="0.3">
      <c r="A4" t="s">
        <v>17</v>
      </c>
      <c r="B4" t="s">
        <v>28</v>
      </c>
      <c r="C4">
        <v>50804</v>
      </c>
      <c r="D4" t="s">
        <v>29</v>
      </c>
      <c r="E4" t="s">
        <v>20</v>
      </c>
      <c r="F4" t="s">
        <v>21</v>
      </c>
      <c r="G4" t="s">
        <v>30</v>
      </c>
      <c r="H4" t="s">
        <v>31</v>
      </c>
      <c r="I4" t="s">
        <v>32</v>
      </c>
      <c r="K4" t="s">
        <v>24</v>
      </c>
      <c r="M4" s="1">
        <v>45652.6</v>
      </c>
      <c r="N4" s="1">
        <v>45652.688888888886</v>
      </c>
      <c r="R4" t="s">
        <v>33</v>
      </c>
    </row>
    <row r="5" spans="1:18" x14ac:dyDescent="0.3">
      <c r="A5" t="s">
        <v>17</v>
      </c>
      <c r="B5" t="s">
        <v>34</v>
      </c>
      <c r="C5">
        <v>50782</v>
      </c>
      <c r="D5" t="s">
        <v>35</v>
      </c>
      <c r="E5" t="s">
        <v>36</v>
      </c>
      <c r="F5" t="s">
        <v>37</v>
      </c>
      <c r="G5" t="s">
        <v>38</v>
      </c>
      <c r="H5" t="s">
        <v>39</v>
      </c>
      <c r="I5">
        <v>20</v>
      </c>
      <c r="K5" t="s">
        <v>24</v>
      </c>
      <c r="M5" s="1">
        <v>45651.661805555559</v>
      </c>
      <c r="N5" s="1">
        <v>45651.661805555559</v>
      </c>
      <c r="R5" t="s">
        <v>25</v>
      </c>
    </row>
    <row r="6" spans="1:18" x14ac:dyDescent="0.3">
      <c r="A6" t="s">
        <v>17</v>
      </c>
      <c r="B6" t="s">
        <v>40</v>
      </c>
      <c r="C6">
        <v>50754</v>
      </c>
      <c r="D6" t="s">
        <v>41</v>
      </c>
      <c r="E6" t="s">
        <v>42</v>
      </c>
      <c r="F6" t="s">
        <v>43</v>
      </c>
      <c r="G6" t="s">
        <v>44</v>
      </c>
      <c r="H6" t="s">
        <v>45</v>
      </c>
      <c r="I6">
        <v>20</v>
      </c>
      <c r="K6" t="s">
        <v>24</v>
      </c>
      <c r="M6" s="1">
        <v>45650.529166666667</v>
      </c>
      <c r="N6" s="1">
        <v>45652.461805555555</v>
      </c>
      <c r="R6" t="s">
        <v>25</v>
      </c>
    </row>
    <row r="7" spans="1:18" x14ac:dyDescent="0.3">
      <c r="A7" t="s">
        <v>17</v>
      </c>
      <c r="B7" t="s">
        <v>46</v>
      </c>
      <c r="C7">
        <v>50725</v>
      </c>
      <c r="D7" t="s">
        <v>47</v>
      </c>
      <c r="E7" t="s">
        <v>20</v>
      </c>
      <c r="F7" t="s">
        <v>21</v>
      </c>
      <c r="G7" t="s">
        <v>44</v>
      </c>
      <c r="H7" t="s">
        <v>45</v>
      </c>
      <c r="I7">
        <v>20</v>
      </c>
      <c r="K7" t="s">
        <v>24</v>
      </c>
      <c r="M7" s="1">
        <v>45649.520138888889</v>
      </c>
      <c r="N7" s="1">
        <v>45649.777777777781</v>
      </c>
      <c r="R7" t="s">
        <v>25</v>
      </c>
    </row>
    <row r="8" spans="1:18" x14ac:dyDescent="0.3">
      <c r="A8" t="s">
        <v>17</v>
      </c>
      <c r="B8" t="s">
        <v>48</v>
      </c>
      <c r="C8">
        <v>50715</v>
      </c>
      <c r="D8" t="s">
        <v>49</v>
      </c>
      <c r="E8" t="s">
        <v>36</v>
      </c>
      <c r="F8" t="s">
        <v>37</v>
      </c>
      <c r="G8" t="s">
        <v>50</v>
      </c>
      <c r="H8" t="s">
        <v>51</v>
      </c>
      <c r="I8">
        <v>20</v>
      </c>
      <c r="K8" t="s">
        <v>24</v>
      </c>
      <c r="M8" s="1">
        <v>45647.869444444441</v>
      </c>
      <c r="N8" s="1">
        <v>45647.871527777781</v>
      </c>
      <c r="R8" t="s">
        <v>25</v>
      </c>
    </row>
    <row r="9" spans="1:18" x14ac:dyDescent="0.3">
      <c r="A9" t="s">
        <v>17</v>
      </c>
      <c r="B9" t="s">
        <v>52</v>
      </c>
      <c r="C9">
        <v>50714</v>
      </c>
      <c r="D9" t="s">
        <v>53</v>
      </c>
      <c r="E9" t="s">
        <v>54</v>
      </c>
      <c r="F9" t="s">
        <v>55</v>
      </c>
      <c r="G9" t="s">
        <v>54</v>
      </c>
      <c r="H9" t="s">
        <v>55</v>
      </c>
      <c r="I9">
        <v>20</v>
      </c>
      <c r="K9" t="s">
        <v>24</v>
      </c>
      <c r="M9" s="1">
        <v>45647.664583333331</v>
      </c>
      <c r="N9" s="1">
        <v>45647.75</v>
      </c>
      <c r="O9" s="1">
        <v>45647</v>
      </c>
      <c r="R9" t="s">
        <v>25</v>
      </c>
    </row>
    <row r="10" spans="1:18" x14ac:dyDescent="0.3">
      <c r="A10" t="s">
        <v>17</v>
      </c>
      <c r="B10" t="s">
        <v>56</v>
      </c>
      <c r="C10">
        <v>50713</v>
      </c>
      <c r="D10" t="s">
        <v>57</v>
      </c>
      <c r="E10" t="s">
        <v>36</v>
      </c>
      <c r="F10" t="s">
        <v>37</v>
      </c>
      <c r="G10" t="s">
        <v>54</v>
      </c>
      <c r="H10" t="s">
        <v>55</v>
      </c>
      <c r="I10">
        <v>20</v>
      </c>
      <c r="K10" t="s">
        <v>24</v>
      </c>
      <c r="M10" s="1">
        <v>45647.430555555555</v>
      </c>
      <c r="N10" s="1">
        <v>45647.430555555555</v>
      </c>
      <c r="O10" s="1">
        <v>45647</v>
      </c>
      <c r="R10" t="s">
        <v>25</v>
      </c>
    </row>
    <row r="11" spans="1:18" x14ac:dyDescent="0.3">
      <c r="A11" t="s">
        <v>17</v>
      </c>
      <c r="B11" t="s">
        <v>58</v>
      </c>
      <c r="C11">
        <v>50709</v>
      </c>
      <c r="D11" t="s">
        <v>59</v>
      </c>
      <c r="E11" t="s">
        <v>36</v>
      </c>
      <c r="F11" t="s">
        <v>37</v>
      </c>
      <c r="G11" t="s">
        <v>44</v>
      </c>
      <c r="H11" t="s">
        <v>45</v>
      </c>
      <c r="I11">
        <v>20</v>
      </c>
      <c r="K11" t="s">
        <v>24</v>
      </c>
      <c r="M11" s="1">
        <v>45646.799305555556</v>
      </c>
      <c r="N11" s="1">
        <v>45646.8</v>
      </c>
      <c r="R11" t="s">
        <v>25</v>
      </c>
    </row>
    <row r="12" spans="1:18" x14ac:dyDescent="0.3">
      <c r="A12" t="s">
        <v>17</v>
      </c>
      <c r="B12" t="s">
        <v>60</v>
      </c>
      <c r="C12">
        <v>50708</v>
      </c>
      <c r="D12" t="s">
        <v>61</v>
      </c>
      <c r="E12" t="s">
        <v>20</v>
      </c>
      <c r="F12" t="s">
        <v>21</v>
      </c>
      <c r="G12" t="s">
        <v>44</v>
      </c>
      <c r="H12" t="s">
        <v>45</v>
      </c>
      <c r="I12">
        <v>20</v>
      </c>
      <c r="K12" t="s">
        <v>24</v>
      </c>
      <c r="M12" s="1">
        <v>45646.770833333336</v>
      </c>
      <c r="N12" s="1">
        <v>45649.521527777775</v>
      </c>
      <c r="R12" t="s">
        <v>25</v>
      </c>
    </row>
    <row r="13" spans="1:18" x14ac:dyDescent="0.3">
      <c r="A13" t="s">
        <v>17</v>
      </c>
      <c r="B13" t="s">
        <v>62</v>
      </c>
      <c r="C13">
        <v>50662</v>
      </c>
      <c r="D13" t="s">
        <v>63</v>
      </c>
      <c r="E13" t="s">
        <v>36</v>
      </c>
      <c r="F13" t="s">
        <v>37</v>
      </c>
      <c r="G13" t="s">
        <v>50</v>
      </c>
      <c r="H13" t="s">
        <v>51</v>
      </c>
      <c r="I13">
        <v>20</v>
      </c>
      <c r="K13" t="s">
        <v>24</v>
      </c>
      <c r="M13" s="1">
        <v>45645.590277777781</v>
      </c>
      <c r="N13" s="1">
        <v>45645.594444444447</v>
      </c>
      <c r="R13" t="s">
        <v>25</v>
      </c>
    </row>
    <row r="14" spans="1:18" x14ac:dyDescent="0.3">
      <c r="A14" t="s">
        <v>17</v>
      </c>
      <c r="B14" t="s">
        <v>64</v>
      </c>
      <c r="C14">
        <v>50655</v>
      </c>
      <c r="D14" t="s">
        <v>65</v>
      </c>
      <c r="E14" t="s">
        <v>20</v>
      </c>
      <c r="F14" t="s">
        <v>21</v>
      </c>
      <c r="G14" t="s">
        <v>22</v>
      </c>
      <c r="H14" t="s">
        <v>23</v>
      </c>
      <c r="I14">
        <v>20</v>
      </c>
      <c r="K14" t="s">
        <v>24</v>
      </c>
      <c r="M14" s="1">
        <v>45645.522916666669</v>
      </c>
      <c r="N14" s="1">
        <v>45652.472222222219</v>
      </c>
      <c r="R14" t="s">
        <v>25</v>
      </c>
    </row>
    <row r="15" spans="1:18" x14ac:dyDescent="0.3">
      <c r="A15" t="s">
        <v>17</v>
      </c>
      <c r="B15" t="s">
        <v>66</v>
      </c>
      <c r="C15">
        <v>50629</v>
      </c>
      <c r="D15" t="s">
        <v>67</v>
      </c>
      <c r="E15" t="s">
        <v>36</v>
      </c>
      <c r="F15" t="s">
        <v>37</v>
      </c>
      <c r="G15" t="s">
        <v>54</v>
      </c>
      <c r="H15" t="s">
        <v>55</v>
      </c>
      <c r="I15">
        <v>20</v>
      </c>
      <c r="K15" t="s">
        <v>24</v>
      </c>
      <c r="M15" s="1">
        <v>45645.453472222223</v>
      </c>
      <c r="N15" s="1">
        <v>45645.45416666667</v>
      </c>
      <c r="O15" s="1">
        <v>45645</v>
      </c>
      <c r="R15" t="s">
        <v>68</v>
      </c>
    </row>
    <row r="16" spans="1:18" x14ac:dyDescent="0.3">
      <c r="A16" t="s">
        <v>17</v>
      </c>
      <c r="B16" t="s">
        <v>69</v>
      </c>
      <c r="C16">
        <v>50609</v>
      </c>
      <c r="D16" t="s">
        <v>70</v>
      </c>
      <c r="E16" t="s">
        <v>20</v>
      </c>
      <c r="F16" t="s">
        <v>21</v>
      </c>
      <c r="G16" t="s">
        <v>44</v>
      </c>
      <c r="H16" t="s">
        <v>45</v>
      </c>
      <c r="I16">
        <v>20</v>
      </c>
      <c r="K16" t="s">
        <v>24</v>
      </c>
      <c r="M16" s="1">
        <v>45644.6875</v>
      </c>
      <c r="N16" s="1">
        <v>45650.598611111112</v>
      </c>
      <c r="R16" t="s">
        <v>25</v>
      </c>
    </row>
    <row r="17" spans="1:18" x14ac:dyDescent="0.3">
      <c r="A17" t="s">
        <v>17</v>
      </c>
      <c r="B17" t="s">
        <v>71</v>
      </c>
      <c r="C17">
        <v>50604</v>
      </c>
      <c r="D17" t="s">
        <v>72</v>
      </c>
      <c r="E17" t="s">
        <v>36</v>
      </c>
      <c r="F17" t="s">
        <v>37</v>
      </c>
      <c r="G17" t="s">
        <v>73</v>
      </c>
      <c r="H17" t="s">
        <v>74</v>
      </c>
      <c r="I17">
        <v>20</v>
      </c>
      <c r="K17" t="s">
        <v>24</v>
      </c>
      <c r="M17" s="1">
        <v>45644.598611111112</v>
      </c>
      <c r="N17" s="1">
        <v>45644.598611111112</v>
      </c>
      <c r="O17" s="1">
        <v>45644</v>
      </c>
      <c r="R17" t="s">
        <v>68</v>
      </c>
    </row>
    <row r="18" spans="1:18" x14ac:dyDescent="0.3">
      <c r="A18" t="s">
        <v>17</v>
      </c>
      <c r="B18" t="s">
        <v>75</v>
      </c>
      <c r="C18">
        <v>50601</v>
      </c>
      <c r="D18" t="s">
        <v>76</v>
      </c>
      <c r="E18" t="s">
        <v>36</v>
      </c>
      <c r="F18" t="s">
        <v>37</v>
      </c>
      <c r="G18" t="s">
        <v>50</v>
      </c>
      <c r="H18" t="s">
        <v>51</v>
      </c>
      <c r="I18">
        <v>20</v>
      </c>
      <c r="K18" t="s">
        <v>24</v>
      </c>
      <c r="M18" s="1">
        <v>45644.563194444447</v>
      </c>
      <c r="N18" s="1">
        <v>45652.799305555556</v>
      </c>
      <c r="R18" t="s">
        <v>25</v>
      </c>
    </row>
    <row r="19" spans="1:18" x14ac:dyDescent="0.3">
      <c r="A19" t="s">
        <v>17</v>
      </c>
      <c r="B19" t="s">
        <v>77</v>
      </c>
      <c r="C19">
        <v>50588</v>
      </c>
      <c r="D19" t="s">
        <v>78</v>
      </c>
      <c r="E19" t="s">
        <v>36</v>
      </c>
      <c r="F19" t="s">
        <v>37</v>
      </c>
      <c r="G19" t="s">
        <v>73</v>
      </c>
      <c r="H19" t="s">
        <v>74</v>
      </c>
      <c r="I19">
        <v>20</v>
      </c>
      <c r="K19" t="s">
        <v>24</v>
      </c>
      <c r="M19" s="1">
        <v>45644.501388888886</v>
      </c>
      <c r="N19" s="1">
        <v>45644.501388888886</v>
      </c>
      <c r="O19" s="1">
        <v>45644</v>
      </c>
      <c r="R19" t="s">
        <v>25</v>
      </c>
    </row>
    <row r="20" spans="1:18" x14ac:dyDescent="0.3">
      <c r="A20" t="s">
        <v>17</v>
      </c>
      <c r="B20" t="s">
        <v>79</v>
      </c>
      <c r="C20">
        <v>50536</v>
      </c>
      <c r="D20" t="s">
        <v>80</v>
      </c>
      <c r="E20" t="s">
        <v>36</v>
      </c>
      <c r="F20" t="s">
        <v>37</v>
      </c>
      <c r="G20" t="s">
        <v>44</v>
      </c>
      <c r="H20" t="s">
        <v>45</v>
      </c>
      <c r="I20">
        <v>20</v>
      </c>
      <c r="K20" t="s">
        <v>24</v>
      </c>
      <c r="M20" s="1">
        <v>45642.788194444445</v>
      </c>
      <c r="N20" s="1">
        <v>45643.506944444445</v>
      </c>
      <c r="R20" t="s">
        <v>25</v>
      </c>
    </row>
    <row r="21" spans="1:18" x14ac:dyDescent="0.3">
      <c r="A21" t="s">
        <v>17</v>
      </c>
      <c r="B21" t="s">
        <v>81</v>
      </c>
      <c r="C21">
        <v>50490</v>
      </c>
      <c r="D21" t="s">
        <v>82</v>
      </c>
      <c r="E21" t="s">
        <v>36</v>
      </c>
      <c r="F21" t="s">
        <v>37</v>
      </c>
      <c r="G21" t="s">
        <v>50</v>
      </c>
      <c r="H21" t="s">
        <v>51</v>
      </c>
      <c r="I21">
        <v>20</v>
      </c>
      <c r="K21" t="s">
        <v>83</v>
      </c>
      <c r="M21" s="1">
        <v>45642.543749999997</v>
      </c>
      <c r="N21" s="1">
        <v>45652.5625</v>
      </c>
      <c r="R21" t="s">
        <v>68</v>
      </c>
    </row>
    <row r="22" spans="1:18" x14ac:dyDescent="0.3">
      <c r="A22" t="s">
        <v>17</v>
      </c>
      <c r="B22" t="s">
        <v>84</v>
      </c>
      <c r="C22">
        <v>50489</v>
      </c>
      <c r="D22" t="s">
        <v>85</v>
      </c>
      <c r="E22" t="s">
        <v>73</v>
      </c>
      <c r="F22" t="s">
        <v>74</v>
      </c>
      <c r="G22" t="s">
        <v>73</v>
      </c>
      <c r="H22" t="s">
        <v>74</v>
      </c>
      <c r="I22">
        <v>20</v>
      </c>
      <c r="K22" t="s">
        <v>24</v>
      </c>
      <c r="M22" s="1">
        <v>45642.540277777778</v>
      </c>
      <c r="N22" s="1">
        <v>45652.720138888886</v>
      </c>
      <c r="O22" s="1">
        <v>45642</v>
      </c>
      <c r="R22" t="s">
        <v>25</v>
      </c>
    </row>
    <row r="23" spans="1:18" x14ac:dyDescent="0.3">
      <c r="A23" t="s">
        <v>17</v>
      </c>
      <c r="B23" t="s">
        <v>86</v>
      </c>
      <c r="C23">
        <v>50483</v>
      </c>
      <c r="D23" t="s">
        <v>87</v>
      </c>
      <c r="E23" t="s">
        <v>88</v>
      </c>
      <c r="F23" t="s">
        <v>89</v>
      </c>
      <c r="G23" t="s">
        <v>50</v>
      </c>
      <c r="H23" t="s">
        <v>51</v>
      </c>
      <c r="I23">
        <v>20</v>
      </c>
      <c r="K23" t="s">
        <v>90</v>
      </c>
      <c r="M23" s="1">
        <v>45642.510416666664</v>
      </c>
      <c r="N23" s="1">
        <v>45644.62222222222</v>
      </c>
      <c r="R23" t="s">
        <v>25</v>
      </c>
    </row>
    <row r="24" spans="1:18" x14ac:dyDescent="0.3">
      <c r="A24" t="s">
        <v>17</v>
      </c>
      <c r="B24" t="s">
        <v>91</v>
      </c>
      <c r="C24">
        <v>50439</v>
      </c>
      <c r="D24" t="s">
        <v>92</v>
      </c>
      <c r="E24" t="s">
        <v>36</v>
      </c>
      <c r="F24" t="s">
        <v>37</v>
      </c>
      <c r="G24" t="s">
        <v>73</v>
      </c>
      <c r="H24" t="s">
        <v>74</v>
      </c>
      <c r="I24">
        <v>20</v>
      </c>
      <c r="K24" t="s">
        <v>24</v>
      </c>
      <c r="M24" s="1">
        <v>45639.757638888892</v>
      </c>
      <c r="N24" s="1">
        <v>45639.757638888892</v>
      </c>
      <c r="O24" s="1">
        <v>45639</v>
      </c>
      <c r="R24" t="s">
        <v>93</v>
      </c>
    </row>
    <row r="25" spans="1:18" x14ac:dyDescent="0.3">
      <c r="A25" t="s">
        <v>17</v>
      </c>
      <c r="B25" t="s">
        <v>94</v>
      </c>
      <c r="C25">
        <v>50414</v>
      </c>
      <c r="D25" t="s">
        <v>95</v>
      </c>
      <c r="E25" t="s">
        <v>36</v>
      </c>
      <c r="F25" t="s">
        <v>37</v>
      </c>
      <c r="G25" t="s">
        <v>73</v>
      </c>
      <c r="H25" t="s">
        <v>74</v>
      </c>
      <c r="I25">
        <v>20</v>
      </c>
      <c r="K25" t="s">
        <v>24</v>
      </c>
      <c r="M25" s="1">
        <v>45639.557638888888</v>
      </c>
      <c r="N25" s="1">
        <v>45639.557638888888</v>
      </c>
      <c r="O25" s="1">
        <v>45639</v>
      </c>
      <c r="R25" t="s">
        <v>93</v>
      </c>
    </row>
    <row r="26" spans="1:18" x14ac:dyDescent="0.3">
      <c r="A26" t="s">
        <v>17</v>
      </c>
      <c r="B26" t="s">
        <v>96</v>
      </c>
      <c r="C26">
        <v>50392</v>
      </c>
      <c r="D26" t="s">
        <v>97</v>
      </c>
      <c r="E26" t="s">
        <v>36</v>
      </c>
      <c r="F26" t="s">
        <v>37</v>
      </c>
      <c r="G26" t="s">
        <v>50</v>
      </c>
      <c r="H26" t="s">
        <v>51</v>
      </c>
      <c r="I26">
        <v>20</v>
      </c>
      <c r="K26" t="s">
        <v>24</v>
      </c>
      <c r="M26" s="1">
        <v>45639.462500000001</v>
      </c>
      <c r="N26" s="1">
        <v>45639.649305555555</v>
      </c>
      <c r="R26" t="s">
        <v>33</v>
      </c>
    </row>
    <row r="27" spans="1:18" x14ac:dyDescent="0.3">
      <c r="A27" t="s">
        <v>17</v>
      </c>
      <c r="B27" t="s">
        <v>98</v>
      </c>
      <c r="C27">
        <v>50312</v>
      </c>
      <c r="D27" t="s">
        <v>99</v>
      </c>
      <c r="E27" t="s">
        <v>100</v>
      </c>
      <c r="F27" t="s">
        <v>101</v>
      </c>
      <c r="G27" t="s">
        <v>102</v>
      </c>
      <c r="H27" t="s">
        <v>103</v>
      </c>
      <c r="I27">
        <v>20</v>
      </c>
      <c r="K27" t="s">
        <v>104</v>
      </c>
      <c r="M27" s="1">
        <v>45637.493750000001</v>
      </c>
      <c r="N27" s="1">
        <v>45652.537499999999</v>
      </c>
      <c r="R27" t="s">
        <v>33</v>
      </c>
    </row>
    <row r="28" spans="1:18" x14ac:dyDescent="0.3">
      <c r="A28" t="s">
        <v>17</v>
      </c>
      <c r="B28" t="s">
        <v>105</v>
      </c>
      <c r="C28">
        <v>50291</v>
      </c>
      <c r="D28" t="s">
        <v>106</v>
      </c>
      <c r="E28" t="s">
        <v>50</v>
      </c>
      <c r="F28" t="s">
        <v>51</v>
      </c>
      <c r="G28" t="s">
        <v>50</v>
      </c>
      <c r="H28" t="s">
        <v>51</v>
      </c>
      <c r="I28">
        <v>20</v>
      </c>
      <c r="K28" t="s">
        <v>24</v>
      </c>
      <c r="M28" s="1">
        <v>45636.770138888889</v>
      </c>
      <c r="N28" s="1">
        <v>45652.664583333331</v>
      </c>
      <c r="R28" t="s">
        <v>25</v>
      </c>
    </row>
    <row r="29" spans="1:18" x14ac:dyDescent="0.3">
      <c r="A29" t="s">
        <v>17</v>
      </c>
      <c r="B29" t="s">
        <v>107</v>
      </c>
      <c r="C29">
        <v>50267</v>
      </c>
      <c r="D29" t="s">
        <v>108</v>
      </c>
      <c r="E29" t="s">
        <v>20</v>
      </c>
      <c r="F29" t="s">
        <v>21</v>
      </c>
      <c r="G29" t="s">
        <v>38</v>
      </c>
      <c r="H29" t="s">
        <v>39</v>
      </c>
      <c r="I29">
        <v>20</v>
      </c>
      <c r="K29" t="s">
        <v>24</v>
      </c>
      <c r="M29" s="1">
        <v>45636.550694444442</v>
      </c>
      <c r="N29" s="1">
        <v>45636.553472222222</v>
      </c>
      <c r="R29" t="s">
        <v>25</v>
      </c>
    </row>
    <row r="30" spans="1:18" x14ac:dyDescent="0.3">
      <c r="A30" t="s">
        <v>17</v>
      </c>
      <c r="B30" t="s">
        <v>109</v>
      </c>
      <c r="C30">
        <v>50260</v>
      </c>
      <c r="D30" t="s">
        <v>110</v>
      </c>
      <c r="E30" t="s">
        <v>50</v>
      </c>
      <c r="F30" t="s">
        <v>51</v>
      </c>
      <c r="G30" t="s">
        <v>50</v>
      </c>
      <c r="H30" t="s">
        <v>51</v>
      </c>
      <c r="I30">
        <v>20</v>
      </c>
      <c r="K30" t="s">
        <v>111</v>
      </c>
      <c r="M30" s="1">
        <v>45636.51666666667</v>
      </c>
      <c r="N30" s="1">
        <v>45647.871527777781</v>
      </c>
      <c r="R30" t="s">
        <v>25</v>
      </c>
    </row>
    <row r="31" spans="1:18" x14ac:dyDescent="0.3">
      <c r="A31" t="s">
        <v>17</v>
      </c>
      <c r="B31" t="s">
        <v>112</v>
      </c>
      <c r="C31">
        <v>50240</v>
      </c>
      <c r="D31" t="s">
        <v>113</v>
      </c>
      <c r="E31" t="s">
        <v>38</v>
      </c>
      <c r="F31" t="s">
        <v>39</v>
      </c>
      <c r="G31" t="s">
        <v>38</v>
      </c>
      <c r="H31" t="s">
        <v>39</v>
      </c>
      <c r="I31">
        <v>20</v>
      </c>
      <c r="K31" t="s">
        <v>114</v>
      </c>
      <c r="M31" s="1">
        <v>45635.751388888886</v>
      </c>
      <c r="N31" s="1">
        <v>45636.555555555555</v>
      </c>
      <c r="R31" t="s">
        <v>68</v>
      </c>
    </row>
    <row r="32" spans="1:18" x14ac:dyDescent="0.3">
      <c r="A32" t="s">
        <v>17</v>
      </c>
      <c r="B32" t="s">
        <v>115</v>
      </c>
      <c r="C32">
        <v>50238</v>
      </c>
      <c r="D32" t="s">
        <v>116</v>
      </c>
      <c r="E32" t="s">
        <v>50</v>
      </c>
      <c r="F32" t="s">
        <v>51</v>
      </c>
      <c r="G32" t="s">
        <v>50</v>
      </c>
      <c r="H32" t="s">
        <v>51</v>
      </c>
      <c r="I32">
        <v>20</v>
      </c>
      <c r="K32" t="s">
        <v>24</v>
      </c>
      <c r="M32" s="1">
        <v>45635.701388888891</v>
      </c>
      <c r="N32" s="1">
        <v>45652.617361111108</v>
      </c>
      <c r="R32" t="s">
        <v>25</v>
      </c>
    </row>
    <row r="33" spans="1:18" x14ac:dyDescent="0.3">
      <c r="A33" t="s">
        <v>17</v>
      </c>
      <c r="B33" t="s">
        <v>117</v>
      </c>
      <c r="C33">
        <v>50203</v>
      </c>
      <c r="D33" t="s">
        <v>118</v>
      </c>
      <c r="E33" t="s">
        <v>36</v>
      </c>
      <c r="F33" t="s">
        <v>37</v>
      </c>
      <c r="G33" t="s">
        <v>50</v>
      </c>
      <c r="H33" t="s">
        <v>51</v>
      </c>
      <c r="I33">
        <v>20</v>
      </c>
      <c r="K33" t="s">
        <v>114</v>
      </c>
      <c r="M33" s="1">
        <v>45632.753472222219</v>
      </c>
      <c r="N33" s="1">
        <v>45635.587500000001</v>
      </c>
      <c r="R33" t="s">
        <v>33</v>
      </c>
    </row>
    <row r="34" spans="1:18" x14ac:dyDescent="0.3">
      <c r="A34" t="s">
        <v>17</v>
      </c>
      <c r="B34" t="s">
        <v>119</v>
      </c>
      <c r="C34">
        <v>50173</v>
      </c>
      <c r="D34" t="s">
        <v>120</v>
      </c>
      <c r="E34" t="s">
        <v>121</v>
      </c>
      <c r="F34" t="s">
        <v>122</v>
      </c>
      <c r="G34" t="s">
        <v>44</v>
      </c>
      <c r="H34" t="s">
        <v>45</v>
      </c>
      <c r="I34">
        <v>20</v>
      </c>
      <c r="K34" t="s">
        <v>90</v>
      </c>
      <c r="M34" s="1">
        <v>45631.651388888888</v>
      </c>
      <c r="N34" s="1">
        <v>45637.484027777777</v>
      </c>
      <c r="R34" t="s">
        <v>25</v>
      </c>
    </row>
    <row r="35" spans="1:18" x14ac:dyDescent="0.3">
      <c r="A35" t="s">
        <v>17</v>
      </c>
      <c r="B35" t="s">
        <v>123</v>
      </c>
      <c r="C35">
        <v>50170</v>
      </c>
      <c r="D35" t="s">
        <v>124</v>
      </c>
      <c r="E35" t="s">
        <v>36</v>
      </c>
      <c r="F35" t="s">
        <v>37</v>
      </c>
      <c r="G35" t="s">
        <v>38</v>
      </c>
      <c r="H35" t="s">
        <v>39</v>
      </c>
      <c r="I35">
        <v>20</v>
      </c>
      <c r="K35" t="s">
        <v>24</v>
      </c>
      <c r="M35" s="1">
        <v>45631.595833333333</v>
      </c>
      <c r="N35" s="1">
        <v>45635.588194444441</v>
      </c>
      <c r="R35" t="s">
        <v>25</v>
      </c>
    </row>
    <row r="36" spans="1:18" x14ac:dyDescent="0.3">
      <c r="A36" t="s">
        <v>17</v>
      </c>
      <c r="B36" t="s">
        <v>125</v>
      </c>
      <c r="C36">
        <v>50137</v>
      </c>
      <c r="D36" t="s">
        <v>126</v>
      </c>
      <c r="E36" t="s">
        <v>127</v>
      </c>
      <c r="F36" t="s">
        <v>128</v>
      </c>
      <c r="G36" t="s">
        <v>73</v>
      </c>
      <c r="H36" t="s">
        <v>74</v>
      </c>
      <c r="I36">
        <v>20</v>
      </c>
      <c r="K36" t="s">
        <v>24</v>
      </c>
      <c r="M36" s="1">
        <v>45630.741666666669</v>
      </c>
      <c r="N36" s="1">
        <v>45644.722222222219</v>
      </c>
      <c r="O36" s="1">
        <v>45630</v>
      </c>
      <c r="R36" t="s">
        <v>68</v>
      </c>
    </row>
    <row r="37" spans="1:18" x14ac:dyDescent="0.3">
      <c r="A37" t="s">
        <v>17</v>
      </c>
      <c r="B37" t="s">
        <v>129</v>
      </c>
      <c r="C37">
        <v>50120</v>
      </c>
      <c r="D37" t="s">
        <v>130</v>
      </c>
      <c r="E37" t="s">
        <v>20</v>
      </c>
      <c r="F37" t="s">
        <v>21</v>
      </c>
      <c r="G37" t="s">
        <v>44</v>
      </c>
      <c r="H37" t="s">
        <v>45</v>
      </c>
      <c r="I37">
        <v>20</v>
      </c>
      <c r="K37" t="s">
        <v>90</v>
      </c>
      <c r="M37" s="1">
        <v>45630.507638888892</v>
      </c>
      <c r="N37" s="1">
        <v>45637.623611111114</v>
      </c>
      <c r="R37" t="s">
        <v>25</v>
      </c>
    </row>
    <row r="38" spans="1:18" x14ac:dyDescent="0.3">
      <c r="A38" t="s">
        <v>17</v>
      </c>
      <c r="B38" t="s">
        <v>131</v>
      </c>
      <c r="C38">
        <v>50118</v>
      </c>
      <c r="D38" t="s">
        <v>132</v>
      </c>
      <c r="E38" t="s">
        <v>42</v>
      </c>
      <c r="F38" t="s">
        <v>43</v>
      </c>
      <c r="G38" t="s">
        <v>50</v>
      </c>
      <c r="H38" t="s">
        <v>51</v>
      </c>
      <c r="I38">
        <v>20</v>
      </c>
      <c r="K38" t="s">
        <v>90</v>
      </c>
      <c r="M38" s="1">
        <v>45630.495138888888</v>
      </c>
      <c r="N38" s="1">
        <v>45637.625</v>
      </c>
      <c r="R38" t="s">
        <v>68</v>
      </c>
    </row>
    <row r="39" spans="1:18" x14ac:dyDescent="0.3">
      <c r="A39" t="s">
        <v>17</v>
      </c>
      <c r="B39" t="s">
        <v>133</v>
      </c>
      <c r="C39">
        <v>50044</v>
      </c>
      <c r="D39" t="s">
        <v>134</v>
      </c>
      <c r="E39" t="s">
        <v>20</v>
      </c>
      <c r="F39" t="s">
        <v>21</v>
      </c>
      <c r="G39" t="s">
        <v>38</v>
      </c>
      <c r="H39" t="s">
        <v>39</v>
      </c>
      <c r="I39">
        <v>20</v>
      </c>
      <c r="K39" t="s">
        <v>90</v>
      </c>
      <c r="M39" s="1">
        <v>45628.614583333336</v>
      </c>
      <c r="N39" s="1">
        <v>45636.670138888891</v>
      </c>
      <c r="R39" t="s">
        <v>25</v>
      </c>
    </row>
    <row r="40" spans="1:18" x14ac:dyDescent="0.3">
      <c r="A40" t="s">
        <v>17</v>
      </c>
      <c r="B40" t="s">
        <v>135</v>
      </c>
      <c r="C40">
        <v>50040</v>
      </c>
      <c r="D40" t="s">
        <v>136</v>
      </c>
      <c r="E40" t="s">
        <v>36</v>
      </c>
      <c r="F40" t="s">
        <v>37</v>
      </c>
      <c r="G40" t="s">
        <v>54</v>
      </c>
      <c r="H40" t="s">
        <v>55</v>
      </c>
      <c r="I40">
        <v>20</v>
      </c>
      <c r="K40" t="s">
        <v>24</v>
      </c>
      <c r="M40" s="1">
        <v>45628.555555555555</v>
      </c>
      <c r="N40" s="1">
        <v>45649.539583333331</v>
      </c>
      <c r="O40" s="1">
        <v>45628</v>
      </c>
      <c r="R40" t="s">
        <v>68</v>
      </c>
    </row>
    <row r="41" spans="1:18" x14ac:dyDescent="0.3">
      <c r="A41" t="s">
        <v>17</v>
      </c>
      <c r="B41" t="s">
        <v>137</v>
      </c>
      <c r="C41">
        <v>50039</v>
      </c>
      <c r="D41" t="s">
        <v>138</v>
      </c>
      <c r="E41" t="s">
        <v>100</v>
      </c>
      <c r="F41" t="s">
        <v>101</v>
      </c>
      <c r="G41" t="s">
        <v>73</v>
      </c>
      <c r="H41" t="s">
        <v>74</v>
      </c>
      <c r="I41">
        <v>20</v>
      </c>
      <c r="K41" t="s">
        <v>104</v>
      </c>
      <c r="M41" s="1">
        <v>45628.542361111111</v>
      </c>
      <c r="N41" s="1">
        <v>45652.537499999999</v>
      </c>
      <c r="O41" s="1">
        <v>45628</v>
      </c>
      <c r="R41" t="s">
        <v>68</v>
      </c>
    </row>
    <row r="42" spans="1:18" x14ac:dyDescent="0.3">
      <c r="A42" t="s">
        <v>17</v>
      </c>
      <c r="B42" t="s">
        <v>139</v>
      </c>
      <c r="C42">
        <v>50038</v>
      </c>
      <c r="D42" t="s">
        <v>140</v>
      </c>
      <c r="E42" t="s">
        <v>20</v>
      </c>
      <c r="F42" t="s">
        <v>21</v>
      </c>
      <c r="G42" t="s">
        <v>38</v>
      </c>
      <c r="H42" t="s">
        <v>39</v>
      </c>
      <c r="I42">
        <v>20</v>
      </c>
      <c r="K42" t="s">
        <v>114</v>
      </c>
      <c r="M42" s="1">
        <v>45628.540972222225</v>
      </c>
      <c r="N42" s="1">
        <v>45638.715277777781</v>
      </c>
      <c r="R42" t="s">
        <v>33</v>
      </c>
    </row>
    <row r="43" spans="1:18" x14ac:dyDescent="0.3">
      <c r="A43" t="s">
        <v>17</v>
      </c>
      <c r="B43" t="s">
        <v>141</v>
      </c>
      <c r="C43">
        <v>50019</v>
      </c>
      <c r="D43" t="s">
        <v>142</v>
      </c>
      <c r="E43" t="s">
        <v>121</v>
      </c>
      <c r="F43" t="s">
        <v>122</v>
      </c>
      <c r="G43" t="s">
        <v>44</v>
      </c>
      <c r="H43" t="s">
        <v>45</v>
      </c>
      <c r="I43">
        <v>20</v>
      </c>
      <c r="K43" t="s">
        <v>90</v>
      </c>
      <c r="M43" s="1">
        <v>45626.536805555559</v>
      </c>
      <c r="N43" s="1">
        <v>45631.505555555559</v>
      </c>
      <c r="R43" t="s">
        <v>68</v>
      </c>
    </row>
    <row r="44" spans="1:18" x14ac:dyDescent="0.3">
      <c r="A44" t="s">
        <v>17</v>
      </c>
      <c r="B44" t="s">
        <v>143</v>
      </c>
      <c r="C44">
        <v>50017</v>
      </c>
      <c r="D44" t="s">
        <v>144</v>
      </c>
      <c r="E44" t="s">
        <v>20</v>
      </c>
      <c r="F44" t="s">
        <v>21</v>
      </c>
      <c r="G44" t="s">
        <v>38</v>
      </c>
      <c r="H44" t="s">
        <v>39</v>
      </c>
      <c r="I44">
        <v>20</v>
      </c>
      <c r="K44" t="s">
        <v>90</v>
      </c>
      <c r="M44" s="1">
        <v>45625.783333333333</v>
      </c>
      <c r="N44" s="1">
        <v>45632.477777777778</v>
      </c>
      <c r="R44" t="s">
        <v>33</v>
      </c>
    </row>
    <row r="45" spans="1:18" x14ac:dyDescent="0.3">
      <c r="A45" t="s">
        <v>17</v>
      </c>
      <c r="B45" t="s">
        <v>145</v>
      </c>
      <c r="C45">
        <v>49989</v>
      </c>
      <c r="D45" t="s">
        <v>146</v>
      </c>
      <c r="E45" t="s">
        <v>50</v>
      </c>
      <c r="F45" t="s">
        <v>51</v>
      </c>
      <c r="G45" t="s">
        <v>50</v>
      </c>
      <c r="H45" t="s">
        <v>51</v>
      </c>
      <c r="I45">
        <v>20</v>
      </c>
      <c r="K45" t="s">
        <v>83</v>
      </c>
      <c r="M45" s="1">
        <v>45625.552083333336</v>
      </c>
      <c r="N45" s="1">
        <v>45643.436805555553</v>
      </c>
      <c r="R45" t="s">
        <v>68</v>
      </c>
    </row>
    <row r="46" spans="1:18" x14ac:dyDescent="0.3">
      <c r="A46" t="s">
        <v>17</v>
      </c>
      <c r="B46" t="s">
        <v>147</v>
      </c>
      <c r="C46">
        <v>49904</v>
      </c>
      <c r="D46" t="s">
        <v>148</v>
      </c>
      <c r="E46" t="s">
        <v>54</v>
      </c>
      <c r="F46" t="s">
        <v>55</v>
      </c>
      <c r="G46" t="s">
        <v>54</v>
      </c>
      <c r="H46" t="s">
        <v>55</v>
      </c>
      <c r="I46">
        <v>20</v>
      </c>
      <c r="K46" t="s">
        <v>149</v>
      </c>
      <c r="M46" s="1">
        <v>45623.518055555556</v>
      </c>
      <c r="N46" s="1">
        <v>45650.571527777778</v>
      </c>
      <c r="O46" s="1">
        <v>45623</v>
      </c>
      <c r="R46" t="s">
        <v>93</v>
      </c>
    </row>
    <row r="47" spans="1:18" x14ac:dyDescent="0.3">
      <c r="A47" t="s">
        <v>17</v>
      </c>
      <c r="B47" t="s">
        <v>150</v>
      </c>
      <c r="C47">
        <v>49847</v>
      </c>
      <c r="D47" t="s">
        <v>151</v>
      </c>
      <c r="E47" t="s">
        <v>20</v>
      </c>
      <c r="F47" t="s">
        <v>21</v>
      </c>
      <c r="G47" t="s">
        <v>44</v>
      </c>
      <c r="H47" t="s">
        <v>45</v>
      </c>
      <c r="I47">
        <v>20</v>
      </c>
      <c r="K47" t="s">
        <v>24</v>
      </c>
      <c r="M47" s="1">
        <v>45622.524305555555</v>
      </c>
      <c r="N47" s="1">
        <v>45623.685416666667</v>
      </c>
      <c r="R47" t="s">
        <v>25</v>
      </c>
    </row>
    <row r="48" spans="1:18" x14ac:dyDescent="0.3">
      <c r="A48" t="s">
        <v>17</v>
      </c>
      <c r="B48" t="s">
        <v>152</v>
      </c>
      <c r="C48">
        <v>49846</v>
      </c>
      <c r="D48" t="s">
        <v>153</v>
      </c>
      <c r="E48" t="s">
        <v>50</v>
      </c>
      <c r="F48" t="s">
        <v>51</v>
      </c>
      <c r="G48" t="s">
        <v>73</v>
      </c>
      <c r="H48" t="s">
        <v>74</v>
      </c>
      <c r="I48">
        <v>20</v>
      </c>
      <c r="K48" t="s">
        <v>24</v>
      </c>
      <c r="M48" s="1">
        <v>45622.510416666664</v>
      </c>
      <c r="N48" s="1">
        <v>45623.493750000001</v>
      </c>
      <c r="O48" s="1">
        <v>45622</v>
      </c>
      <c r="R48" t="s">
        <v>93</v>
      </c>
    </row>
    <row r="49" spans="1:18" x14ac:dyDescent="0.3">
      <c r="A49" t="s">
        <v>17</v>
      </c>
      <c r="B49" t="s">
        <v>154</v>
      </c>
      <c r="C49">
        <v>49845</v>
      </c>
      <c r="D49" t="s">
        <v>155</v>
      </c>
      <c r="E49" t="s">
        <v>50</v>
      </c>
      <c r="F49" t="s">
        <v>51</v>
      </c>
      <c r="G49" t="s">
        <v>54</v>
      </c>
      <c r="H49" t="s">
        <v>55</v>
      </c>
      <c r="I49">
        <v>20</v>
      </c>
      <c r="K49" t="s">
        <v>24</v>
      </c>
      <c r="M49" s="1">
        <v>45622.506944444445</v>
      </c>
      <c r="N49" s="1">
        <v>45644.457638888889</v>
      </c>
      <c r="O49" s="1">
        <v>45622</v>
      </c>
      <c r="R49" t="s">
        <v>93</v>
      </c>
    </row>
    <row r="50" spans="1:18" x14ac:dyDescent="0.3">
      <c r="A50" t="s">
        <v>17</v>
      </c>
      <c r="B50" t="s">
        <v>156</v>
      </c>
      <c r="C50">
        <v>49842</v>
      </c>
      <c r="D50" t="s">
        <v>157</v>
      </c>
      <c r="E50" t="s">
        <v>50</v>
      </c>
      <c r="F50" t="s">
        <v>51</v>
      </c>
      <c r="G50" t="s">
        <v>73</v>
      </c>
      <c r="H50" t="s">
        <v>74</v>
      </c>
      <c r="I50">
        <v>20</v>
      </c>
      <c r="K50" t="s">
        <v>114</v>
      </c>
      <c r="M50" s="1">
        <v>45622.495138888888</v>
      </c>
      <c r="N50" s="1">
        <v>45635.512499999997</v>
      </c>
      <c r="O50" s="1">
        <v>45622</v>
      </c>
      <c r="R50" t="s">
        <v>68</v>
      </c>
    </row>
    <row r="51" spans="1:18" x14ac:dyDescent="0.3">
      <c r="A51" t="s">
        <v>17</v>
      </c>
      <c r="B51" t="s">
        <v>158</v>
      </c>
      <c r="C51">
        <v>49826</v>
      </c>
      <c r="D51" t="s">
        <v>159</v>
      </c>
      <c r="E51" t="s">
        <v>50</v>
      </c>
      <c r="F51" t="s">
        <v>51</v>
      </c>
      <c r="G51" t="s">
        <v>38</v>
      </c>
      <c r="H51" t="s">
        <v>39</v>
      </c>
      <c r="I51">
        <v>20</v>
      </c>
      <c r="K51" t="s">
        <v>24</v>
      </c>
      <c r="M51" s="1">
        <v>45622.46597222222</v>
      </c>
      <c r="N51" s="1">
        <v>45622.609722222223</v>
      </c>
      <c r="R51" t="s">
        <v>25</v>
      </c>
    </row>
    <row r="52" spans="1:18" x14ac:dyDescent="0.3">
      <c r="A52" t="s">
        <v>17</v>
      </c>
      <c r="B52" t="s">
        <v>160</v>
      </c>
      <c r="C52">
        <v>49825</v>
      </c>
      <c r="D52" t="s">
        <v>161</v>
      </c>
      <c r="E52" t="s">
        <v>20</v>
      </c>
      <c r="F52" t="s">
        <v>21</v>
      </c>
      <c r="G52" t="s">
        <v>54</v>
      </c>
      <c r="H52" t="s">
        <v>55</v>
      </c>
      <c r="I52">
        <v>20</v>
      </c>
      <c r="K52" t="s">
        <v>24</v>
      </c>
      <c r="M52" s="1">
        <v>45622.464583333334</v>
      </c>
      <c r="N52" s="1">
        <v>45637.59097222222</v>
      </c>
      <c r="O52" s="1">
        <v>45622</v>
      </c>
      <c r="R52" t="s">
        <v>25</v>
      </c>
    </row>
    <row r="53" spans="1:18" x14ac:dyDescent="0.3">
      <c r="A53" t="s">
        <v>17</v>
      </c>
      <c r="B53" t="s">
        <v>162</v>
      </c>
      <c r="C53">
        <v>49824</v>
      </c>
      <c r="D53" t="s">
        <v>163</v>
      </c>
      <c r="E53" t="s">
        <v>50</v>
      </c>
      <c r="F53" t="s">
        <v>51</v>
      </c>
      <c r="G53" t="s">
        <v>50</v>
      </c>
      <c r="H53" t="s">
        <v>51</v>
      </c>
      <c r="I53">
        <v>20</v>
      </c>
      <c r="K53" t="s">
        <v>111</v>
      </c>
      <c r="M53" s="1">
        <v>45622.463194444441</v>
      </c>
      <c r="N53" s="1">
        <v>45624.479861111111</v>
      </c>
      <c r="R53" t="s">
        <v>93</v>
      </c>
    </row>
    <row r="54" spans="1:18" x14ac:dyDescent="0.3">
      <c r="A54" t="s">
        <v>17</v>
      </c>
      <c r="B54" t="s">
        <v>164</v>
      </c>
      <c r="C54">
        <v>49789</v>
      </c>
      <c r="D54" t="s">
        <v>165</v>
      </c>
      <c r="E54" t="s">
        <v>20</v>
      </c>
      <c r="F54" t="s">
        <v>21</v>
      </c>
      <c r="G54" t="s">
        <v>50</v>
      </c>
      <c r="H54" t="s">
        <v>51</v>
      </c>
      <c r="I54">
        <v>20</v>
      </c>
      <c r="K54" t="s">
        <v>114</v>
      </c>
      <c r="M54" s="1">
        <v>45621.520138888889</v>
      </c>
      <c r="N54" s="1">
        <v>45622.695833333331</v>
      </c>
      <c r="R54" t="s">
        <v>25</v>
      </c>
    </row>
    <row r="55" spans="1:18" x14ac:dyDescent="0.3">
      <c r="A55" t="s">
        <v>17</v>
      </c>
      <c r="B55" t="s">
        <v>166</v>
      </c>
      <c r="C55">
        <v>49758</v>
      </c>
      <c r="D55" t="s">
        <v>167</v>
      </c>
      <c r="G55" t="s">
        <v>73</v>
      </c>
      <c r="H55" t="s">
        <v>74</v>
      </c>
      <c r="I55">
        <v>20</v>
      </c>
      <c r="K55" t="s">
        <v>111</v>
      </c>
      <c r="M55" s="1">
        <v>45619.57916666667</v>
      </c>
      <c r="N55" s="1">
        <v>45646.724305555559</v>
      </c>
      <c r="O55" s="1">
        <v>45619</v>
      </c>
      <c r="R55" t="s">
        <v>93</v>
      </c>
    </row>
    <row r="56" spans="1:18" x14ac:dyDescent="0.3">
      <c r="A56" t="s">
        <v>17</v>
      </c>
      <c r="B56" t="s">
        <v>168</v>
      </c>
      <c r="C56">
        <v>49740</v>
      </c>
      <c r="D56" t="s">
        <v>169</v>
      </c>
      <c r="E56" t="s">
        <v>88</v>
      </c>
      <c r="F56" t="s">
        <v>89</v>
      </c>
      <c r="G56" t="s">
        <v>44</v>
      </c>
      <c r="H56" t="s">
        <v>45</v>
      </c>
      <c r="I56">
        <v>20</v>
      </c>
      <c r="K56" t="s">
        <v>170</v>
      </c>
      <c r="M56" s="1">
        <v>45618.673611111109</v>
      </c>
      <c r="N56" s="1">
        <v>45622.609722222223</v>
      </c>
      <c r="R56" t="s">
        <v>25</v>
      </c>
    </row>
    <row r="57" spans="1:18" x14ac:dyDescent="0.3">
      <c r="A57" t="s">
        <v>17</v>
      </c>
      <c r="B57" t="s">
        <v>171</v>
      </c>
      <c r="C57">
        <v>49722</v>
      </c>
      <c r="D57" t="s">
        <v>172</v>
      </c>
      <c r="E57" t="s">
        <v>36</v>
      </c>
      <c r="F57" t="s">
        <v>37</v>
      </c>
      <c r="G57" t="s">
        <v>73</v>
      </c>
      <c r="H57" t="s">
        <v>74</v>
      </c>
      <c r="I57">
        <v>20</v>
      </c>
      <c r="K57" t="s">
        <v>90</v>
      </c>
      <c r="M57" s="1">
        <v>45618.525000000001</v>
      </c>
      <c r="N57" s="1">
        <v>45632.539583333331</v>
      </c>
      <c r="O57" s="1">
        <v>45618</v>
      </c>
      <c r="R57" t="s">
        <v>25</v>
      </c>
    </row>
    <row r="58" spans="1:18" x14ac:dyDescent="0.3">
      <c r="A58" t="s">
        <v>17</v>
      </c>
      <c r="B58" t="s">
        <v>173</v>
      </c>
      <c r="C58">
        <v>49713</v>
      </c>
      <c r="D58" t="s">
        <v>174</v>
      </c>
      <c r="E58" t="s">
        <v>88</v>
      </c>
      <c r="F58" t="s">
        <v>89</v>
      </c>
      <c r="G58" t="s">
        <v>73</v>
      </c>
      <c r="H58" t="s">
        <v>74</v>
      </c>
      <c r="I58">
        <v>20</v>
      </c>
      <c r="K58" t="s">
        <v>24</v>
      </c>
      <c r="M58" s="1">
        <v>45618.473611111112</v>
      </c>
      <c r="N58" s="1">
        <v>45643.436805555553</v>
      </c>
      <c r="O58" s="1">
        <v>45618</v>
      </c>
      <c r="R58" t="s">
        <v>25</v>
      </c>
    </row>
    <row r="59" spans="1:18" x14ac:dyDescent="0.3">
      <c r="A59" t="s">
        <v>17</v>
      </c>
      <c r="B59" t="s">
        <v>175</v>
      </c>
      <c r="C59">
        <v>49683</v>
      </c>
      <c r="D59" t="s">
        <v>176</v>
      </c>
      <c r="E59" t="s">
        <v>20</v>
      </c>
      <c r="F59" t="s">
        <v>21</v>
      </c>
      <c r="G59" t="s">
        <v>44</v>
      </c>
      <c r="H59" t="s">
        <v>45</v>
      </c>
      <c r="I59">
        <v>20</v>
      </c>
      <c r="K59" t="s">
        <v>24</v>
      </c>
      <c r="M59" s="1">
        <v>45617.663194444445</v>
      </c>
      <c r="N59" s="1">
        <v>45617.676388888889</v>
      </c>
      <c r="R59" t="s">
        <v>25</v>
      </c>
    </row>
    <row r="60" spans="1:18" x14ac:dyDescent="0.3">
      <c r="A60" t="s">
        <v>17</v>
      </c>
      <c r="B60" t="s">
        <v>177</v>
      </c>
      <c r="C60">
        <v>49667</v>
      </c>
      <c r="D60" t="s">
        <v>178</v>
      </c>
      <c r="G60" t="s">
        <v>50</v>
      </c>
      <c r="H60" t="s">
        <v>51</v>
      </c>
      <c r="I60">
        <v>20</v>
      </c>
      <c r="K60" t="s">
        <v>179</v>
      </c>
      <c r="M60" s="1">
        <v>45617.473611111112</v>
      </c>
      <c r="N60" s="1">
        <v>45635.506944444445</v>
      </c>
      <c r="R60" t="s">
        <v>33</v>
      </c>
    </row>
    <row r="61" spans="1:18" x14ac:dyDescent="0.3">
      <c r="A61" t="s">
        <v>17</v>
      </c>
      <c r="B61" t="s">
        <v>180</v>
      </c>
      <c r="C61">
        <v>49657</v>
      </c>
      <c r="D61" t="s">
        <v>181</v>
      </c>
      <c r="E61" t="s">
        <v>36</v>
      </c>
      <c r="F61" t="s">
        <v>37</v>
      </c>
      <c r="G61" t="s">
        <v>73</v>
      </c>
      <c r="H61" t="s">
        <v>74</v>
      </c>
      <c r="I61">
        <v>20</v>
      </c>
      <c r="K61" t="s">
        <v>24</v>
      </c>
      <c r="M61" s="1">
        <v>45616.60833333333</v>
      </c>
      <c r="N61" s="1">
        <v>45616.609027777777</v>
      </c>
      <c r="O61" s="1">
        <v>45616</v>
      </c>
      <c r="R61" t="s">
        <v>25</v>
      </c>
    </row>
    <row r="62" spans="1:18" x14ac:dyDescent="0.3">
      <c r="A62" t="s">
        <v>17</v>
      </c>
      <c r="B62" t="s">
        <v>182</v>
      </c>
      <c r="C62">
        <v>49646</v>
      </c>
      <c r="D62" t="s">
        <v>183</v>
      </c>
      <c r="E62" t="s">
        <v>44</v>
      </c>
      <c r="F62" t="s">
        <v>45</v>
      </c>
      <c r="G62" t="s">
        <v>44</v>
      </c>
      <c r="H62" t="s">
        <v>45</v>
      </c>
      <c r="I62">
        <v>20</v>
      </c>
      <c r="K62" t="s">
        <v>24</v>
      </c>
      <c r="M62" s="1">
        <v>45616.513888888891</v>
      </c>
      <c r="N62" s="1">
        <v>45621.881249999999</v>
      </c>
      <c r="R62" t="s">
        <v>33</v>
      </c>
    </row>
    <row r="63" spans="1:18" x14ac:dyDescent="0.3">
      <c r="A63" t="s">
        <v>17</v>
      </c>
      <c r="B63" t="s">
        <v>184</v>
      </c>
      <c r="C63">
        <v>49638</v>
      </c>
      <c r="D63" t="s">
        <v>185</v>
      </c>
      <c r="E63" t="s">
        <v>186</v>
      </c>
      <c r="F63" t="s">
        <v>187</v>
      </c>
      <c r="G63" t="s">
        <v>44</v>
      </c>
      <c r="H63" t="s">
        <v>45</v>
      </c>
      <c r="I63">
        <v>20</v>
      </c>
      <c r="K63" t="s">
        <v>90</v>
      </c>
      <c r="M63" s="1">
        <v>45615.740972222222</v>
      </c>
      <c r="N63" s="1">
        <v>45621.532638888886</v>
      </c>
      <c r="R63" t="s">
        <v>25</v>
      </c>
    </row>
    <row r="64" spans="1:18" x14ac:dyDescent="0.3">
      <c r="A64" t="s">
        <v>17</v>
      </c>
      <c r="B64" t="s">
        <v>188</v>
      </c>
      <c r="C64">
        <v>49610</v>
      </c>
      <c r="D64" t="s">
        <v>189</v>
      </c>
      <c r="E64" t="s">
        <v>190</v>
      </c>
      <c r="F64" t="s">
        <v>191</v>
      </c>
      <c r="G64" t="s">
        <v>50</v>
      </c>
      <c r="H64" t="s">
        <v>51</v>
      </c>
      <c r="I64">
        <v>20</v>
      </c>
      <c r="K64" t="s">
        <v>90</v>
      </c>
      <c r="M64" s="1">
        <v>45614.715277777781</v>
      </c>
      <c r="N64" s="1">
        <v>45622.593055555553</v>
      </c>
      <c r="R64" t="s">
        <v>25</v>
      </c>
    </row>
    <row r="65" spans="1:18" x14ac:dyDescent="0.3">
      <c r="A65" t="s">
        <v>17</v>
      </c>
      <c r="B65" t="s">
        <v>192</v>
      </c>
      <c r="C65">
        <v>49591</v>
      </c>
      <c r="D65" t="s">
        <v>193</v>
      </c>
      <c r="E65" t="s">
        <v>20</v>
      </c>
      <c r="F65" t="s">
        <v>21</v>
      </c>
      <c r="G65" t="s">
        <v>102</v>
      </c>
      <c r="H65" t="s">
        <v>103</v>
      </c>
      <c r="I65">
        <v>20</v>
      </c>
      <c r="K65" t="s">
        <v>90</v>
      </c>
      <c r="M65" s="1">
        <v>45612.661111111112</v>
      </c>
      <c r="N65" s="1">
        <v>45650.55972222222</v>
      </c>
      <c r="R65" t="s">
        <v>33</v>
      </c>
    </row>
    <row r="66" spans="1:18" x14ac:dyDescent="0.3">
      <c r="A66" t="s">
        <v>17</v>
      </c>
      <c r="B66" t="s">
        <v>194</v>
      </c>
      <c r="C66">
        <v>49433</v>
      </c>
      <c r="D66" t="s">
        <v>195</v>
      </c>
      <c r="E66" t="s">
        <v>20</v>
      </c>
      <c r="F66" t="s">
        <v>21</v>
      </c>
      <c r="G66" t="s">
        <v>38</v>
      </c>
      <c r="H66" t="s">
        <v>39</v>
      </c>
      <c r="I66">
        <v>20</v>
      </c>
      <c r="K66" t="s">
        <v>90</v>
      </c>
      <c r="M66" s="1">
        <v>45610.871527777781</v>
      </c>
      <c r="N66" s="1">
        <v>45621.477777777778</v>
      </c>
      <c r="R66" t="s">
        <v>25</v>
      </c>
    </row>
    <row r="67" spans="1:18" x14ac:dyDescent="0.3">
      <c r="A67" t="s">
        <v>17</v>
      </c>
      <c r="B67" t="s">
        <v>196</v>
      </c>
      <c r="C67">
        <v>49431</v>
      </c>
      <c r="D67" t="s">
        <v>197</v>
      </c>
      <c r="E67" t="s">
        <v>73</v>
      </c>
      <c r="F67" t="s">
        <v>74</v>
      </c>
      <c r="G67" t="s">
        <v>73</v>
      </c>
      <c r="H67" t="s">
        <v>74</v>
      </c>
      <c r="I67">
        <v>20</v>
      </c>
      <c r="K67" t="s">
        <v>90</v>
      </c>
      <c r="M67" s="1">
        <v>45610.767361111109</v>
      </c>
      <c r="N67" s="1">
        <v>45631.521527777775</v>
      </c>
      <c r="O67" s="1">
        <v>45610</v>
      </c>
      <c r="R67" t="s">
        <v>68</v>
      </c>
    </row>
    <row r="68" spans="1:18" x14ac:dyDescent="0.3">
      <c r="A68" t="s">
        <v>17</v>
      </c>
      <c r="B68" t="s">
        <v>198</v>
      </c>
      <c r="C68">
        <v>49402</v>
      </c>
      <c r="D68" t="s">
        <v>199</v>
      </c>
      <c r="G68" t="s">
        <v>44</v>
      </c>
      <c r="H68" t="s">
        <v>45</v>
      </c>
      <c r="I68">
        <v>20</v>
      </c>
      <c r="K68" t="s">
        <v>179</v>
      </c>
      <c r="M68" s="1">
        <v>45610.598611111112</v>
      </c>
      <c r="N68" s="1">
        <v>45635.578472222223</v>
      </c>
      <c r="R68" t="s">
        <v>25</v>
      </c>
    </row>
    <row r="69" spans="1:18" x14ac:dyDescent="0.3">
      <c r="A69" t="s">
        <v>17</v>
      </c>
      <c r="B69" t="s">
        <v>200</v>
      </c>
      <c r="C69">
        <v>49401</v>
      </c>
      <c r="D69" t="s">
        <v>201</v>
      </c>
      <c r="E69" t="s">
        <v>20</v>
      </c>
      <c r="F69" t="s">
        <v>21</v>
      </c>
      <c r="G69" t="s">
        <v>44</v>
      </c>
      <c r="H69" t="s">
        <v>45</v>
      </c>
      <c r="I69">
        <v>20</v>
      </c>
      <c r="K69" t="s">
        <v>90</v>
      </c>
      <c r="M69" s="1">
        <v>45610.583333333336</v>
      </c>
      <c r="N69" s="1">
        <v>45621.477777777778</v>
      </c>
      <c r="R69" t="s">
        <v>25</v>
      </c>
    </row>
    <row r="70" spans="1:18" x14ac:dyDescent="0.3">
      <c r="A70" t="s">
        <v>17</v>
      </c>
      <c r="B70" t="s">
        <v>202</v>
      </c>
      <c r="C70">
        <v>49364</v>
      </c>
      <c r="D70" t="s">
        <v>203</v>
      </c>
      <c r="E70" t="s">
        <v>186</v>
      </c>
      <c r="F70" t="s">
        <v>187</v>
      </c>
      <c r="G70" t="s">
        <v>44</v>
      </c>
      <c r="H70" t="s">
        <v>45</v>
      </c>
      <c r="I70">
        <v>20</v>
      </c>
      <c r="K70" t="s">
        <v>90</v>
      </c>
      <c r="M70" s="1">
        <v>45609.793055555558</v>
      </c>
      <c r="N70" s="1">
        <v>45649.423611111109</v>
      </c>
      <c r="R70" t="s">
        <v>25</v>
      </c>
    </row>
    <row r="71" spans="1:18" x14ac:dyDescent="0.3">
      <c r="A71" t="s">
        <v>17</v>
      </c>
      <c r="B71" t="s">
        <v>204</v>
      </c>
      <c r="C71">
        <v>49355</v>
      </c>
      <c r="D71" t="s">
        <v>205</v>
      </c>
      <c r="E71" t="s">
        <v>190</v>
      </c>
      <c r="F71" t="s">
        <v>191</v>
      </c>
      <c r="G71" t="s">
        <v>54</v>
      </c>
      <c r="H71" t="s">
        <v>55</v>
      </c>
      <c r="I71">
        <v>20</v>
      </c>
      <c r="K71" t="s">
        <v>24</v>
      </c>
      <c r="M71" s="1">
        <v>45609.529166666667</v>
      </c>
      <c r="N71" s="1">
        <v>45650.54583333333</v>
      </c>
      <c r="O71" s="1">
        <v>45609</v>
      </c>
      <c r="R71" t="s">
        <v>25</v>
      </c>
    </row>
    <row r="72" spans="1:18" x14ac:dyDescent="0.3">
      <c r="A72" t="s">
        <v>17</v>
      </c>
      <c r="B72" t="s">
        <v>206</v>
      </c>
      <c r="C72">
        <v>49320</v>
      </c>
      <c r="D72" t="s">
        <v>207</v>
      </c>
      <c r="G72" t="s">
        <v>73</v>
      </c>
      <c r="H72" t="s">
        <v>74</v>
      </c>
      <c r="I72">
        <v>20</v>
      </c>
      <c r="K72" t="s">
        <v>179</v>
      </c>
      <c r="M72" s="1">
        <v>45608.482638888891</v>
      </c>
      <c r="N72" s="1">
        <v>45609.479166666664</v>
      </c>
      <c r="O72" s="1">
        <v>45608</v>
      </c>
      <c r="R72" t="s">
        <v>33</v>
      </c>
    </row>
    <row r="73" spans="1:18" x14ac:dyDescent="0.3">
      <c r="A73" t="s">
        <v>17</v>
      </c>
      <c r="B73" t="s">
        <v>208</v>
      </c>
      <c r="C73">
        <v>49307</v>
      </c>
      <c r="D73" t="s">
        <v>209</v>
      </c>
      <c r="E73" t="s">
        <v>20</v>
      </c>
      <c r="F73" t="s">
        <v>21</v>
      </c>
      <c r="G73" t="s">
        <v>73</v>
      </c>
      <c r="H73" t="s">
        <v>74</v>
      </c>
      <c r="I73">
        <v>20</v>
      </c>
      <c r="K73" t="s">
        <v>114</v>
      </c>
      <c r="M73" s="1">
        <v>45607.67083333333</v>
      </c>
      <c r="N73" s="1">
        <v>45609.618750000001</v>
      </c>
      <c r="O73" s="1">
        <v>45607</v>
      </c>
      <c r="R73" t="s">
        <v>93</v>
      </c>
    </row>
    <row r="74" spans="1:18" x14ac:dyDescent="0.3">
      <c r="A74" t="s">
        <v>17</v>
      </c>
      <c r="B74" t="s">
        <v>210</v>
      </c>
      <c r="C74">
        <v>49306</v>
      </c>
      <c r="D74" t="s">
        <v>211</v>
      </c>
      <c r="E74" t="s">
        <v>100</v>
      </c>
      <c r="F74" t="s">
        <v>101</v>
      </c>
      <c r="G74" t="s">
        <v>50</v>
      </c>
      <c r="H74" t="s">
        <v>51</v>
      </c>
      <c r="I74">
        <v>20</v>
      </c>
      <c r="K74" t="s">
        <v>24</v>
      </c>
      <c r="M74" s="1">
        <v>45607.67083333333</v>
      </c>
      <c r="N74" s="1">
        <v>45635.592361111114</v>
      </c>
      <c r="R74" t="s">
        <v>68</v>
      </c>
    </row>
    <row r="75" spans="1:18" x14ac:dyDescent="0.3">
      <c r="A75" t="s">
        <v>17</v>
      </c>
      <c r="B75" t="s">
        <v>212</v>
      </c>
      <c r="C75">
        <v>49289</v>
      </c>
      <c r="D75" t="s">
        <v>213</v>
      </c>
      <c r="E75" t="s">
        <v>20</v>
      </c>
      <c r="F75" t="s">
        <v>21</v>
      </c>
      <c r="G75" t="s">
        <v>44</v>
      </c>
      <c r="H75" t="s">
        <v>45</v>
      </c>
      <c r="I75">
        <v>20</v>
      </c>
      <c r="K75" t="s">
        <v>90</v>
      </c>
      <c r="M75" s="1">
        <v>45607.575694444444</v>
      </c>
      <c r="N75" s="1">
        <v>45609.681250000001</v>
      </c>
      <c r="R75" t="s">
        <v>25</v>
      </c>
    </row>
    <row r="76" spans="1:18" x14ac:dyDescent="0.3">
      <c r="A76" t="s">
        <v>17</v>
      </c>
      <c r="B76" t="s">
        <v>214</v>
      </c>
      <c r="C76">
        <v>49235</v>
      </c>
      <c r="D76" t="s">
        <v>215</v>
      </c>
      <c r="E76" t="s">
        <v>36</v>
      </c>
      <c r="F76" t="s">
        <v>37</v>
      </c>
      <c r="G76" t="s">
        <v>102</v>
      </c>
      <c r="H76" t="s">
        <v>103</v>
      </c>
      <c r="I76">
        <v>20</v>
      </c>
      <c r="K76" t="s">
        <v>114</v>
      </c>
      <c r="M76" s="1">
        <v>45605.551388888889</v>
      </c>
      <c r="N76" s="1">
        <v>45608.45416666667</v>
      </c>
      <c r="R76" t="s">
        <v>33</v>
      </c>
    </row>
    <row r="77" spans="1:18" x14ac:dyDescent="0.3">
      <c r="A77" t="s">
        <v>17</v>
      </c>
      <c r="B77" t="s">
        <v>216</v>
      </c>
      <c r="C77">
        <v>49233</v>
      </c>
      <c r="D77" t="s">
        <v>217</v>
      </c>
      <c r="E77" t="s">
        <v>38</v>
      </c>
      <c r="F77" t="s">
        <v>39</v>
      </c>
      <c r="G77" t="s">
        <v>38</v>
      </c>
      <c r="H77" t="s">
        <v>39</v>
      </c>
      <c r="I77">
        <v>20</v>
      </c>
      <c r="K77" t="s">
        <v>24</v>
      </c>
      <c r="M77" s="1">
        <v>45604.774305555555</v>
      </c>
      <c r="N77" s="1">
        <v>45643.520138888889</v>
      </c>
      <c r="R77" t="s">
        <v>25</v>
      </c>
    </row>
    <row r="78" spans="1:18" x14ac:dyDescent="0.3">
      <c r="A78" t="s">
        <v>17</v>
      </c>
      <c r="B78" t="s">
        <v>218</v>
      </c>
      <c r="C78">
        <v>49219</v>
      </c>
      <c r="D78" t="s">
        <v>219</v>
      </c>
      <c r="E78" t="s">
        <v>127</v>
      </c>
      <c r="F78" t="s">
        <v>128</v>
      </c>
      <c r="G78" t="s">
        <v>44</v>
      </c>
      <c r="H78" t="s">
        <v>45</v>
      </c>
      <c r="I78">
        <v>20</v>
      </c>
      <c r="K78" t="s">
        <v>24</v>
      </c>
      <c r="M78" s="1">
        <v>45604.57708333333</v>
      </c>
      <c r="N78" s="1">
        <v>45644.526388888888</v>
      </c>
      <c r="R78" t="s">
        <v>25</v>
      </c>
    </row>
    <row r="79" spans="1:18" x14ac:dyDescent="0.3">
      <c r="A79" t="s">
        <v>17</v>
      </c>
      <c r="B79" t="s">
        <v>220</v>
      </c>
      <c r="C79">
        <v>49215</v>
      </c>
      <c r="D79" t="s">
        <v>221</v>
      </c>
      <c r="E79" t="s">
        <v>50</v>
      </c>
      <c r="F79" t="s">
        <v>51</v>
      </c>
      <c r="G79" t="s">
        <v>73</v>
      </c>
      <c r="H79" t="s">
        <v>74</v>
      </c>
      <c r="I79">
        <v>20</v>
      </c>
      <c r="K79" t="s">
        <v>114</v>
      </c>
      <c r="M79" s="1">
        <v>45604.525000000001</v>
      </c>
      <c r="N79" s="1">
        <v>45636.845138888886</v>
      </c>
      <c r="O79" s="1">
        <v>45604</v>
      </c>
      <c r="R79" t="s">
        <v>93</v>
      </c>
    </row>
    <row r="80" spans="1:18" x14ac:dyDescent="0.3">
      <c r="A80" t="s">
        <v>17</v>
      </c>
      <c r="B80" t="s">
        <v>222</v>
      </c>
      <c r="C80">
        <v>49214</v>
      </c>
      <c r="D80" t="s">
        <v>223</v>
      </c>
      <c r="G80" t="s">
        <v>102</v>
      </c>
      <c r="H80" t="s">
        <v>103</v>
      </c>
      <c r="I80">
        <v>20</v>
      </c>
      <c r="K80" t="s">
        <v>179</v>
      </c>
      <c r="M80" s="1">
        <v>45604.524305555555</v>
      </c>
      <c r="N80" s="1">
        <v>45630.524305555555</v>
      </c>
      <c r="R80" t="s">
        <v>33</v>
      </c>
    </row>
    <row r="81" spans="1:18" x14ac:dyDescent="0.3">
      <c r="A81" t="s">
        <v>17</v>
      </c>
      <c r="B81" t="s">
        <v>224</v>
      </c>
      <c r="C81">
        <v>49134</v>
      </c>
      <c r="D81" t="s">
        <v>225</v>
      </c>
      <c r="E81" t="s">
        <v>20</v>
      </c>
      <c r="F81" t="s">
        <v>21</v>
      </c>
      <c r="G81" t="s">
        <v>50</v>
      </c>
      <c r="H81" t="s">
        <v>51</v>
      </c>
      <c r="I81">
        <v>20</v>
      </c>
      <c r="K81" t="s">
        <v>114</v>
      </c>
      <c r="M81" s="1">
        <v>45602.622916666667</v>
      </c>
      <c r="N81" s="1">
        <v>45602.67083333333</v>
      </c>
      <c r="R81" t="s">
        <v>68</v>
      </c>
    </row>
    <row r="82" spans="1:18" x14ac:dyDescent="0.3">
      <c r="A82" t="s">
        <v>17</v>
      </c>
      <c r="B82" t="s">
        <v>226</v>
      </c>
      <c r="C82">
        <v>49121</v>
      </c>
      <c r="D82" t="s">
        <v>227</v>
      </c>
      <c r="E82" t="s">
        <v>50</v>
      </c>
      <c r="F82" t="s">
        <v>51</v>
      </c>
      <c r="G82" t="s">
        <v>50</v>
      </c>
      <c r="H82" t="s">
        <v>51</v>
      </c>
      <c r="I82">
        <v>20</v>
      </c>
      <c r="K82" t="s">
        <v>90</v>
      </c>
      <c r="M82" s="1">
        <v>45602.479166666664</v>
      </c>
      <c r="N82" s="1">
        <v>45637.515277777777</v>
      </c>
      <c r="R82" t="s">
        <v>25</v>
      </c>
    </row>
    <row r="83" spans="1:18" x14ac:dyDescent="0.3">
      <c r="A83" t="s">
        <v>17</v>
      </c>
      <c r="B83" t="s">
        <v>228</v>
      </c>
      <c r="C83">
        <v>49096</v>
      </c>
      <c r="D83" t="s">
        <v>229</v>
      </c>
      <c r="E83" t="s">
        <v>36</v>
      </c>
      <c r="F83" t="s">
        <v>37</v>
      </c>
      <c r="G83" t="s">
        <v>38</v>
      </c>
      <c r="H83" t="s">
        <v>39</v>
      </c>
      <c r="I83">
        <v>20</v>
      </c>
      <c r="K83" t="s">
        <v>114</v>
      </c>
      <c r="M83" s="1">
        <v>45601.672222222223</v>
      </c>
      <c r="N83" s="1">
        <v>45602.461805555555</v>
      </c>
      <c r="R83" t="s">
        <v>93</v>
      </c>
    </row>
    <row r="84" spans="1:18" x14ac:dyDescent="0.3">
      <c r="A84" t="s">
        <v>17</v>
      </c>
      <c r="B84" t="s">
        <v>230</v>
      </c>
      <c r="C84">
        <v>49087</v>
      </c>
      <c r="D84" t="s">
        <v>231</v>
      </c>
      <c r="E84" t="s">
        <v>232</v>
      </c>
      <c r="F84" t="s">
        <v>233</v>
      </c>
      <c r="G84" t="s">
        <v>50</v>
      </c>
      <c r="H84" t="s">
        <v>51</v>
      </c>
      <c r="I84" t="s">
        <v>234</v>
      </c>
      <c r="K84" t="s">
        <v>235</v>
      </c>
      <c r="M84" s="1">
        <v>45601.574999999997</v>
      </c>
      <c r="N84" s="1">
        <v>45622.623611111114</v>
      </c>
      <c r="R84" t="s">
        <v>33</v>
      </c>
    </row>
    <row r="85" spans="1:18" x14ac:dyDescent="0.3">
      <c r="A85" t="s">
        <v>17</v>
      </c>
      <c r="B85" t="s">
        <v>236</v>
      </c>
      <c r="C85">
        <v>49073</v>
      </c>
      <c r="D85" t="s">
        <v>237</v>
      </c>
      <c r="E85" t="s">
        <v>36</v>
      </c>
      <c r="F85" t="s">
        <v>37</v>
      </c>
      <c r="G85" t="s">
        <v>38</v>
      </c>
      <c r="H85" t="s">
        <v>39</v>
      </c>
      <c r="I85">
        <v>20</v>
      </c>
      <c r="K85" t="s">
        <v>114</v>
      </c>
      <c r="M85" s="1">
        <v>45600.925694444442</v>
      </c>
      <c r="N85" s="1">
        <v>45602.465277777781</v>
      </c>
      <c r="R85" t="s">
        <v>25</v>
      </c>
    </row>
    <row r="86" spans="1:18" x14ac:dyDescent="0.3">
      <c r="A86" t="s">
        <v>17</v>
      </c>
      <c r="B86" t="s">
        <v>238</v>
      </c>
      <c r="C86">
        <v>49059</v>
      </c>
      <c r="D86" t="s">
        <v>239</v>
      </c>
      <c r="G86" t="s">
        <v>102</v>
      </c>
      <c r="H86" t="s">
        <v>103</v>
      </c>
      <c r="I86">
        <v>20</v>
      </c>
      <c r="K86" t="s">
        <v>179</v>
      </c>
      <c r="M86" s="1">
        <v>45600.728472222225</v>
      </c>
      <c r="N86" s="1">
        <v>45635.582638888889</v>
      </c>
      <c r="R86" t="s">
        <v>33</v>
      </c>
    </row>
    <row r="87" spans="1:18" x14ac:dyDescent="0.3">
      <c r="A87" t="s">
        <v>17</v>
      </c>
      <c r="B87" t="s">
        <v>240</v>
      </c>
      <c r="C87">
        <v>49057</v>
      </c>
      <c r="D87" t="s">
        <v>241</v>
      </c>
      <c r="E87" t="s">
        <v>102</v>
      </c>
      <c r="F87" t="s">
        <v>103</v>
      </c>
      <c r="G87" t="s">
        <v>102</v>
      </c>
      <c r="H87" t="s">
        <v>103</v>
      </c>
      <c r="I87">
        <v>20</v>
      </c>
      <c r="K87" t="s">
        <v>114</v>
      </c>
      <c r="M87" s="1">
        <v>45600.720833333333</v>
      </c>
      <c r="N87" s="1">
        <v>45608.51666666667</v>
      </c>
      <c r="R87" t="s">
        <v>33</v>
      </c>
    </row>
    <row r="88" spans="1:18" x14ac:dyDescent="0.3">
      <c r="A88" t="s">
        <v>17</v>
      </c>
      <c r="B88" t="s">
        <v>242</v>
      </c>
      <c r="C88">
        <v>49034</v>
      </c>
      <c r="D88" t="s">
        <v>243</v>
      </c>
      <c r="E88" t="s">
        <v>36</v>
      </c>
      <c r="F88" t="s">
        <v>37</v>
      </c>
      <c r="G88" t="s">
        <v>44</v>
      </c>
      <c r="H88" t="s">
        <v>45</v>
      </c>
      <c r="I88">
        <v>20</v>
      </c>
      <c r="K88" t="s">
        <v>24</v>
      </c>
      <c r="M88" s="1">
        <v>45600.586111111108</v>
      </c>
      <c r="N88" s="1">
        <v>45632.579861111109</v>
      </c>
      <c r="R88" t="s">
        <v>25</v>
      </c>
    </row>
    <row r="89" spans="1:18" x14ac:dyDescent="0.3">
      <c r="A89" t="s">
        <v>17</v>
      </c>
      <c r="B89" t="s">
        <v>244</v>
      </c>
      <c r="C89">
        <v>49019</v>
      </c>
      <c r="D89" t="s">
        <v>245</v>
      </c>
      <c r="E89" t="s">
        <v>20</v>
      </c>
      <c r="F89" t="s">
        <v>21</v>
      </c>
      <c r="G89" t="s">
        <v>73</v>
      </c>
      <c r="H89" t="s">
        <v>74</v>
      </c>
      <c r="I89">
        <v>20</v>
      </c>
      <c r="K89" t="s">
        <v>149</v>
      </c>
      <c r="M89" s="1">
        <v>45598.569444444445</v>
      </c>
      <c r="N89" s="1">
        <v>45618.761111111111</v>
      </c>
      <c r="O89" s="1">
        <v>45598</v>
      </c>
      <c r="R89" t="s">
        <v>25</v>
      </c>
    </row>
    <row r="90" spans="1:18" x14ac:dyDescent="0.3">
      <c r="A90" t="s">
        <v>17</v>
      </c>
      <c r="B90" t="s">
        <v>246</v>
      </c>
      <c r="C90">
        <v>48983</v>
      </c>
      <c r="D90" t="s">
        <v>247</v>
      </c>
      <c r="E90" t="s">
        <v>20</v>
      </c>
      <c r="F90" t="s">
        <v>21</v>
      </c>
      <c r="G90" t="s">
        <v>50</v>
      </c>
      <c r="H90" t="s">
        <v>51</v>
      </c>
      <c r="I90">
        <v>20</v>
      </c>
      <c r="K90" t="s">
        <v>111</v>
      </c>
      <c r="M90" s="1">
        <v>45595.581944444442</v>
      </c>
      <c r="N90" s="1">
        <v>45600.56527777778</v>
      </c>
      <c r="R90" t="s">
        <v>33</v>
      </c>
    </row>
    <row r="91" spans="1:18" x14ac:dyDescent="0.3">
      <c r="A91" t="s">
        <v>17</v>
      </c>
      <c r="B91" t="s">
        <v>248</v>
      </c>
      <c r="C91">
        <v>48980</v>
      </c>
      <c r="D91" t="s">
        <v>249</v>
      </c>
      <c r="E91" t="s">
        <v>20</v>
      </c>
      <c r="F91" t="s">
        <v>21</v>
      </c>
      <c r="G91" t="s">
        <v>50</v>
      </c>
      <c r="H91" t="s">
        <v>51</v>
      </c>
      <c r="I91">
        <v>20</v>
      </c>
      <c r="K91" t="s">
        <v>111</v>
      </c>
      <c r="M91" s="1">
        <v>45595.563194444447</v>
      </c>
      <c r="N91" s="1">
        <v>45603.636805555558</v>
      </c>
      <c r="R91" t="s">
        <v>25</v>
      </c>
    </row>
    <row r="92" spans="1:18" x14ac:dyDescent="0.3">
      <c r="A92" t="s">
        <v>17</v>
      </c>
      <c r="B92" t="s">
        <v>250</v>
      </c>
      <c r="C92">
        <v>48979</v>
      </c>
      <c r="D92" t="s">
        <v>251</v>
      </c>
      <c r="E92" t="s">
        <v>36</v>
      </c>
      <c r="F92" t="s">
        <v>37</v>
      </c>
      <c r="G92" t="s">
        <v>73</v>
      </c>
      <c r="H92" t="s">
        <v>74</v>
      </c>
      <c r="I92">
        <v>20</v>
      </c>
      <c r="K92" t="s">
        <v>114</v>
      </c>
      <c r="M92" s="1">
        <v>45595.554861111108</v>
      </c>
      <c r="N92" s="1">
        <v>45637.477777777778</v>
      </c>
      <c r="O92" s="1">
        <v>45595</v>
      </c>
      <c r="R92" t="s">
        <v>93</v>
      </c>
    </row>
    <row r="93" spans="1:18" x14ac:dyDescent="0.3">
      <c r="A93" t="s">
        <v>17</v>
      </c>
      <c r="B93" t="s">
        <v>252</v>
      </c>
      <c r="C93">
        <v>48978</v>
      </c>
      <c r="D93" t="s">
        <v>253</v>
      </c>
      <c r="E93" t="s">
        <v>50</v>
      </c>
      <c r="F93" t="s">
        <v>51</v>
      </c>
      <c r="G93" t="s">
        <v>50</v>
      </c>
      <c r="H93" t="s">
        <v>51</v>
      </c>
      <c r="I93">
        <v>20</v>
      </c>
      <c r="K93" t="s">
        <v>179</v>
      </c>
      <c r="M93" s="1">
        <v>45595.55</v>
      </c>
      <c r="N93" s="1">
        <v>45621.698611111111</v>
      </c>
      <c r="R93" t="s">
        <v>25</v>
      </c>
    </row>
    <row r="94" spans="1:18" x14ac:dyDescent="0.3">
      <c r="A94" t="s">
        <v>17</v>
      </c>
      <c r="B94" t="s">
        <v>254</v>
      </c>
      <c r="C94">
        <v>48953</v>
      </c>
      <c r="D94" t="s">
        <v>255</v>
      </c>
      <c r="E94" t="s">
        <v>20</v>
      </c>
      <c r="F94" t="s">
        <v>21</v>
      </c>
      <c r="G94" t="s">
        <v>50</v>
      </c>
      <c r="H94" t="s">
        <v>51</v>
      </c>
      <c r="I94">
        <v>20</v>
      </c>
      <c r="K94" t="s">
        <v>111</v>
      </c>
      <c r="M94" s="1">
        <v>45594.53402777778</v>
      </c>
      <c r="N94" s="1">
        <v>45602.496527777781</v>
      </c>
      <c r="R94" t="s">
        <v>93</v>
      </c>
    </row>
    <row r="95" spans="1:18" x14ac:dyDescent="0.3">
      <c r="A95" t="s">
        <v>17</v>
      </c>
      <c r="B95" t="s">
        <v>256</v>
      </c>
      <c r="C95">
        <v>48925</v>
      </c>
      <c r="D95" t="s">
        <v>257</v>
      </c>
      <c r="E95" t="s">
        <v>36</v>
      </c>
      <c r="F95" t="s">
        <v>37</v>
      </c>
      <c r="G95" t="s">
        <v>50</v>
      </c>
      <c r="H95" t="s">
        <v>51</v>
      </c>
      <c r="I95">
        <v>20</v>
      </c>
      <c r="K95" t="s">
        <v>114</v>
      </c>
      <c r="M95" s="1">
        <v>45593.691666666666</v>
      </c>
      <c r="N95" s="1">
        <v>45603.425000000003</v>
      </c>
      <c r="R95" t="s">
        <v>93</v>
      </c>
    </row>
    <row r="96" spans="1:18" x14ac:dyDescent="0.3">
      <c r="A96" t="s">
        <v>17</v>
      </c>
      <c r="B96" t="s">
        <v>258</v>
      </c>
      <c r="C96">
        <v>48918</v>
      </c>
      <c r="D96" t="s">
        <v>259</v>
      </c>
      <c r="E96" t="s">
        <v>44</v>
      </c>
      <c r="F96" t="s">
        <v>45</v>
      </c>
      <c r="G96" t="s">
        <v>44</v>
      </c>
      <c r="H96" t="s">
        <v>45</v>
      </c>
      <c r="I96">
        <v>20</v>
      </c>
      <c r="K96" t="s">
        <v>260</v>
      </c>
      <c r="M96" s="1">
        <v>45593.604861111111</v>
      </c>
      <c r="N96" s="1">
        <v>45652.697916666664</v>
      </c>
      <c r="R96" t="s">
        <v>25</v>
      </c>
    </row>
    <row r="97" spans="1:18" x14ac:dyDescent="0.3">
      <c r="A97" t="s">
        <v>17</v>
      </c>
      <c r="B97" t="s">
        <v>261</v>
      </c>
      <c r="C97">
        <v>48915</v>
      </c>
      <c r="D97" t="s">
        <v>262</v>
      </c>
      <c r="E97" t="s">
        <v>190</v>
      </c>
      <c r="F97" t="s">
        <v>191</v>
      </c>
      <c r="G97" t="s">
        <v>38</v>
      </c>
      <c r="H97" t="s">
        <v>39</v>
      </c>
      <c r="I97">
        <v>20</v>
      </c>
      <c r="K97" t="s">
        <v>24</v>
      </c>
      <c r="M97" s="1">
        <v>45593.5625</v>
      </c>
      <c r="N97" s="1">
        <v>45600.675694444442</v>
      </c>
      <c r="R97" t="s">
        <v>33</v>
      </c>
    </row>
    <row r="98" spans="1:18" x14ac:dyDescent="0.3">
      <c r="A98" t="s">
        <v>17</v>
      </c>
      <c r="B98" t="s">
        <v>263</v>
      </c>
      <c r="C98">
        <v>48896</v>
      </c>
      <c r="D98" t="s">
        <v>264</v>
      </c>
      <c r="E98" t="s">
        <v>36</v>
      </c>
      <c r="F98" t="s">
        <v>37</v>
      </c>
      <c r="G98" t="s">
        <v>38</v>
      </c>
      <c r="H98" t="s">
        <v>39</v>
      </c>
      <c r="I98">
        <v>20</v>
      </c>
      <c r="K98" t="s">
        <v>90</v>
      </c>
      <c r="M98" s="1">
        <v>45591.453472222223</v>
      </c>
      <c r="N98" s="1">
        <v>45602.609722222223</v>
      </c>
      <c r="R98" t="s">
        <v>25</v>
      </c>
    </row>
    <row r="99" spans="1:18" x14ac:dyDescent="0.3">
      <c r="A99" t="s">
        <v>17</v>
      </c>
      <c r="B99" t="s">
        <v>265</v>
      </c>
      <c r="C99">
        <v>48847</v>
      </c>
      <c r="D99" t="s">
        <v>266</v>
      </c>
      <c r="E99" t="s">
        <v>36</v>
      </c>
      <c r="F99" t="s">
        <v>37</v>
      </c>
      <c r="G99" t="s">
        <v>44</v>
      </c>
      <c r="H99" t="s">
        <v>45</v>
      </c>
      <c r="I99">
        <v>20</v>
      </c>
      <c r="K99" t="s">
        <v>90</v>
      </c>
      <c r="M99" s="1">
        <v>45589.768055555556</v>
      </c>
      <c r="N99" s="1">
        <v>45593.669444444444</v>
      </c>
      <c r="R99" t="s">
        <v>33</v>
      </c>
    </row>
    <row r="100" spans="1:18" x14ac:dyDescent="0.3">
      <c r="A100" t="s">
        <v>17</v>
      </c>
      <c r="B100" t="s">
        <v>267</v>
      </c>
      <c r="C100">
        <v>48844</v>
      </c>
      <c r="D100" t="s">
        <v>268</v>
      </c>
      <c r="E100" t="s">
        <v>269</v>
      </c>
      <c r="F100" t="s">
        <v>270</v>
      </c>
      <c r="G100" t="s">
        <v>50</v>
      </c>
      <c r="H100" t="s">
        <v>51</v>
      </c>
      <c r="I100">
        <v>20</v>
      </c>
      <c r="K100" t="s">
        <v>90</v>
      </c>
      <c r="M100" s="1">
        <v>45589.726388888892</v>
      </c>
      <c r="N100" s="1">
        <v>45596.523611111108</v>
      </c>
      <c r="R100" t="s">
        <v>33</v>
      </c>
    </row>
    <row r="101" spans="1:18" x14ac:dyDescent="0.3">
      <c r="A101" t="s">
        <v>17</v>
      </c>
      <c r="B101" t="s">
        <v>271</v>
      </c>
      <c r="C101">
        <v>48843</v>
      </c>
      <c r="D101" t="s">
        <v>272</v>
      </c>
      <c r="E101" t="s">
        <v>20</v>
      </c>
      <c r="F101" t="s">
        <v>21</v>
      </c>
      <c r="G101" t="s">
        <v>50</v>
      </c>
      <c r="H101" t="s">
        <v>51</v>
      </c>
      <c r="I101">
        <v>20</v>
      </c>
      <c r="K101" t="s">
        <v>24</v>
      </c>
      <c r="M101" s="1">
        <v>45589.723611111112</v>
      </c>
      <c r="N101" s="1">
        <v>45589.723611111112</v>
      </c>
      <c r="R101" t="s">
        <v>25</v>
      </c>
    </row>
    <row r="102" spans="1:18" x14ac:dyDescent="0.3">
      <c r="A102" t="s">
        <v>17</v>
      </c>
      <c r="B102" t="s">
        <v>273</v>
      </c>
      <c r="C102">
        <v>48842</v>
      </c>
      <c r="D102" t="s">
        <v>274</v>
      </c>
      <c r="E102" t="s">
        <v>275</v>
      </c>
      <c r="F102" t="s">
        <v>276</v>
      </c>
      <c r="G102" t="s">
        <v>38</v>
      </c>
      <c r="H102" t="s">
        <v>39</v>
      </c>
      <c r="I102">
        <v>20</v>
      </c>
      <c r="K102" t="s">
        <v>114</v>
      </c>
      <c r="M102" s="1">
        <v>45589.72152777778</v>
      </c>
      <c r="N102" s="1">
        <v>45650.546527777777</v>
      </c>
      <c r="R102" t="s">
        <v>25</v>
      </c>
    </row>
    <row r="103" spans="1:18" x14ac:dyDescent="0.3">
      <c r="A103" t="s">
        <v>17</v>
      </c>
      <c r="B103" t="s">
        <v>277</v>
      </c>
      <c r="C103">
        <v>48833</v>
      </c>
      <c r="D103" t="s">
        <v>278</v>
      </c>
      <c r="E103" t="s">
        <v>20</v>
      </c>
      <c r="F103" t="s">
        <v>21</v>
      </c>
      <c r="G103" t="s">
        <v>44</v>
      </c>
      <c r="H103" t="s">
        <v>45</v>
      </c>
      <c r="I103">
        <v>20</v>
      </c>
      <c r="K103" t="s">
        <v>90</v>
      </c>
      <c r="M103" s="1">
        <v>45589.615277777775</v>
      </c>
      <c r="N103" s="1">
        <v>45650.48541666667</v>
      </c>
      <c r="R103" t="s">
        <v>25</v>
      </c>
    </row>
    <row r="104" spans="1:18" x14ac:dyDescent="0.3">
      <c r="A104" t="s">
        <v>17</v>
      </c>
      <c r="B104" t="s">
        <v>279</v>
      </c>
      <c r="C104">
        <v>48831</v>
      </c>
      <c r="D104" t="s">
        <v>280</v>
      </c>
      <c r="E104" t="s">
        <v>36</v>
      </c>
      <c r="F104" t="s">
        <v>37</v>
      </c>
      <c r="G104" t="s">
        <v>38</v>
      </c>
      <c r="H104" t="s">
        <v>39</v>
      </c>
      <c r="I104">
        <v>20</v>
      </c>
      <c r="K104" t="s">
        <v>24</v>
      </c>
      <c r="M104" s="1">
        <v>45589.540972222225</v>
      </c>
      <c r="N104" s="1">
        <v>45643.529861111114</v>
      </c>
      <c r="R104" t="s">
        <v>25</v>
      </c>
    </row>
    <row r="105" spans="1:18" x14ac:dyDescent="0.3">
      <c r="A105" t="s">
        <v>17</v>
      </c>
      <c r="B105" t="s">
        <v>281</v>
      </c>
      <c r="C105">
        <v>48795</v>
      </c>
      <c r="D105" t="s">
        <v>282</v>
      </c>
      <c r="G105" t="s">
        <v>50</v>
      </c>
      <c r="H105" t="s">
        <v>51</v>
      </c>
      <c r="I105">
        <v>20</v>
      </c>
      <c r="K105" t="s">
        <v>179</v>
      </c>
      <c r="M105" s="1">
        <v>45588.597222222219</v>
      </c>
      <c r="N105" s="1">
        <v>45603.490972222222</v>
      </c>
      <c r="R105" t="s">
        <v>25</v>
      </c>
    </row>
    <row r="106" spans="1:18" x14ac:dyDescent="0.3">
      <c r="A106" t="s">
        <v>17</v>
      </c>
      <c r="B106" t="s">
        <v>283</v>
      </c>
      <c r="C106">
        <v>48783</v>
      </c>
      <c r="D106" t="s">
        <v>284</v>
      </c>
      <c r="E106" t="s">
        <v>186</v>
      </c>
      <c r="F106" t="s">
        <v>187</v>
      </c>
      <c r="G106" t="s">
        <v>38</v>
      </c>
      <c r="H106" t="s">
        <v>39</v>
      </c>
      <c r="I106">
        <v>20</v>
      </c>
      <c r="K106" t="s">
        <v>90</v>
      </c>
      <c r="M106" s="1">
        <v>45588.489583333336</v>
      </c>
      <c r="N106" s="1">
        <v>45600.489583333336</v>
      </c>
      <c r="R106" t="s">
        <v>25</v>
      </c>
    </row>
    <row r="107" spans="1:18" x14ac:dyDescent="0.3">
      <c r="A107" t="s">
        <v>17</v>
      </c>
      <c r="B107" t="s">
        <v>285</v>
      </c>
      <c r="C107">
        <v>48761</v>
      </c>
      <c r="D107" t="s">
        <v>286</v>
      </c>
      <c r="G107" t="s">
        <v>44</v>
      </c>
      <c r="H107" t="s">
        <v>45</v>
      </c>
      <c r="I107">
        <v>20</v>
      </c>
      <c r="K107" t="s">
        <v>179</v>
      </c>
      <c r="M107" s="1">
        <v>45587.773611111108</v>
      </c>
      <c r="N107" s="1">
        <v>45636.563888888886</v>
      </c>
      <c r="R107" t="s">
        <v>25</v>
      </c>
    </row>
    <row r="108" spans="1:18" x14ac:dyDescent="0.3">
      <c r="A108" t="s">
        <v>17</v>
      </c>
      <c r="B108" t="s">
        <v>287</v>
      </c>
      <c r="C108">
        <v>48745</v>
      </c>
      <c r="D108" t="s">
        <v>288</v>
      </c>
      <c r="G108" t="s">
        <v>50</v>
      </c>
      <c r="H108" t="s">
        <v>51</v>
      </c>
      <c r="I108">
        <v>20</v>
      </c>
      <c r="K108" t="s">
        <v>179</v>
      </c>
      <c r="M108" s="1">
        <v>45587.669444444444</v>
      </c>
      <c r="N108" s="1">
        <v>45603.490972222222</v>
      </c>
      <c r="R108" t="s">
        <v>25</v>
      </c>
    </row>
    <row r="109" spans="1:18" x14ac:dyDescent="0.3">
      <c r="A109" t="s">
        <v>17</v>
      </c>
      <c r="B109" t="s">
        <v>289</v>
      </c>
      <c r="C109">
        <v>48726</v>
      </c>
      <c r="D109" t="s">
        <v>290</v>
      </c>
      <c r="E109" t="s">
        <v>36</v>
      </c>
      <c r="F109" t="s">
        <v>37</v>
      </c>
      <c r="G109" t="s">
        <v>38</v>
      </c>
      <c r="H109" t="s">
        <v>39</v>
      </c>
      <c r="I109">
        <v>20</v>
      </c>
      <c r="K109" t="s">
        <v>24</v>
      </c>
      <c r="M109" s="1">
        <v>45587.479861111111</v>
      </c>
      <c r="N109" s="1">
        <v>45587.479861111111</v>
      </c>
      <c r="R109" t="s">
        <v>25</v>
      </c>
    </row>
    <row r="110" spans="1:18" x14ac:dyDescent="0.3">
      <c r="A110" t="s">
        <v>17</v>
      </c>
      <c r="B110" t="s">
        <v>291</v>
      </c>
      <c r="C110">
        <v>48649</v>
      </c>
      <c r="D110" t="s">
        <v>292</v>
      </c>
      <c r="E110" t="s">
        <v>36</v>
      </c>
      <c r="F110" t="s">
        <v>37</v>
      </c>
      <c r="G110" t="s">
        <v>102</v>
      </c>
      <c r="H110" t="s">
        <v>103</v>
      </c>
      <c r="I110">
        <v>20</v>
      </c>
      <c r="K110" t="s">
        <v>114</v>
      </c>
      <c r="M110" s="1">
        <v>45583.695833333331</v>
      </c>
      <c r="N110" s="1">
        <v>45621.630555555559</v>
      </c>
      <c r="R110" t="s">
        <v>25</v>
      </c>
    </row>
    <row r="111" spans="1:18" x14ac:dyDescent="0.3">
      <c r="A111" t="s">
        <v>17</v>
      </c>
      <c r="B111" t="s">
        <v>293</v>
      </c>
      <c r="C111">
        <v>48648</v>
      </c>
      <c r="D111" t="s">
        <v>294</v>
      </c>
      <c r="E111" t="s">
        <v>38</v>
      </c>
      <c r="F111" t="s">
        <v>39</v>
      </c>
      <c r="G111" t="s">
        <v>38</v>
      </c>
      <c r="H111" t="s">
        <v>39</v>
      </c>
      <c r="I111">
        <v>20</v>
      </c>
      <c r="K111" t="s">
        <v>24</v>
      </c>
      <c r="M111" s="1">
        <v>45583.695138888892</v>
      </c>
      <c r="N111" s="1">
        <v>45635.577777777777</v>
      </c>
      <c r="R111" t="s">
        <v>25</v>
      </c>
    </row>
    <row r="112" spans="1:18" x14ac:dyDescent="0.3">
      <c r="A112" t="s">
        <v>17</v>
      </c>
      <c r="B112" t="s">
        <v>295</v>
      </c>
      <c r="C112">
        <v>48630</v>
      </c>
      <c r="D112" t="s">
        <v>296</v>
      </c>
      <c r="E112" t="s">
        <v>36</v>
      </c>
      <c r="F112" t="s">
        <v>37</v>
      </c>
      <c r="G112" t="s">
        <v>44</v>
      </c>
      <c r="H112" t="s">
        <v>45</v>
      </c>
      <c r="I112">
        <v>20</v>
      </c>
      <c r="K112" t="s">
        <v>114</v>
      </c>
      <c r="M112" s="1">
        <v>45583.62777777778</v>
      </c>
      <c r="N112" s="1">
        <v>45635.57708333333</v>
      </c>
      <c r="R112" t="s">
        <v>25</v>
      </c>
    </row>
    <row r="113" spans="1:18" x14ac:dyDescent="0.3">
      <c r="A113" t="s">
        <v>17</v>
      </c>
      <c r="B113" t="s">
        <v>297</v>
      </c>
      <c r="C113">
        <v>48591</v>
      </c>
      <c r="D113" t="s">
        <v>298</v>
      </c>
      <c r="E113" t="s">
        <v>50</v>
      </c>
      <c r="F113" t="s">
        <v>51</v>
      </c>
      <c r="G113" t="s">
        <v>50</v>
      </c>
      <c r="H113" t="s">
        <v>51</v>
      </c>
      <c r="I113">
        <v>20</v>
      </c>
      <c r="K113" t="s">
        <v>114</v>
      </c>
      <c r="M113" s="1">
        <v>45582.745138888888</v>
      </c>
      <c r="N113" s="1">
        <v>45602.661111111112</v>
      </c>
      <c r="R113" t="s">
        <v>33</v>
      </c>
    </row>
    <row r="114" spans="1:18" x14ac:dyDescent="0.3">
      <c r="A114" t="s">
        <v>17</v>
      </c>
      <c r="B114" t="s">
        <v>299</v>
      </c>
      <c r="C114">
        <v>48547</v>
      </c>
      <c r="D114" t="s">
        <v>237</v>
      </c>
      <c r="E114" t="s">
        <v>22</v>
      </c>
      <c r="F114" t="s">
        <v>23</v>
      </c>
      <c r="G114" t="s">
        <v>38</v>
      </c>
      <c r="H114" t="s">
        <v>39</v>
      </c>
      <c r="I114">
        <v>20</v>
      </c>
      <c r="K114" t="s">
        <v>90</v>
      </c>
      <c r="M114" s="1">
        <v>45582.634027777778</v>
      </c>
      <c r="N114" s="1">
        <v>45582.775694444441</v>
      </c>
      <c r="R114" t="s">
        <v>33</v>
      </c>
    </row>
    <row r="115" spans="1:18" x14ac:dyDescent="0.3">
      <c r="A115" t="s">
        <v>17</v>
      </c>
      <c r="B115" t="s">
        <v>300</v>
      </c>
      <c r="C115">
        <v>48514</v>
      </c>
      <c r="D115" t="s">
        <v>301</v>
      </c>
      <c r="E115" t="s">
        <v>20</v>
      </c>
      <c r="F115" t="s">
        <v>21</v>
      </c>
      <c r="G115" t="s">
        <v>44</v>
      </c>
      <c r="H115" t="s">
        <v>45</v>
      </c>
      <c r="I115">
        <v>20</v>
      </c>
      <c r="K115" t="s">
        <v>90</v>
      </c>
      <c r="M115" s="1">
        <v>45581.740972222222</v>
      </c>
      <c r="N115" s="1">
        <v>45587.61041666667</v>
      </c>
      <c r="R115" t="s">
        <v>25</v>
      </c>
    </row>
    <row r="116" spans="1:18" x14ac:dyDescent="0.3">
      <c r="A116" t="s">
        <v>17</v>
      </c>
      <c r="B116" t="s">
        <v>302</v>
      </c>
      <c r="C116">
        <v>48484</v>
      </c>
      <c r="D116" t="s">
        <v>303</v>
      </c>
      <c r="E116" t="s">
        <v>36</v>
      </c>
      <c r="F116" t="s">
        <v>37</v>
      </c>
      <c r="G116" t="s">
        <v>50</v>
      </c>
      <c r="H116" t="s">
        <v>51</v>
      </c>
      <c r="I116">
        <v>20</v>
      </c>
      <c r="K116" t="s">
        <v>90</v>
      </c>
      <c r="M116" s="1">
        <v>45581.503472222219</v>
      </c>
      <c r="N116" s="1">
        <v>45650.711805555555</v>
      </c>
      <c r="R116" t="s">
        <v>25</v>
      </c>
    </row>
    <row r="117" spans="1:18" x14ac:dyDescent="0.3">
      <c r="A117" t="s">
        <v>17</v>
      </c>
      <c r="B117" t="s">
        <v>304</v>
      </c>
      <c r="C117">
        <v>48432</v>
      </c>
      <c r="D117" t="s">
        <v>305</v>
      </c>
      <c r="E117" t="s">
        <v>20</v>
      </c>
      <c r="F117" t="s">
        <v>21</v>
      </c>
      <c r="G117" t="s">
        <v>50</v>
      </c>
      <c r="H117" t="s">
        <v>51</v>
      </c>
      <c r="I117">
        <v>20</v>
      </c>
      <c r="K117" t="s">
        <v>111</v>
      </c>
      <c r="M117" s="1">
        <v>45579.790972222225</v>
      </c>
      <c r="N117" s="1">
        <v>45580.67291666667</v>
      </c>
      <c r="R117" t="s">
        <v>25</v>
      </c>
    </row>
    <row r="118" spans="1:18" x14ac:dyDescent="0.3">
      <c r="A118" t="s">
        <v>17</v>
      </c>
      <c r="B118" t="s">
        <v>306</v>
      </c>
      <c r="C118">
        <v>48376</v>
      </c>
      <c r="D118" t="s">
        <v>307</v>
      </c>
      <c r="E118" t="s">
        <v>20</v>
      </c>
      <c r="F118" t="s">
        <v>21</v>
      </c>
      <c r="G118" t="s">
        <v>50</v>
      </c>
      <c r="H118" t="s">
        <v>51</v>
      </c>
      <c r="I118">
        <v>20</v>
      </c>
      <c r="K118" t="s">
        <v>90</v>
      </c>
      <c r="M118" s="1">
        <v>45576.689583333333</v>
      </c>
      <c r="N118" s="1">
        <v>45600.488888888889</v>
      </c>
      <c r="R118" t="s">
        <v>68</v>
      </c>
    </row>
    <row r="119" spans="1:18" x14ac:dyDescent="0.3">
      <c r="A119" t="s">
        <v>17</v>
      </c>
      <c r="B119" t="s">
        <v>308</v>
      </c>
      <c r="C119">
        <v>48375</v>
      </c>
      <c r="D119" t="s">
        <v>309</v>
      </c>
      <c r="E119" t="s">
        <v>38</v>
      </c>
      <c r="F119" t="s">
        <v>39</v>
      </c>
      <c r="G119" t="s">
        <v>38</v>
      </c>
      <c r="H119" t="s">
        <v>39</v>
      </c>
      <c r="I119">
        <v>20</v>
      </c>
      <c r="K119" t="s">
        <v>179</v>
      </c>
      <c r="M119" s="1">
        <v>45576.6875</v>
      </c>
      <c r="N119" s="1">
        <v>45580.74722222222</v>
      </c>
      <c r="R119" t="s">
        <v>25</v>
      </c>
    </row>
    <row r="120" spans="1:18" x14ac:dyDescent="0.3">
      <c r="A120" t="s">
        <v>17</v>
      </c>
      <c r="B120" t="s">
        <v>310</v>
      </c>
      <c r="C120">
        <v>48368</v>
      </c>
      <c r="D120" t="s">
        <v>311</v>
      </c>
      <c r="E120" t="s">
        <v>121</v>
      </c>
      <c r="F120" t="s">
        <v>122</v>
      </c>
      <c r="G120" t="s">
        <v>44</v>
      </c>
      <c r="H120" t="s">
        <v>45</v>
      </c>
      <c r="I120">
        <v>20</v>
      </c>
      <c r="K120" t="s">
        <v>90</v>
      </c>
      <c r="M120" s="1">
        <v>45576.595833333333</v>
      </c>
      <c r="N120" s="1">
        <v>45603.629166666666</v>
      </c>
      <c r="R120" t="s">
        <v>25</v>
      </c>
    </row>
    <row r="121" spans="1:18" x14ac:dyDescent="0.3">
      <c r="A121" t="s">
        <v>17</v>
      </c>
      <c r="B121" t="s">
        <v>312</v>
      </c>
      <c r="C121">
        <v>48359</v>
      </c>
      <c r="D121" t="s">
        <v>313</v>
      </c>
      <c r="E121" t="s">
        <v>38</v>
      </c>
      <c r="F121" t="s">
        <v>39</v>
      </c>
      <c r="G121" t="s">
        <v>38</v>
      </c>
      <c r="H121" t="s">
        <v>39</v>
      </c>
      <c r="I121">
        <v>20</v>
      </c>
      <c r="K121" t="s">
        <v>90</v>
      </c>
      <c r="M121" s="1">
        <v>45576.470138888886</v>
      </c>
      <c r="N121" s="1">
        <v>45637.4375</v>
      </c>
      <c r="R121" t="s">
        <v>25</v>
      </c>
    </row>
    <row r="122" spans="1:18" x14ac:dyDescent="0.3">
      <c r="A122" t="s">
        <v>17</v>
      </c>
      <c r="B122" t="s">
        <v>314</v>
      </c>
      <c r="C122">
        <v>48339</v>
      </c>
      <c r="D122" t="s">
        <v>315</v>
      </c>
      <c r="E122" t="s">
        <v>316</v>
      </c>
      <c r="F122" t="s">
        <v>317</v>
      </c>
      <c r="G122" t="s">
        <v>44</v>
      </c>
      <c r="H122" t="s">
        <v>45</v>
      </c>
      <c r="I122">
        <v>20</v>
      </c>
      <c r="K122" t="s">
        <v>90</v>
      </c>
      <c r="M122" s="1">
        <v>45575.73541666667</v>
      </c>
      <c r="N122" s="1">
        <v>45582.648611111108</v>
      </c>
      <c r="R122" t="s">
        <v>25</v>
      </c>
    </row>
    <row r="123" spans="1:18" x14ac:dyDescent="0.3">
      <c r="A123" t="s">
        <v>17</v>
      </c>
      <c r="B123" t="s">
        <v>318</v>
      </c>
      <c r="C123">
        <v>48323</v>
      </c>
      <c r="D123" t="s">
        <v>319</v>
      </c>
      <c r="E123" t="s">
        <v>36</v>
      </c>
      <c r="F123" t="s">
        <v>37</v>
      </c>
      <c r="G123" t="s">
        <v>38</v>
      </c>
      <c r="H123" t="s">
        <v>39</v>
      </c>
      <c r="I123">
        <v>20</v>
      </c>
      <c r="K123" t="s">
        <v>114</v>
      </c>
      <c r="M123" s="1">
        <v>45575.678472222222</v>
      </c>
      <c r="N123" s="1">
        <v>45593.470833333333</v>
      </c>
      <c r="R123" t="s">
        <v>25</v>
      </c>
    </row>
    <row r="124" spans="1:18" x14ac:dyDescent="0.3">
      <c r="A124" t="s">
        <v>17</v>
      </c>
      <c r="B124" t="s">
        <v>320</v>
      </c>
      <c r="C124">
        <v>48277</v>
      </c>
      <c r="D124" t="s">
        <v>321</v>
      </c>
      <c r="E124" t="s">
        <v>121</v>
      </c>
      <c r="F124" t="s">
        <v>122</v>
      </c>
      <c r="G124" t="s">
        <v>38</v>
      </c>
      <c r="H124" t="s">
        <v>39</v>
      </c>
      <c r="I124">
        <v>20</v>
      </c>
      <c r="K124" t="s">
        <v>90</v>
      </c>
      <c r="M124" s="1">
        <v>45574.806250000001</v>
      </c>
      <c r="N124" s="1">
        <v>45580.640277777777</v>
      </c>
      <c r="R124" t="s">
        <v>25</v>
      </c>
    </row>
    <row r="125" spans="1:18" x14ac:dyDescent="0.3">
      <c r="A125" t="s">
        <v>17</v>
      </c>
      <c r="B125" t="s">
        <v>322</v>
      </c>
      <c r="C125">
        <v>48259</v>
      </c>
      <c r="D125" t="s">
        <v>323</v>
      </c>
      <c r="E125" t="s">
        <v>36</v>
      </c>
      <c r="F125" t="s">
        <v>37</v>
      </c>
      <c r="G125" t="s">
        <v>73</v>
      </c>
      <c r="H125" t="s">
        <v>74</v>
      </c>
      <c r="I125">
        <v>20</v>
      </c>
      <c r="K125" t="s">
        <v>111</v>
      </c>
      <c r="M125" s="1">
        <v>45574.720138888886</v>
      </c>
      <c r="N125" s="1">
        <v>45575.75</v>
      </c>
      <c r="R125" t="s">
        <v>25</v>
      </c>
    </row>
    <row r="126" spans="1:18" x14ac:dyDescent="0.3">
      <c r="A126" t="s">
        <v>17</v>
      </c>
      <c r="B126" t="s">
        <v>324</v>
      </c>
      <c r="C126">
        <v>48253</v>
      </c>
      <c r="D126" t="s">
        <v>325</v>
      </c>
      <c r="E126" t="s">
        <v>36</v>
      </c>
      <c r="F126" t="s">
        <v>37</v>
      </c>
      <c r="G126" t="s">
        <v>50</v>
      </c>
      <c r="H126" t="s">
        <v>51</v>
      </c>
      <c r="I126">
        <v>20</v>
      </c>
      <c r="K126" t="s">
        <v>114</v>
      </c>
      <c r="M126" s="1">
        <v>45574.54791666667</v>
      </c>
      <c r="N126" s="1">
        <v>45575.467361111114</v>
      </c>
      <c r="R126" t="s">
        <v>25</v>
      </c>
    </row>
    <row r="127" spans="1:18" x14ac:dyDescent="0.3">
      <c r="A127" t="s">
        <v>17</v>
      </c>
      <c r="B127" t="s">
        <v>326</v>
      </c>
      <c r="C127">
        <v>48236</v>
      </c>
      <c r="D127" t="s">
        <v>327</v>
      </c>
      <c r="E127" t="s">
        <v>121</v>
      </c>
      <c r="F127" t="s">
        <v>122</v>
      </c>
      <c r="G127" t="s">
        <v>44</v>
      </c>
      <c r="H127" t="s">
        <v>45</v>
      </c>
      <c r="I127">
        <v>20</v>
      </c>
      <c r="K127" t="s">
        <v>90</v>
      </c>
      <c r="M127" s="1">
        <v>45573.689583333333</v>
      </c>
      <c r="N127" s="1">
        <v>45582.734027777777</v>
      </c>
      <c r="R127" t="s">
        <v>25</v>
      </c>
    </row>
    <row r="128" spans="1:18" x14ac:dyDescent="0.3">
      <c r="A128" t="s">
        <v>17</v>
      </c>
      <c r="B128" t="s">
        <v>328</v>
      </c>
      <c r="C128">
        <v>48229</v>
      </c>
      <c r="D128" t="s">
        <v>329</v>
      </c>
      <c r="E128" t="s">
        <v>330</v>
      </c>
      <c r="F128" t="s">
        <v>331</v>
      </c>
      <c r="G128" t="s">
        <v>50</v>
      </c>
      <c r="H128" t="s">
        <v>51</v>
      </c>
      <c r="I128">
        <v>20</v>
      </c>
      <c r="K128" t="s">
        <v>24</v>
      </c>
      <c r="M128" s="1">
        <v>45573.543749999997</v>
      </c>
      <c r="N128" s="1">
        <v>45575.676388888889</v>
      </c>
      <c r="R128" t="s">
        <v>25</v>
      </c>
    </row>
    <row r="129" spans="1:18" x14ac:dyDescent="0.3">
      <c r="A129" t="s">
        <v>17</v>
      </c>
      <c r="B129" t="s">
        <v>332</v>
      </c>
      <c r="C129">
        <v>48206</v>
      </c>
      <c r="D129" t="s">
        <v>333</v>
      </c>
      <c r="E129" t="s">
        <v>330</v>
      </c>
      <c r="F129" t="s">
        <v>331</v>
      </c>
      <c r="G129" t="s">
        <v>50</v>
      </c>
      <c r="H129" t="s">
        <v>51</v>
      </c>
      <c r="I129">
        <v>20</v>
      </c>
      <c r="K129" t="s">
        <v>24</v>
      </c>
      <c r="M129" s="1">
        <v>45572.765972222223</v>
      </c>
      <c r="N129" s="1">
        <v>45608.496527777781</v>
      </c>
      <c r="R129" t="s">
        <v>25</v>
      </c>
    </row>
    <row r="130" spans="1:18" x14ac:dyDescent="0.3">
      <c r="A130" t="s">
        <v>17</v>
      </c>
      <c r="B130" t="s">
        <v>334</v>
      </c>
      <c r="C130">
        <v>48201</v>
      </c>
      <c r="D130" t="s">
        <v>335</v>
      </c>
      <c r="E130" t="s">
        <v>127</v>
      </c>
      <c r="F130" t="s">
        <v>128</v>
      </c>
      <c r="G130" t="s">
        <v>50</v>
      </c>
      <c r="H130" t="s">
        <v>51</v>
      </c>
      <c r="I130">
        <v>20</v>
      </c>
      <c r="K130" t="s">
        <v>149</v>
      </c>
      <c r="M130" s="1">
        <v>45572.734722222223</v>
      </c>
      <c r="N130" s="1">
        <v>45608.496527777781</v>
      </c>
      <c r="R130" t="s">
        <v>68</v>
      </c>
    </row>
    <row r="131" spans="1:18" x14ac:dyDescent="0.3">
      <c r="A131" t="s">
        <v>17</v>
      </c>
      <c r="B131" t="s">
        <v>336</v>
      </c>
      <c r="C131">
        <v>48180</v>
      </c>
      <c r="D131" t="s">
        <v>337</v>
      </c>
      <c r="E131" t="s">
        <v>186</v>
      </c>
      <c r="F131" t="s">
        <v>187</v>
      </c>
      <c r="G131" t="s">
        <v>38</v>
      </c>
      <c r="H131" t="s">
        <v>39</v>
      </c>
      <c r="I131">
        <v>20</v>
      </c>
      <c r="K131" t="s">
        <v>90</v>
      </c>
      <c r="M131" s="1">
        <v>45572.525000000001</v>
      </c>
      <c r="N131" s="1">
        <v>45574.664583333331</v>
      </c>
      <c r="R131" t="s">
        <v>25</v>
      </c>
    </row>
    <row r="132" spans="1:18" x14ac:dyDescent="0.3">
      <c r="A132" t="s">
        <v>17</v>
      </c>
      <c r="B132" t="s">
        <v>338</v>
      </c>
      <c r="C132">
        <v>48086</v>
      </c>
      <c r="D132" t="s">
        <v>339</v>
      </c>
      <c r="G132" t="s">
        <v>50</v>
      </c>
      <c r="H132" t="s">
        <v>51</v>
      </c>
      <c r="I132">
        <v>20</v>
      </c>
      <c r="K132" t="s">
        <v>179</v>
      </c>
      <c r="M132" s="1">
        <v>45568.668749999997</v>
      </c>
      <c r="N132" s="1">
        <v>45630.54583333333</v>
      </c>
      <c r="R132" t="s">
        <v>68</v>
      </c>
    </row>
    <row r="133" spans="1:18" x14ac:dyDescent="0.3">
      <c r="A133" t="s">
        <v>17</v>
      </c>
      <c r="B133" t="s">
        <v>340</v>
      </c>
      <c r="C133">
        <v>48085</v>
      </c>
      <c r="D133" t="s">
        <v>341</v>
      </c>
      <c r="E133" t="s">
        <v>50</v>
      </c>
      <c r="F133" t="s">
        <v>51</v>
      </c>
      <c r="G133" t="s">
        <v>50</v>
      </c>
      <c r="H133" t="s">
        <v>51</v>
      </c>
      <c r="I133">
        <v>20</v>
      </c>
      <c r="K133" t="s">
        <v>114</v>
      </c>
      <c r="M133" s="1">
        <v>45568.647916666669</v>
      </c>
      <c r="N133" s="1">
        <v>45616.542361111111</v>
      </c>
      <c r="R133" t="s">
        <v>68</v>
      </c>
    </row>
    <row r="134" spans="1:18" x14ac:dyDescent="0.3">
      <c r="A134" t="s">
        <v>17</v>
      </c>
      <c r="B134" t="s">
        <v>342</v>
      </c>
      <c r="C134">
        <v>48055</v>
      </c>
      <c r="D134" t="s">
        <v>343</v>
      </c>
      <c r="E134" t="s">
        <v>186</v>
      </c>
      <c r="F134" t="s">
        <v>187</v>
      </c>
      <c r="G134" t="s">
        <v>50</v>
      </c>
      <c r="H134" t="s">
        <v>51</v>
      </c>
      <c r="I134">
        <v>20</v>
      </c>
      <c r="K134" t="s">
        <v>24</v>
      </c>
      <c r="M134" s="1">
        <v>45566.633333333331</v>
      </c>
      <c r="N134" s="1">
        <v>45568.718055555553</v>
      </c>
      <c r="R134" t="s">
        <v>33</v>
      </c>
    </row>
    <row r="135" spans="1:18" x14ac:dyDescent="0.3">
      <c r="A135" t="s">
        <v>17</v>
      </c>
      <c r="B135" t="s">
        <v>344</v>
      </c>
      <c r="C135">
        <v>47965</v>
      </c>
      <c r="D135" t="s">
        <v>345</v>
      </c>
      <c r="E135" t="s">
        <v>20</v>
      </c>
      <c r="F135" t="s">
        <v>21</v>
      </c>
      <c r="G135" t="s">
        <v>50</v>
      </c>
      <c r="H135" t="s">
        <v>51</v>
      </c>
      <c r="I135" t="s">
        <v>32</v>
      </c>
      <c r="K135" t="s">
        <v>90</v>
      </c>
      <c r="M135" s="1">
        <v>45562.754861111112</v>
      </c>
      <c r="N135" s="1">
        <v>45573.532638888886</v>
      </c>
      <c r="R135" t="s">
        <v>25</v>
      </c>
    </row>
    <row r="136" spans="1:18" x14ac:dyDescent="0.3">
      <c r="A136" t="s">
        <v>17</v>
      </c>
      <c r="B136" t="s">
        <v>346</v>
      </c>
      <c r="C136">
        <v>47956</v>
      </c>
      <c r="D136" t="s">
        <v>347</v>
      </c>
      <c r="E136" t="s">
        <v>50</v>
      </c>
      <c r="F136" t="s">
        <v>51</v>
      </c>
      <c r="G136" t="s">
        <v>50</v>
      </c>
      <c r="H136" t="s">
        <v>51</v>
      </c>
      <c r="I136">
        <v>20</v>
      </c>
      <c r="K136" t="s">
        <v>114</v>
      </c>
      <c r="M136" s="1">
        <v>45562.634722222225</v>
      </c>
      <c r="N136" s="1">
        <v>45565.564583333333</v>
      </c>
      <c r="R136" t="s">
        <v>93</v>
      </c>
    </row>
    <row r="137" spans="1:18" x14ac:dyDescent="0.3">
      <c r="A137" t="s">
        <v>17</v>
      </c>
      <c r="B137" t="s">
        <v>348</v>
      </c>
      <c r="C137">
        <v>47888</v>
      </c>
      <c r="D137" t="s">
        <v>349</v>
      </c>
      <c r="E137" t="s">
        <v>50</v>
      </c>
      <c r="F137" t="s">
        <v>51</v>
      </c>
      <c r="G137" t="s">
        <v>50</v>
      </c>
      <c r="H137" t="s">
        <v>51</v>
      </c>
      <c r="I137">
        <v>20</v>
      </c>
      <c r="K137" t="s">
        <v>114</v>
      </c>
      <c r="M137" s="1">
        <v>45560.666666666664</v>
      </c>
      <c r="N137" s="1">
        <v>45562.565972222219</v>
      </c>
      <c r="R137" t="s">
        <v>68</v>
      </c>
    </row>
    <row r="138" spans="1:18" x14ac:dyDescent="0.3">
      <c r="A138" t="s">
        <v>17</v>
      </c>
      <c r="B138" t="s">
        <v>350</v>
      </c>
      <c r="C138">
        <v>47883</v>
      </c>
      <c r="D138" t="s">
        <v>351</v>
      </c>
      <c r="E138" t="s">
        <v>316</v>
      </c>
      <c r="F138" t="s">
        <v>317</v>
      </c>
      <c r="G138" t="s">
        <v>50</v>
      </c>
      <c r="H138" t="s">
        <v>51</v>
      </c>
      <c r="I138">
        <v>20</v>
      </c>
      <c r="K138" t="s">
        <v>170</v>
      </c>
      <c r="M138" s="1">
        <v>45560.638194444444</v>
      </c>
      <c r="N138" s="1">
        <v>45576.482638888891</v>
      </c>
      <c r="R138" t="s">
        <v>25</v>
      </c>
    </row>
    <row r="139" spans="1:18" x14ac:dyDescent="0.3">
      <c r="A139" t="s">
        <v>17</v>
      </c>
      <c r="B139" t="s">
        <v>352</v>
      </c>
      <c r="C139">
        <v>47881</v>
      </c>
      <c r="D139" t="s">
        <v>353</v>
      </c>
      <c r="E139" t="s">
        <v>20</v>
      </c>
      <c r="F139" t="s">
        <v>21</v>
      </c>
      <c r="G139" t="s">
        <v>50</v>
      </c>
      <c r="H139" t="s">
        <v>51</v>
      </c>
      <c r="I139">
        <v>20</v>
      </c>
      <c r="K139" t="s">
        <v>114</v>
      </c>
      <c r="M139" s="1">
        <v>45560.630555555559</v>
      </c>
      <c r="N139" s="1">
        <v>45562.512499999997</v>
      </c>
      <c r="R139" t="s">
        <v>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88EDE-8C65-484E-AF59-52869064AF1A}">
  <sheetPr filterMode="1"/>
  <dimension ref="A1:I174"/>
  <sheetViews>
    <sheetView topLeftCell="D1" workbookViewId="0">
      <selection activeCell="F62" sqref="F62:F114"/>
    </sheetView>
  </sheetViews>
  <sheetFormatPr defaultRowHeight="14.4" x14ac:dyDescent="0.3"/>
  <cols>
    <col min="1" max="1" width="9.77734375" style="3" bestFit="1" customWidth="1"/>
    <col min="2" max="2" width="8.88671875" style="2"/>
    <col min="3" max="3" width="137.109375" style="2" bestFit="1" customWidth="1"/>
    <col min="4" max="4" width="22.21875" style="2" bestFit="1" customWidth="1"/>
    <col min="5" max="5" width="16.33203125" style="2" bestFit="1" customWidth="1"/>
    <col min="6" max="6" width="18.88671875" style="2" bestFit="1" customWidth="1"/>
    <col min="7" max="7" width="19.44140625" style="2" bestFit="1" customWidth="1"/>
    <col min="8" max="8" width="19.44140625" style="10" customWidth="1"/>
    <col min="9" max="9" width="10.33203125" style="5" bestFit="1" customWidth="1"/>
  </cols>
  <sheetData>
    <row r="1" spans="1:9" x14ac:dyDescent="0.3">
      <c r="A1" s="6" t="s">
        <v>0</v>
      </c>
      <c r="B1" s="7" t="s">
        <v>1</v>
      </c>
      <c r="C1" s="7" t="s">
        <v>3</v>
      </c>
      <c r="D1" s="7" t="s">
        <v>4</v>
      </c>
      <c r="E1" s="7" t="s">
        <v>6</v>
      </c>
      <c r="F1" s="7" t="s">
        <v>10</v>
      </c>
      <c r="G1" s="7" t="s">
        <v>354</v>
      </c>
      <c r="H1" s="9" t="s">
        <v>355</v>
      </c>
      <c r="I1" s="8" t="s">
        <v>12</v>
      </c>
    </row>
    <row r="2" spans="1:9" hidden="1" x14ac:dyDescent="0.3">
      <c r="A2" s="3" t="str">
        <f>IF(ISBLANK(JIRA_Sheet!A2),"",JIRA_Sheet!A2)</f>
        <v>Bug</v>
      </c>
      <c r="B2" s="2" t="str">
        <f>IF(ISBLANK(JIRA_Sheet!B2),"",JIRA_Sheet!B2)</f>
        <v>LA-22605</v>
      </c>
      <c r="C2" s="2" t="str">
        <f>IF(ISBLANK(JIRA_Sheet!D2),"",JIRA_Sheet!D2)</f>
        <v>LEAP Combo application - Multiple secondary application is getting created for the same combo ID.</v>
      </c>
      <c r="D2" s="2" t="str">
        <f>IF(ISBLANK(JIRA_Sheet!E2),"",JIRA_Sheet!E2)</f>
        <v>Hitesh Mishra</v>
      </c>
      <c r="E2" s="2" t="str">
        <f>IF(ISBLANK(JIRA_Sheet!G2),"",JIRA_Sheet!G2)</f>
        <v>Rahul.Rajbhar2</v>
      </c>
      <c r="F2" s="2" t="str">
        <f>IF(ISBLANK(JIRA_Sheet!K2),"",JIRA_Sheet!K2)</f>
        <v>Open</v>
      </c>
      <c r="G2" s="2" t="str">
        <f>IF(ISBLANK(JIRA_Sheet!R2),"",JIRA_Sheet!R2)</f>
        <v>Critical</v>
      </c>
      <c r="H2" s="10">
        <f ca="1">RANDBETWEEN(10,25)</f>
        <v>23</v>
      </c>
      <c r="I2" s="4" t="str">
        <f>IF(ISBLANK(JIRA_Sheet!M2), "", TEXT(JIRA_Sheet!M2, "yyyy-mm-dd"))</f>
        <v>2024-12-26</v>
      </c>
    </row>
    <row r="3" spans="1:9" hidden="1" x14ac:dyDescent="0.3">
      <c r="A3" s="3" t="str">
        <f>IF(ISBLANK(JIRA_Sheet!A3),"",JIRA_Sheet!A3)</f>
        <v>Bug</v>
      </c>
      <c r="B3" s="2" t="str">
        <f>IF(ISBLANK(JIRA_Sheet!B3),"",JIRA_Sheet!B3)</f>
        <v>LA-22604</v>
      </c>
      <c r="C3" s="2" t="str">
        <f>IF(ISBLANK(JIRA_Sheet!D3),"",JIRA_Sheet!D3)</f>
        <v>LEAP Combo application - - Primary application synced to Instadb. However the Instadb not triggered for the Secondary.</v>
      </c>
      <c r="D3" s="2" t="str">
        <f>IF(ISBLANK(JIRA_Sheet!E3),"",JIRA_Sheet!E3)</f>
        <v>Hitesh Mishra</v>
      </c>
      <c r="E3" s="2" t="str">
        <f>IF(ISBLANK(JIRA_Sheet!G3),"",JIRA_Sheet!G3)</f>
        <v>Rahul.Rajbhar2</v>
      </c>
      <c r="F3" s="2" t="str">
        <f>IF(ISBLANK(JIRA_Sheet!K3),"",JIRA_Sheet!K3)</f>
        <v>Open</v>
      </c>
      <c r="G3" s="2" t="str">
        <f>IF(ISBLANK(JIRA_Sheet!R3),"",JIRA_Sheet!R3)</f>
        <v>Critical</v>
      </c>
      <c r="H3" s="10">
        <f t="shared" ref="H3:H66" ca="1" si="0">RANDBETWEEN(10,25)</f>
        <v>25</v>
      </c>
      <c r="I3" s="4" t="str">
        <f>IF(ISBLANK(JIRA_Sheet!M3), "", TEXT(JIRA_Sheet!M3, "yyyy-mm-dd"))</f>
        <v>2024-12-26</v>
      </c>
    </row>
    <row r="4" spans="1:9" hidden="1" x14ac:dyDescent="0.3">
      <c r="A4" s="3" t="str">
        <f>IF(ISBLANK(JIRA_Sheet!A4),"",JIRA_Sheet!A4)</f>
        <v>Bug</v>
      </c>
      <c r="B4" s="2" t="str">
        <f>IF(ISBLANK(JIRA_Sheet!B4),"",JIRA_Sheet!B4)</f>
        <v>LA-22599</v>
      </c>
      <c r="C4" s="2" t="str">
        <f>IF(ISBLANK(JIRA_Sheet!D4),"",JIRA_Sheet!D4)</f>
        <v>Wrong format received for "product_pitched" in VYMO response for channels other than Branch Banking for HDFC || Combo</v>
      </c>
      <c r="D4" s="2" t="str">
        <f>IF(ISBLANK(JIRA_Sheet!E4),"",JIRA_Sheet!E4)</f>
        <v>Hitesh Mishra</v>
      </c>
      <c r="E4" s="2" t="str">
        <f>IF(ISBLANK(JIRA_Sheet!G4),"",JIRA_Sheet!G4)</f>
        <v>Mohit Agrawal</v>
      </c>
      <c r="F4" s="2" t="str">
        <f>IF(ISBLANK(JIRA_Sheet!K4),"",JIRA_Sheet!K4)</f>
        <v>Open</v>
      </c>
      <c r="G4" s="2" t="str">
        <f>IF(ISBLANK(JIRA_Sheet!R4),"",JIRA_Sheet!R4)</f>
        <v>Blocker</v>
      </c>
      <c r="H4" s="10">
        <f t="shared" ca="1" si="0"/>
        <v>11</v>
      </c>
      <c r="I4" s="4" t="str">
        <f>IF(ISBLANK(JIRA_Sheet!M4), "", TEXT(JIRA_Sheet!M4, "yyyy-mm-dd"))</f>
        <v>2024-12-26</v>
      </c>
    </row>
    <row r="5" spans="1:9" hidden="1" x14ac:dyDescent="0.3">
      <c r="A5" s="3" t="str">
        <f>IF(ISBLANK(JIRA_Sheet!A5),"",JIRA_Sheet!A5)</f>
        <v>Bug</v>
      </c>
      <c r="B5" s="2" t="str">
        <f>IF(ISBLANK(JIRA_Sheet!B5),"",JIRA_Sheet!B5)</f>
        <v>LA-22585</v>
      </c>
      <c r="C5" s="2" t="str">
        <f>IF(ISBLANK(JIRA_Sheet!D5),"",JIRA_Sheet!D5)</f>
        <v xml:space="preserve"> Incorrect Mapping of Illustration </v>
      </c>
      <c r="D5" s="2" t="str">
        <f>IF(ISBLANK(JIRA_Sheet!E5),"",JIRA_Sheet!E5)</f>
        <v>Virendra Minanath Arekar</v>
      </c>
      <c r="E5" s="2" t="str">
        <f>IF(ISBLANK(JIRA_Sheet!G5),"",JIRA_Sheet!G5)</f>
        <v>sushant joshi</v>
      </c>
      <c r="F5" s="2" t="str">
        <f>IF(ISBLANK(JIRA_Sheet!K5),"",JIRA_Sheet!K5)</f>
        <v>Open</v>
      </c>
      <c r="G5" s="2" t="str">
        <f>IF(ISBLANK(JIRA_Sheet!R5),"",JIRA_Sheet!R5)</f>
        <v>Critical</v>
      </c>
      <c r="H5" s="10">
        <f t="shared" ca="1" si="0"/>
        <v>16</v>
      </c>
      <c r="I5" s="4" t="str">
        <f>IF(ISBLANK(JIRA_Sheet!M5), "", TEXT(JIRA_Sheet!M5, "yyyy-mm-dd"))</f>
        <v>2024-12-25</v>
      </c>
    </row>
    <row r="6" spans="1:9" hidden="1" x14ac:dyDescent="0.3">
      <c r="A6" s="3" t="str">
        <f>IF(ISBLANK(JIRA_Sheet!A6),"",JIRA_Sheet!A6)</f>
        <v>Bug</v>
      </c>
      <c r="B6" s="2" t="str">
        <f>IF(ISBLANK(JIRA_Sheet!B6),"",JIRA_Sheet!B6)</f>
        <v>LA-22579</v>
      </c>
      <c r="C6" s="2" t="str">
        <f>IF(ISBLANK(JIRA_Sheet!D6),"",JIRA_Sheet!D6)</f>
        <v>In HDFC PreFill for Offline payment method getReceipt  Service req issue</v>
      </c>
      <c r="D6" s="2" t="str">
        <f>IF(ISBLANK(JIRA_Sheet!E6),"",JIRA_Sheet!E6)</f>
        <v>Chetan Rajpurohit</v>
      </c>
      <c r="E6" s="2" t="str">
        <f>IF(ISBLANK(JIRA_Sheet!G6),"",JIRA_Sheet!G6)</f>
        <v>Vikas Yadav</v>
      </c>
      <c r="F6" s="2" t="str">
        <f>IF(ISBLANK(JIRA_Sheet!K6),"",JIRA_Sheet!K6)</f>
        <v>Open</v>
      </c>
      <c r="G6" s="2" t="str">
        <f>IF(ISBLANK(JIRA_Sheet!R6),"",JIRA_Sheet!R6)</f>
        <v>Critical</v>
      </c>
      <c r="H6" s="10">
        <f t="shared" ca="1" si="0"/>
        <v>21</v>
      </c>
      <c r="I6" s="4" t="str">
        <f>IF(ISBLANK(JIRA_Sheet!M6), "", TEXT(JIRA_Sheet!M6, "yyyy-mm-dd"))</f>
        <v>2024-12-24</v>
      </c>
    </row>
    <row r="7" spans="1:9" hidden="1" x14ac:dyDescent="0.3">
      <c r="A7" s="3" t="str">
        <f>IF(ISBLANK(JIRA_Sheet!A7),"",JIRA_Sheet!A7)</f>
        <v>Bug</v>
      </c>
      <c r="B7" s="2" t="str">
        <f>IF(ISBLANK(JIRA_Sheet!B7),"",JIRA_Sheet!B7)</f>
        <v>LA-22565</v>
      </c>
      <c r="C7" s="2" t="str">
        <f>IF(ISBLANK(JIRA_Sheet!D7),"",JIRA_Sheet!D7)</f>
        <v>Data Missing issue</v>
      </c>
      <c r="D7" s="2" t="str">
        <f>IF(ISBLANK(JIRA_Sheet!E7),"",JIRA_Sheet!E7)</f>
        <v>Hitesh Mishra</v>
      </c>
      <c r="E7" s="2" t="str">
        <f>IF(ISBLANK(JIRA_Sheet!G7),"",JIRA_Sheet!G7)</f>
        <v>Vikas Yadav</v>
      </c>
      <c r="F7" s="2" t="str">
        <f>IF(ISBLANK(JIRA_Sheet!K7),"",JIRA_Sheet!K7)</f>
        <v>Open</v>
      </c>
      <c r="G7" s="2" t="str">
        <f>IF(ISBLANK(JIRA_Sheet!R7),"",JIRA_Sheet!R7)</f>
        <v>Critical</v>
      </c>
      <c r="H7" s="10">
        <f t="shared" ca="1" si="0"/>
        <v>15</v>
      </c>
      <c r="I7" s="4" t="str">
        <f>IF(ISBLANK(JIRA_Sheet!M7), "", TEXT(JIRA_Sheet!M7, "yyyy-mm-dd"))</f>
        <v>2024-12-23</v>
      </c>
    </row>
    <row r="8" spans="1:9" hidden="1" x14ac:dyDescent="0.3">
      <c r="A8" s="3" t="str">
        <f>IF(ISBLANK(JIRA_Sheet!A8),"",JIRA_Sheet!A8)</f>
        <v>Bug</v>
      </c>
      <c r="B8" s="2" t="str">
        <f>IF(ISBLANK(JIRA_Sheet!B8),"",JIRA_Sheet!B8)</f>
        <v>LA-22558</v>
      </c>
      <c r="C8" s="2" t="str">
        <f>IF(ISBLANK(JIRA_Sheet!D8),"",JIRA_Sheet!D8)</f>
        <v>completedProgressMilestones.isDocumentSubmitted and completedProgressMilestones.isRnaSubmitted was still set to FALSE while  isInstadbSyncSuccess got TRUE</v>
      </c>
      <c r="D8" s="2" t="str">
        <f>IF(ISBLANK(JIRA_Sheet!E8),"",JIRA_Sheet!E8)</f>
        <v>Virendra Minanath Arekar</v>
      </c>
      <c r="E8" s="2" t="str">
        <f>IF(ISBLANK(JIRA_Sheet!G8),"",JIRA_Sheet!G8)</f>
        <v>Umesh Gupta</v>
      </c>
      <c r="F8" s="2" t="str">
        <f>IF(ISBLANK(JIRA_Sheet!K8),"",JIRA_Sheet!K8)</f>
        <v>Open</v>
      </c>
      <c r="G8" s="2" t="str">
        <f>IF(ISBLANK(JIRA_Sheet!R8),"",JIRA_Sheet!R8)</f>
        <v>Critical</v>
      </c>
      <c r="H8" s="10">
        <f t="shared" ca="1" si="0"/>
        <v>18</v>
      </c>
      <c r="I8" s="4" t="str">
        <f>IF(ISBLANK(JIRA_Sheet!M8), "", TEXT(JIRA_Sheet!M8, "yyyy-mm-dd"))</f>
        <v>2024-12-21</v>
      </c>
    </row>
    <row r="9" spans="1:9" hidden="1" x14ac:dyDescent="0.3">
      <c r="A9" s="3" t="str">
        <f>IF(ISBLANK(JIRA_Sheet!A9),"",JIRA_Sheet!A9)</f>
        <v>Bug</v>
      </c>
      <c r="B9" s="2" t="str">
        <f>IF(ISBLANK(JIRA_Sheet!B9),"",JIRA_Sheet!B9)</f>
        <v>LA-22557</v>
      </c>
      <c r="C9" s="2" t="str">
        <f>IF(ISBLANK(JIRA_Sheet!D9),"",JIRA_Sheet!D9)</f>
        <v>Not able to select No in Health Info page.</v>
      </c>
      <c r="D9" s="2" t="str">
        <f>IF(ISBLANK(JIRA_Sheet!E9),"",JIRA_Sheet!E9)</f>
        <v>Mithila Ajit Sawant</v>
      </c>
      <c r="E9" s="2" t="str">
        <f>IF(ISBLANK(JIRA_Sheet!G9),"",JIRA_Sheet!G9)</f>
        <v>Mithila Ajit Sawant</v>
      </c>
      <c r="F9" s="2" t="str">
        <f>IF(ISBLANK(JIRA_Sheet!K9),"",JIRA_Sheet!K9)</f>
        <v>Open</v>
      </c>
      <c r="G9" s="2" t="str">
        <f>IF(ISBLANK(JIRA_Sheet!R9),"",JIRA_Sheet!R9)</f>
        <v>Critical</v>
      </c>
      <c r="H9" s="10">
        <f t="shared" ca="1" si="0"/>
        <v>13</v>
      </c>
      <c r="I9" s="4" t="str">
        <f>IF(ISBLANK(JIRA_Sheet!M9), "", TEXT(JIRA_Sheet!M9, "yyyy-mm-dd"))</f>
        <v>2024-12-21</v>
      </c>
    </row>
    <row r="10" spans="1:9" hidden="1" x14ac:dyDescent="0.3">
      <c r="A10" s="3" t="str">
        <f>IF(ISBLANK(JIRA_Sheet!A10),"",JIRA_Sheet!A10)</f>
        <v>Bug</v>
      </c>
      <c r="B10" s="2" t="str">
        <f>IF(ISBLANK(JIRA_Sheet!B10),"",JIRA_Sheet!B10)</f>
        <v>LA-22556</v>
      </c>
      <c r="C10" s="2" t="str">
        <f>IF(ISBLANK(JIRA_Sheet!D10),"",JIRA_Sheet!D10)</f>
        <v>Axis bank Journey - RNA otp box is not showing.</v>
      </c>
      <c r="D10" s="2" t="str">
        <f>IF(ISBLANK(JIRA_Sheet!E10),"",JIRA_Sheet!E10)</f>
        <v>Virendra Minanath Arekar</v>
      </c>
      <c r="E10" s="2" t="str">
        <f>IF(ISBLANK(JIRA_Sheet!G10),"",JIRA_Sheet!G10)</f>
        <v>Mithila Ajit Sawant</v>
      </c>
      <c r="F10" s="2" t="str">
        <f>IF(ISBLANK(JIRA_Sheet!K10),"",JIRA_Sheet!K10)</f>
        <v>Open</v>
      </c>
      <c r="G10" s="2" t="str">
        <f>IF(ISBLANK(JIRA_Sheet!R10),"",JIRA_Sheet!R10)</f>
        <v>Critical</v>
      </c>
      <c r="H10" s="10">
        <f t="shared" ca="1" si="0"/>
        <v>17</v>
      </c>
      <c r="I10" s="4" t="str">
        <f>IF(ISBLANK(JIRA_Sheet!M10), "", TEXT(JIRA_Sheet!M10, "yyyy-mm-dd"))</f>
        <v>2024-12-21</v>
      </c>
    </row>
    <row r="11" spans="1:9" hidden="1" x14ac:dyDescent="0.3">
      <c r="A11" s="3" t="str">
        <f>IF(ISBLANK(JIRA_Sheet!A11),"",JIRA_Sheet!A11)</f>
        <v>Bug</v>
      </c>
      <c r="B11" s="2" t="str">
        <f>IF(ISBLANK(JIRA_Sheet!B11),"",JIRA_Sheet!B11)</f>
        <v>LA-22553</v>
      </c>
      <c r="C11" s="2" t="str">
        <f>IF(ISBLANK(JIRA_Sheet!D11),"",JIRA_Sheet!D11)</f>
        <v xml:space="preserve">Primary case payment not completed still insta sync service called for secondary app </v>
      </c>
      <c r="D11" s="2" t="str">
        <f>IF(ISBLANK(JIRA_Sheet!E11),"",JIRA_Sheet!E11)</f>
        <v>Virendra Minanath Arekar</v>
      </c>
      <c r="E11" s="2" t="str">
        <f>IF(ISBLANK(JIRA_Sheet!G11),"",JIRA_Sheet!G11)</f>
        <v>Vikas Yadav</v>
      </c>
      <c r="F11" s="2" t="str">
        <f>IF(ISBLANK(JIRA_Sheet!K11),"",JIRA_Sheet!K11)</f>
        <v>Open</v>
      </c>
      <c r="G11" s="2" t="str">
        <f>IF(ISBLANK(JIRA_Sheet!R11),"",JIRA_Sheet!R11)</f>
        <v>Critical</v>
      </c>
      <c r="H11" s="10">
        <f t="shared" ca="1" si="0"/>
        <v>13</v>
      </c>
      <c r="I11" s="4" t="str">
        <f>IF(ISBLANK(JIRA_Sheet!M11), "", TEXT(JIRA_Sheet!M11, "yyyy-mm-dd"))</f>
        <v>2024-12-20</v>
      </c>
    </row>
    <row r="12" spans="1:9" hidden="1" x14ac:dyDescent="0.3">
      <c r="A12" s="3" t="str">
        <f>IF(ISBLANK(JIRA_Sheet!A12),"",JIRA_Sheet!A12)</f>
        <v>Bug</v>
      </c>
      <c r="B12" s="2" t="str">
        <f>IF(ISBLANK(JIRA_Sheet!B12),"",JIRA_Sheet!B12)</f>
        <v>LA-22552</v>
      </c>
      <c r="C12" s="2" t="str">
        <f>IF(ISBLANK(JIRA_Sheet!D12),"",JIRA_Sheet!D12)</f>
        <v>benefitPayoutFrequencyQst (ASSURED_PAYOUT_OPTION)  Store issue for NAP Plan</v>
      </c>
      <c r="D12" s="2" t="str">
        <f>IF(ISBLANK(JIRA_Sheet!E12),"",JIRA_Sheet!E12)</f>
        <v>Hitesh Mishra</v>
      </c>
      <c r="E12" s="2" t="str">
        <f>IF(ISBLANK(JIRA_Sheet!G12),"",JIRA_Sheet!G12)</f>
        <v>Vikas Yadav</v>
      </c>
      <c r="F12" s="2" t="str">
        <f>IF(ISBLANK(JIRA_Sheet!K12),"",JIRA_Sheet!K12)</f>
        <v>Open</v>
      </c>
      <c r="G12" s="2" t="str">
        <f>IF(ISBLANK(JIRA_Sheet!R12),"",JIRA_Sheet!R12)</f>
        <v>Critical</v>
      </c>
      <c r="H12" s="10">
        <f t="shared" ca="1" si="0"/>
        <v>21</v>
      </c>
      <c r="I12" s="4" t="str">
        <f>IF(ISBLANK(JIRA_Sheet!M12), "", TEXT(JIRA_Sheet!M12, "yyyy-mm-dd"))</f>
        <v>2024-12-20</v>
      </c>
    </row>
    <row r="13" spans="1:9" hidden="1" x14ac:dyDescent="0.3">
      <c r="A13" s="3" t="str">
        <f>IF(ISBLANK(JIRA_Sheet!A13),"",JIRA_Sheet!A13)</f>
        <v>Bug</v>
      </c>
      <c r="B13" s="2" t="str">
        <f>IF(ISBLANK(JIRA_Sheet!B13),"",JIRA_Sheet!B13)</f>
        <v>LA-22516</v>
      </c>
      <c r="C13" s="2" t="str">
        <f>IF(ISBLANK(JIRA_Sheet!D13),"",JIRA_Sheet!D13)</f>
        <v>ABSLI Akshaya Plan - sumAssuredQst field is showing incorrect amount</v>
      </c>
      <c r="D13" s="2" t="str">
        <f>IF(ISBLANK(JIRA_Sheet!E13),"",JIRA_Sheet!E13)</f>
        <v>Virendra Minanath Arekar</v>
      </c>
      <c r="E13" s="2" t="str">
        <f>IF(ISBLANK(JIRA_Sheet!G13),"",JIRA_Sheet!G13)</f>
        <v>Umesh Gupta</v>
      </c>
      <c r="F13" s="2" t="str">
        <f>IF(ISBLANK(JIRA_Sheet!K13),"",JIRA_Sheet!K13)</f>
        <v>Open</v>
      </c>
      <c r="G13" s="2" t="str">
        <f>IF(ISBLANK(JIRA_Sheet!R13),"",JIRA_Sheet!R13)</f>
        <v>Critical</v>
      </c>
      <c r="H13" s="10">
        <f t="shared" ca="1" si="0"/>
        <v>12</v>
      </c>
      <c r="I13" s="4" t="str">
        <f>IF(ISBLANK(JIRA_Sheet!M13), "", TEXT(JIRA_Sheet!M13, "yyyy-mm-dd"))</f>
        <v>2024-12-19</v>
      </c>
    </row>
    <row r="14" spans="1:9" hidden="1" x14ac:dyDescent="0.3">
      <c r="A14" s="3" t="str">
        <f>IF(ISBLANK(JIRA_Sheet!A14),"",JIRA_Sheet!A14)</f>
        <v>Bug</v>
      </c>
      <c r="B14" s="2" t="str">
        <f>IF(ISBLANK(JIRA_Sheet!B14),"",JIRA_Sheet!B14)</f>
        <v>LA-22510</v>
      </c>
      <c r="C14" s="2" t="str">
        <f>IF(ISBLANK(JIRA_Sheet!D14),"",JIRA_Sheet!D14)</f>
        <v xml:space="preserve">HDFC Netbanking and HDFC prefill OTP SP assisted details are not getting saved in DB </v>
      </c>
      <c r="D14" s="2" t="str">
        <f>IF(ISBLANK(JIRA_Sheet!E14),"",JIRA_Sheet!E14)</f>
        <v>Hitesh Mishra</v>
      </c>
      <c r="E14" s="2" t="str">
        <f>IF(ISBLANK(JIRA_Sheet!G14),"",JIRA_Sheet!G14)</f>
        <v>Rahul.Rajbhar2</v>
      </c>
      <c r="F14" s="2" t="str">
        <f>IF(ISBLANK(JIRA_Sheet!K14),"",JIRA_Sheet!K14)</f>
        <v>Open</v>
      </c>
      <c r="G14" s="2" t="str">
        <f>IF(ISBLANK(JIRA_Sheet!R14),"",JIRA_Sheet!R14)</f>
        <v>Critical</v>
      </c>
      <c r="H14" s="10">
        <f t="shared" ca="1" si="0"/>
        <v>15</v>
      </c>
      <c r="I14" s="4" t="str">
        <f>IF(ISBLANK(JIRA_Sheet!M14), "", TEXT(JIRA_Sheet!M14, "yyyy-mm-dd"))</f>
        <v>2024-12-19</v>
      </c>
    </row>
    <row r="15" spans="1:9" hidden="1" x14ac:dyDescent="0.3">
      <c r="A15" s="3" t="str">
        <f>IF(ISBLANK(JIRA_Sheet!A15),"",JIRA_Sheet!A15)</f>
        <v>Bug</v>
      </c>
      <c r="B15" s="2" t="str">
        <f>IF(ISBLANK(JIRA_Sheet!B15),"",JIRA_Sheet!B15)</f>
        <v>LA-22488</v>
      </c>
      <c r="C15" s="2" t="str">
        <f>IF(ISBLANK(JIRA_Sheet!D15),"",JIRA_Sheet!D15)</f>
        <v>First name in Nominee details is not getting updated.</v>
      </c>
      <c r="D15" s="2" t="str">
        <f>IF(ISBLANK(JIRA_Sheet!E15),"",JIRA_Sheet!E15)</f>
        <v>Virendra Minanath Arekar</v>
      </c>
      <c r="E15" s="2" t="str">
        <f>IF(ISBLANK(JIRA_Sheet!G15),"",JIRA_Sheet!G15)</f>
        <v>Mithila Ajit Sawant</v>
      </c>
      <c r="F15" s="2" t="str">
        <f>IF(ISBLANK(JIRA_Sheet!K15),"",JIRA_Sheet!K15)</f>
        <v>Open</v>
      </c>
      <c r="G15" s="2" t="str">
        <f>IF(ISBLANK(JIRA_Sheet!R15),"",JIRA_Sheet!R15)</f>
        <v>Major</v>
      </c>
      <c r="H15" s="10">
        <f t="shared" ca="1" si="0"/>
        <v>11</v>
      </c>
      <c r="I15" s="4" t="str">
        <f>IF(ISBLANK(JIRA_Sheet!M15), "", TEXT(JIRA_Sheet!M15, "yyyy-mm-dd"))</f>
        <v>2024-12-19</v>
      </c>
    </row>
    <row r="16" spans="1:9" hidden="1" x14ac:dyDescent="0.3">
      <c r="A16" s="3" t="str">
        <f>IF(ISBLANK(JIRA_Sheet!A16),"",JIRA_Sheet!A16)</f>
        <v>Bug</v>
      </c>
      <c r="B16" s="2" t="str">
        <f>IF(ISBLANK(JIRA_Sheet!B16),"",JIRA_Sheet!B16)</f>
        <v>LA-22476</v>
      </c>
      <c r="C16" s="2" t="str">
        <f>IF(ISBLANK(JIRA_Sheet!D16),"",JIRA_Sheet!D16)</f>
        <v>PLAN_OPTION Store issue for AST Plan</v>
      </c>
      <c r="D16" s="2" t="str">
        <f>IF(ISBLANK(JIRA_Sheet!E16),"",JIRA_Sheet!E16)</f>
        <v>Hitesh Mishra</v>
      </c>
      <c r="E16" s="2" t="str">
        <f>IF(ISBLANK(JIRA_Sheet!G16),"",JIRA_Sheet!G16)</f>
        <v>Vikas Yadav</v>
      </c>
      <c r="F16" s="2" t="str">
        <f>IF(ISBLANK(JIRA_Sheet!K16),"",JIRA_Sheet!K16)</f>
        <v>Open</v>
      </c>
      <c r="G16" s="2" t="str">
        <f>IF(ISBLANK(JIRA_Sheet!R16),"",JIRA_Sheet!R16)</f>
        <v>Critical</v>
      </c>
      <c r="H16" s="10">
        <f t="shared" ca="1" si="0"/>
        <v>23</v>
      </c>
      <c r="I16" s="4" t="str">
        <f>IF(ISBLANK(JIRA_Sheet!M16), "", TEXT(JIRA_Sheet!M16, "yyyy-mm-dd"))</f>
        <v>2024-12-18</v>
      </c>
    </row>
    <row r="17" spans="1:9" hidden="1" x14ac:dyDescent="0.3">
      <c r="A17" s="3" t="str">
        <f>IF(ISBLANK(JIRA_Sheet!A17),"",JIRA_Sheet!A17)</f>
        <v>Bug</v>
      </c>
      <c r="B17" s="2" t="str">
        <f>IF(ISBLANK(JIRA_Sheet!B17),"",JIRA_Sheet!B17)</f>
        <v>LA-22471</v>
      </c>
      <c r="C17" s="2" t="str">
        <f>IF(ISBLANK(JIRA_Sheet!D17),"",JIRA_Sheet!D17)</f>
        <v>Application is AUTO Force Coded but still it's getting opened from LEAP application</v>
      </c>
      <c r="D17" s="2" t="str">
        <f>IF(ISBLANK(JIRA_Sheet!E17),"",JIRA_Sheet!E17)</f>
        <v>Virendra Minanath Arekar</v>
      </c>
      <c r="E17" s="2" t="str">
        <f>IF(ISBLANK(JIRA_Sheet!G17),"",JIRA_Sheet!G17)</f>
        <v>Rakesh Yadav</v>
      </c>
      <c r="F17" s="2" t="str">
        <f>IF(ISBLANK(JIRA_Sheet!K17),"",JIRA_Sheet!K17)</f>
        <v>Open</v>
      </c>
      <c r="G17" s="2" t="str">
        <f>IF(ISBLANK(JIRA_Sheet!R17),"",JIRA_Sheet!R17)</f>
        <v>Major</v>
      </c>
      <c r="H17" s="10">
        <f t="shared" ca="1" si="0"/>
        <v>21</v>
      </c>
      <c r="I17" s="4" t="str">
        <f>IF(ISBLANK(JIRA_Sheet!M17), "", TEXT(JIRA_Sheet!M17, "yyyy-mm-dd"))</f>
        <v>2024-12-18</v>
      </c>
    </row>
    <row r="18" spans="1:9" hidden="1" x14ac:dyDescent="0.3">
      <c r="A18" s="3" t="str">
        <f>IF(ISBLANK(JIRA_Sheet!A18),"",JIRA_Sheet!A18)</f>
        <v>Bug</v>
      </c>
      <c r="B18" s="2" t="str">
        <f>IF(ISBLANK(JIRA_Sheet!B18),"",JIRA_Sheet!B18)</f>
        <v>LA-22468</v>
      </c>
      <c r="C18" s="2" t="str">
        <f>IF(ISBLANK(JIRA_Sheet!D18),"",JIRA_Sheet!D18)</f>
        <v xml:space="preserve">COMBO PLAN ISSUE - Two Secondary application was created for single primary application sharing same Combo ID </v>
      </c>
      <c r="D18" s="2" t="str">
        <f>IF(ISBLANK(JIRA_Sheet!E18),"",JIRA_Sheet!E18)</f>
        <v>Virendra Minanath Arekar</v>
      </c>
      <c r="E18" s="2" t="str">
        <f>IF(ISBLANK(JIRA_Sheet!G18),"",JIRA_Sheet!G18)</f>
        <v>Umesh Gupta</v>
      </c>
      <c r="F18" s="2" t="str">
        <f>IF(ISBLANK(JIRA_Sheet!K18),"",JIRA_Sheet!K18)</f>
        <v>Open</v>
      </c>
      <c r="G18" s="2" t="str">
        <f>IF(ISBLANK(JIRA_Sheet!R18),"",JIRA_Sheet!R18)</f>
        <v>Critical</v>
      </c>
      <c r="H18" s="10">
        <f t="shared" ca="1" si="0"/>
        <v>19</v>
      </c>
      <c r="I18" s="4" t="str">
        <f>IF(ISBLANK(JIRA_Sheet!M18), "", TEXT(JIRA_Sheet!M18, "yyyy-mm-dd"))</f>
        <v>2024-12-18</v>
      </c>
    </row>
    <row r="19" spans="1:9" hidden="1" x14ac:dyDescent="0.3">
      <c r="A19" s="3" t="str">
        <f>IF(ISBLANK(JIRA_Sheet!A19),"",JIRA_Sheet!A19)</f>
        <v>Bug</v>
      </c>
      <c r="B19" s="2" t="str">
        <f>IF(ISBLANK(JIRA_Sheet!B19),"",JIRA_Sheet!B19)</f>
        <v>LA-22458</v>
      </c>
      <c r="C19" s="2" t="str">
        <f>IF(ISBLANK(JIRA_Sheet!D19),"",JIRA_Sheet!D19)</f>
        <v>Advisor details not reflecting in ecdf milestone</v>
      </c>
      <c r="D19" s="2" t="str">
        <f>IF(ISBLANK(JIRA_Sheet!E19),"",JIRA_Sheet!E19)</f>
        <v>Virendra Minanath Arekar</v>
      </c>
      <c r="E19" s="2" t="str">
        <f>IF(ISBLANK(JIRA_Sheet!G19),"",JIRA_Sheet!G19)</f>
        <v>Rakesh Yadav</v>
      </c>
      <c r="F19" s="2" t="str">
        <f>IF(ISBLANK(JIRA_Sheet!K19),"",JIRA_Sheet!K19)</f>
        <v>Open</v>
      </c>
      <c r="G19" s="2" t="str">
        <f>IF(ISBLANK(JIRA_Sheet!R19),"",JIRA_Sheet!R19)</f>
        <v>Critical</v>
      </c>
      <c r="H19" s="10">
        <f t="shared" ca="1" si="0"/>
        <v>22</v>
      </c>
      <c r="I19" s="4" t="str">
        <f>IF(ISBLANK(JIRA_Sheet!M19), "", TEXT(JIRA_Sheet!M19, "yyyy-mm-dd"))</f>
        <v>2024-12-18</v>
      </c>
    </row>
    <row r="20" spans="1:9" hidden="1" x14ac:dyDescent="0.3">
      <c r="A20" s="3" t="str">
        <f>IF(ISBLANK(JIRA_Sheet!A20),"",JIRA_Sheet!A20)</f>
        <v>Bug</v>
      </c>
      <c r="B20" s="2" t="str">
        <f>IF(ISBLANK(JIRA_Sheet!B20),"",JIRA_Sheet!B20)</f>
        <v>LA-22446</v>
      </c>
      <c r="C20" s="2" t="str">
        <f>IF(ISBLANK(JIRA_Sheet!D20),"",JIRA_Sheet!D20)</f>
        <v>IDFC mobile no issue</v>
      </c>
      <c r="D20" s="2" t="str">
        <f>IF(ISBLANK(JIRA_Sheet!E20),"",JIRA_Sheet!E20)</f>
        <v>Virendra Minanath Arekar</v>
      </c>
      <c r="E20" s="2" t="str">
        <f>IF(ISBLANK(JIRA_Sheet!G20),"",JIRA_Sheet!G20)</f>
        <v>Vikas Yadav</v>
      </c>
      <c r="F20" s="2" t="str">
        <f>IF(ISBLANK(JIRA_Sheet!K20),"",JIRA_Sheet!K20)</f>
        <v>Open</v>
      </c>
      <c r="G20" s="2" t="str">
        <f>IF(ISBLANK(JIRA_Sheet!R20),"",JIRA_Sheet!R20)</f>
        <v>Critical</v>
      </c>
      <c r="H20" s="10">
        <f t="shared" ca="1" si="0"/>
        <v>17</v>
      </c>
      <c r="I20" s="4" t="str">
        <f>IF(ISBLANK(JIRA_Sheet!M20), "", TEXT(JIRA_Sheet!M20, "yyyy-mm-dd"))</f>
        <v>2024-12-16</v>
      </c>
    </row>
    <row r="21" spans="1:9" hidden="1" x14ac:dyDescent="0.3">
      <c r="A21" s="3" t="str">
        <f>IF(ISBLANK(JIRA_Sheet!A21),"",JIRA_Sheet!A21)</f>
        <v>Bug</v>
      </c>
      <c r="B21" s="2" t="str">
        <f>IF(ISBLANK(JIRA_Sheet!B21),"",JIRA_Sheet!B21)</f>
        <v>LA-22417</v>
      </c>
      <c r="C21" s="2" t="str">
        <f>IF(ISBLANK(JIRA_Sheet!D21),"",JIRA_Sheet!D21)</f>
        <v>Document cm_sync status was true in document collection for below cases although LEAP got fault response from CM sync service.</v>
      </c>
      <c r="D21" s="2" t="str">
        <f>IF(ISBLANK(JIRA_Sheet!E21),"",JIRA_Sheet!E21)</f>
        <v>Virendra Minanath Arekar</v>
      </c>
      <c r="E21" s="2" t="str">
        <f>IF(ISBLANK(JIRA_Sheet!G21),"",JIRA_Sheet!G21)</f>
        <v>Umesh Gupta</v>
      </c>
      <c r="F21" s="2" t="str">
        <f>IF(ISBLANK(JIRA_Sheet!K21),"",JIRA_Sheet!K21)</f>
        <v>Ready for PreProd</v>
      </c>
      <c r="G21" s="2" t="str">
        <f>IF(ISBLANK(JIRA_Sheet!R21),"",JIRA_Sheet!R21)</f>
        <v>Major</v>
      </c>
      <c r="H21" s="10">
        <f t="shared" ca="1" si="0"/>
        <v>11</v>
      </c>
      <c r="I21" s="4" t="str">
        <f>IF(ISBLANK(JIRA_Sheet!M21), "", TEXT(JIRA_Sheet!M21, "yyyy-mm-dd"))</f>
        <v>2024-12-16</v>
      </c>
    </row>
    <row r="22" spans="1:9" hidden="1" x14ac:dyDescent="0.3">
      <c r="A22" s="3" t="str">
        <f>IF(ISBLANK(JIRA_Sheet!A22),"",JIRA_Sheet!A22)</f>
        <v>Bug</v>
      </c>
      <c r="B22" s="2" t="str">
        <f>IF(ISBLANK(JIRA_Sheet!B22),"",JIRA_Sheet!B22)</f>
        <v>LA-22416</v>
      </c>
      <c r="C22" s="2" t="str">
        <f>IF(ISBLANK(JIRA_Sheet!D22),"",JIRA_Sheet!D22)</f>
        <v>Unable to trigger link in RNA milestone</v>
      </c>
      <c r="D22" s="2" t="str">
        <f>IF(ISBLANK(JIRA_Sheet!E22),"",JIRA_Sheet!E22)</f>
        <v>Rakesh Yadav</v>
      </c>
      <c r="E22" s="2" t="str">
        <f>IF(ISBLANK(JIRA_Sheet!G22),"",JIRA_Sheet!G22)</f>
        <v>Rakesh Yadav</v>
      </c>
      <c r="F22" s="2" t="str">
        <f>IF(ISBLANK(JIRA_Sheet!K22),"",JIRA_Sheet!K22)</f>
        <v>Open</v>
      </c>
      <c r="G22" s="2" t="str">
        <f>IF(ISBLANK(JIRA_Sheet!R22),"",JIRA_Sheet!R22)</f>
        <v>Critical</v>
      </c>
      <c r="H22" s="10">
        <f t="shared" ca="1" si="0"/>
        <v>11</v>
      </c>
      <c r="I22" s="4" t="str">
        <f>IF(ISBLANK(JIRA_Sheet!M22), "", TEXT(JIRA_Sheet!M22, "yyyy-mm-dd"))</f>
        <v>2024-12-16</v>
      </c>
    </row>
    <row r="23" spans="1:9" hidden="1" x14ac:dyDescent="0.3">
      <c r="A23" s="3" t="str">
        <f>IF(ISBLANK(JIRA_Sheet!A23),"",JIRA_Sheet!A23)</f>
        <v>Bug</v>
      </c>
      <c r="B23" s="2" t="str">
        <f>IF(ISBLANK(JIRA_Sheet!B23),"",JIRA_Sheet!B23)</f>
        <v>LA-22411</v>
      </c>
      <c r="C23" s="2" t="str">
        <f>IF(ISBLANK(JIRA_Sheet!D23),"",JIRA_Sheet!D23)</f>
        <v>AADHAR CARD [Backpage] is not passed during Hyperverge call</v>
      </c>
      <c r="D23" s="2" t="str">
        <f>IF(ISBLANK(JIRA_Sheet!E23),"",JIRA_Sheet!E23)</f>
        <v>Aishwarya Anand</v>
      </c>
      <c r="E23" s="2" t="str">
        <f>IF(ISBLANK(JIRA_Sheet!G23),"",JIRA_Sheet!G23)</f>
        <v>Umesh Gupta</v>
      </c>
      <c r="F23" s="2" t="str">
        <f>IF(ISBLANK(JIRA_Sheet!K23),"",JIRA_Sheet!K23)</f>
        <v>Done</v>
      </c>
      <c r="G23" s="2" t="str">
        <f>IF(ISBLANK(JIRA_Sheet!R23),"",JIRA_Sheet!R23)</f>
        <v>Critical</v>
      </c>
      <c r="H23" s="10">
        <f t="shared" ca="1" si="0"/>
        <v>13</v>
      </c>
      <c r="I23" s="4" t="str">
        <f>IF(ISBLANK(JIRA_Sheet!M23), "", TEXT(JIRA_Sheet!M23, "yyyy-mm-dd"))</f>
        <v>2024-12-16</v>
      </c>
    </row>
    <row r="24" spans="1:9" hidden="1" x14ac:dyDescent="0.3">
      <c r="A24" s="3" t="str">
        <f>IF(ISBLANK(JIRA_Sheet!A24),"",JIRA_Sheet!A24)</f>
        <v>Bug</v>
      </c>
      <c r="B24" s="2" t="str">
        <f>IF(ISBLANK(JIRA_Sheet!B24),"",JIRA_Sheet!B24)</f>
        <v>LA-22390</v>
      </c>
      <c r="C24" s="2" t="str">
        <f>IF(ISBLANK(JIRA_Sheet!D24),"",JIRA_Sheet!D24)</f>
        <v>OTP in ecdf link is received to the USM/SSM/ASM agent instead of Advisor.</v>
      </c>
      <c r="D24" s="2" t="str">
        <f>IF(ISBLANK(JIRA_Sheet!E24),"",JIRA_Sheet!E24)</f>
        <v>Virendra Minanath Arekar</v>
      </c>
      <c r="E24" s="2" t="str">
        <f>IF(ISBLANK(JIRA_Sheet!G24),"",JIRA_Sheet!G24)</f>
        <v>Rakesh Yadav</v>
      </c>
      <c r="F24" s="2" t="str">
        <f>IF(ISBLANK(JIRA_Sheet!K24),"",JIRA_Sheet!K24)</f>
        <v>Open</v>
      </c>
      <c r="G24" s="2" t="str">
        <f>IF(ISBLANK(JIRA_Sheet!R24),"",JIRA_Sheet!R24)</f>
        <v>Minor</v>
      </c>
      <c r="H24" s="10">
        <f t="shared" ca="1" si="0"/>
        <v>17</v>
      </c>
      <c r="I24" s="4" t="str">
        <f>IF(ISBLANK(JIRA_Sheet!M24), "", TEXT(JIRA_Sheet!M24, "yyyy-mm-dd"))</f>
        <v>2024-12-13</v>
      </c>
    </row>
    <row r="25" spans="1:9" hidden="1" x14ac:dyDescent="0.3">
      <c r="A25" s="3" t="str">
        <f>IF(ISBLANK(JIRA_Sheet!A25),"",JIRA_Sheet!A25)</f>
        <v>Bug</v>
      </c>
      <c r="B25" s="2" t="str">
        <f>IF(ISBLANK(JIRA_Sheet!B25),"",JIRA_Sheet!B25)</f>
        <v>LA-22372</v>
      </c>
      <c r="C25" s="2" t="str">
        <f>IF(ISBLANK(JIRA_Sheet!D25),"",JIRA_Sheet!D25)</f>
        <v>Unable to reupload the document in the journey after rejection from CSE</v>
      </c>
      <c r="D25" s="2" t="str">
        <f>IF(ISBLANK(JIRA_Sheet!E25),"",JIRA_Sheet!E25)</f>
        <v>Virendra Minanath Arekar</v>
      </c>
      <c r="E25" s="2" t="str">
        <f>IF(ISBLANK(JIRA_Sheet!G25),"",JIRA_Sheet!G25)</f>
        <v>Rakesh Yadav</v>
      </c>
      <c r="F25" s="2" t="str">
        <f>IF(ISBLANK(JIRA_Sheet!K25),"",JIRA_Sheet!K25)</f>
        <v>Open</v>
      </c>
      <c r="G25" s="2" t="str">
        <f>IF(ISBLANK(JIRA_Sheet!R25),"",JIRA_Sheet!R25)</f>
        <v>Minor</v>
      </c>
      <c r="H25" s="10">
        <f t="shared" ca="1" si="0"/>
        <v>12</v>
      </c>
      <c r="I25" s="4" t="str">
        <f>IF(ISBLANK(JIRA_Sheet!M25), "", TEXT(JIRA_Sheet!M25, "yyyy-mm-dd"))</f>
        <v>2024-12-13</v>
      </c>
    </row>
    <row r="26" spans="1:9" hidden="1" x14ac:dyDescent="0.3">
      <c r="A26" s="3" t="str">
        <f>IF(ISBLANK(JIRA_Sheet!A26),"",JIRA_Sheet!A26)</f>
        <v>Bug</v>
      </c>
      <c r="B26" s="2" t="str">
        <f>IF(ISBLANK(JIRA_Sheet!B26),"",JIRA_Sheet!B26)</f>
        <v>LA-22367</v>
      </c>
      <c r="C26" s="2" t="str">
        <f>IF(ISBLANK(JIRA_Sheet!D26),"",JIRA_Sheet!D26)</f>
        <v xml:space="preserve">Axis Bank RNA Issue - In RNA link OTP field is not available  </v>
      </c>
      <c r="D26" s="2" t="str">
        <f>IF(ISBLANK(JIRA_Sheet!E26),"",JIRA_Sheet!E26)</f>
        <v>Virendra Minanath Arekar</v>
      </c>
      <c r="E26" s="2" t="str">
        <f>IF(ISBLANK(JIRA_Sheet!G26),"",JIRA_Sheet!G26)</f>
        <v>Umesh Gupta</v>
      </c>
      <c r="F26" s="2" t="str">
        <f>IF(ISBLANK(JIRA_Sheet!K26),"",JIRA_Sheet!K26)</f>
        <v>Open</v>
      </c>
      <c r="G26" s="2" t="str">
        <f>IF(ISBLANK(JIRA_Sheet!R26),"",JIRA_Sheet!R26)</f>
        <v>Blocker</v>
      </c>
      <c r="H26" s="10">
        <f t="shared" ca="1" si="0"/>
        <v>20</v>
      </c>
      <c r="I26" s="4" t="str">
        <f>IF(ISBLANK(JIRA_Sheet!M26), "", TEXT(JIRA_Sheet!M26, "yyyy-mm-dd"))</f>
        <v>2024-12-13</v>
      </c>
    </row>
    <row r="27" spans="1:9" hidden="1" x14ac:dyDescent="0.3">
      <c r="A27" s="3" t="str">
        <f>IF(ISBLANK(JIRA_Sheet!A27),"",JIRA_Sheet!A27)</f>
        <v>Bug</v>
      </c>
      <c r="B27" s="2" t="str">
        <f>IF(ISBLANK(JIRA_Sheet!B27),"",JIRA_Sheet!B27)</f>
        <v>LA-22338</v>
      </c>
      <c r="C27" s="2" t="str">
        <f>IF(ISBLANK(JIRA_Sheet!D27),"",JIRA_Sheet!D27)</f>
        <v>RNA issue - Specified key does not exist</v>
      </c>
      <c r="D27" s="2" t="str">
        <f>IF(ISBLANK(JIRA_Sheet!E27),"",JIRA_Sheet!E27)</f>
        <v>Satish Manohar Khedekar</v>
      </c>
      <c r="E27" s="2" t="str">
        <f>IF(ISBLANK(JIRA_Sheet!G27),"",JIRA_Sheet!G27)</f>
        <v>Sagar Rathod</v>
      </c>
      <c r="F27" s="2" t="str">
        <f>IF(ISBLANK(JIRA_Sheet!K27),"",JIRA_Sheet!K27)</f>
        <v>In UAT</v>
      </c>
      <c r="G27" s="2" t="str">
        <f>IF(ISBLANK(JIRA_Sheet!R27),"",JIRA_Sheet!R27)</f>
        <v>Blocker</v>
      </c>
      <c r="H27" s="10">
        <f t="shared" ca="1" si="0"/>
        <v>10</v>
      </c>
      <c r="I27" s="4" t="str">
        <f>IF(ISBLANK(JIRA_Sheet!M27), "", TEXT(JIRA_Sheet!M27, "yyyy-mm-dd"))</f>
        <v>2024-12-11</v>
      </c>
    </row>
    <row r="28" spans="1:9" hidden="1" x14ac:dyDescent="0.3">
      <c r="A28" s="3" t="str">
        <f>IF(ISBLANK(JIRA_Sheet!A28),"",JIRA_Sheet!A28)</f>
        <v>Bug</v>
      </c>
      <c r="B28" s="2" t="str">
        <f>IF(ISBLANK(JIRA_Sheet!B28),"",JIRA_Sheet!B28)</f>
        <v>LA-22331</v>
      </c>
      <c r="C28" s="2" t="str">
        <f>IF(ISBLANK(JIRA_Sheet!D28),"",JIRA_Sheet!D28)</f>
        <v>ASSURED_PAYOUT_OPTION field is generating value as "1" for applications which has age below 50 years. The value should have been NULL</v>
      </c>
      <c r="D28" s="2" t="str">
        <f>IF(ISBLANK(JIRA_Sheet!E28),"",JIRA_Sheet!E28)</f>
        <v>Umesh Gupta</v>
      </c>
      <c r="E28" s="2" t="str">
        <f>IF(ISBLANK(JIRA_Sheet!G28),"",JIRA_Sheet!G28)</f>
        <v>Umesh Gupta</v>
      </c>
      <c r="F28" s="2" t="str">
        <f>IF(ISBLANK(JIRA_Sheet!K28),"",JIRA_Sheet!K28)</f>
        <v>Open</v>
      </c>
      <c r="G28" s="2" t="str">
        <f>IF(ISBLANK(JIRA_Sheet!R28),"",JIRA_Sheet!R28)</f>
        <v>Critical</v>
      </c>
      <c r="H28" s="10">
        <f t="shared" ca="1" si="0"/>
        <v>13</v>
      </c>
      <c r="I28" s="4" t="str">
        <f>IF(ISBLANK(JIRA_Sheet!M28), "", TEXT(JIRA_Sheet!M28, "yyyy-mm-dd"))</f>
        <v>2024-12-10</v>
      </c>
    </row>
    <row r="29" spans="1:9" hidden="1" x14ac:dyDescent="0.3">
      <c r="A29" s="3" t="str">
        <f>IF(ISBLANK(JIRA_Sheet!A29),"",JIRA_Sheet!A29)</f>
        <v>Bug</v>
      </c>
      <c r="B29" s="2" t="str">
        <f>IF(ISBLANK(JIRA_Sheet!B29),"",JIRA_Sheet!B29)</f>
        <v>LA-22321</v>
      </c>
      <c r="C29" s="2" t="str">
        <f>IF(ISBLANK(JIRA_Sheet!D29),"",JIRA_Sheet!D29)</f>
        <v>Auto Receipting status is not reflecting in App tracker</v>
      </c>
      <c r="D29" s="2" t="str">
        <f>IF(ISBLANK(JIRA_Sheet!E29),"",JIRA_Sheet!E29)</f>
        <v>Hitesh Mishra</v>
      </c>
      <c r="E29" s="2" t="str">
        <f>IF(ISBLANK(JIRA_Sheet!G29),"",JIRA_Sheet!G29)</f>
        <v>sushant joshi</v>
      </c>
      <c r="F29" s="2" t="str">
        <f>IF(ISBLANK(JIRA_Sheet!K29),"",JIRA_Sheet!K29)</f>
        <v>Open</v>
      </c>
      <c r="G29" s="2" t="str">
        <f>IF(ISBLANK(JIRA_Sheet!R29),"",JIRA_Sheet!R29)</f>
        <v>Critical</v>
      </c>
      <c r="H29" s="10">
        <f t="shared" ca="1" si="0"/>
        <v>22</v>
      </c>
      <c r="I29" s="4" t="str">
        <f>IF(ISBLANK(JIRA_Sheet!M29), "", TEXT(JIRA_Sheet!M29, "yyyy-mm-dd"))</f>
        <v>2024-12-10</v>
      </c>
    </row>
    <row r="30" spans="1:9" hidden="1" x14ac:dyDescent="0.3">
      <c r="A30" s="3" t="str">
        <f>IF(ISBLANK(JIRA_Sheet!A30),"",JIRA_Sheet!A30)</f>
        <v>Bug</v>
      </c>
      <c r="B30" s="2" t="str">
        <f>IF(ISBLANK(JIRA_Sheet!B30),"",JIRA_Sheet!B30)</f>
        <v>LA-22318</v>
      </c>
      <c r="C30" s="2" t="str">
        <f>IF(ISBLANK(JIRA_Sheet!D30),"",JIRA_Sheet!D30)</f>
        <v>(Dummy Ticket) Milestone Name - Short Description of isue</v>
      </c>
      <c r="D30" s="2" t="str">
        <f>IF(ISBLANK(JIRA_Sheet!E30),"",JIRA_Sheet!E30)</f>
        <v>Umesh Gupta</v>
      </c>
      <c r="E30" s="2" t="str">
        <f>IF(ISBLANK(JIRA_Sheet!G30),"",JIRA_Sheet!G30)</f>
        <v>Umesh Gupta</v>
      </c>
      <c r="F30" s="2" t="str">
        <f>IF(ISBLANK(JIRA_Sheet!K30),"",JIRA_Sheet!K30)</f>
        <v>Invalid</v>
      </c>
      <c r="G30" s="2" t="str">
        <f>IF(ISBLANK(JIRA_Sheet!R30),"",JIRA_Sheet!R30)</f>
        <v>Critical</v>
      </c>
      <c r="H30" s="10">
        <f t="shared" ca="1" si="0"/>
        <v>19</v>
      </c>
      <c r="I30" s="4" t="str">
        <f>IF(ISBLANK(JIRA_Sheet!M30), "", TEXT(JIRA_Sheet!M30, "yyyy-mm-dd"))</f>
        <v>2024-12-10</v>
      </c>
    </row>
    <row r="31" spans="1:9" hidden="1" x14ac:dyDescent="0.3">
      <c r="A31" s="3" t="str">
        <f>IF(ISBLANK(JIRA_Sheet!A31),"",JIRA_Sheet!A31)</f>
        <v>Bug</v>
      </c>
      <c r="B31" s="2" t="str">
        <f>IF(ISBLANK(JIRA_Sheet!B31),"",JIRA_Sheet!B31)</f>
        <v>LA-22309</v>
      </c>
      <c r="C31" s="2" t="str">
        <f>IF(ISBLANK(JIRA_Sheet!D31),"",JIRA_Sheet!D31)</f>
        <v>ecdf subbmit button not working</v>
      </c>
      <c r="D31" s="2" t="str">
        <f>IF(ISBLANK(JIRA_Sheet!E31),"",JIRA_Sheet!E31)</f>
        <v>sushant joshi</v>
      </c>
      <c r="E31" s="2" t="str">
        <f>IF(ISBLANK(JIRA_Sheet!G31),"",JIRA_Sheet!G31)</f>
        <v>sushant joshi</v>
      </c>
      <c r="F31" s="2" t="str">
        <f>IF(ISBLANK(JIRA_Sheet!K31),"",JIRA_Sheet!K31)</f>
        <v>Cancelled</v>
      </c>
      <c r="G31" s="2" t="str">
        <f>IF(ISBLANK(JIRA_Sheet!R31),"",JIRA_Sheet!R31)</f>
        <v>Major</v>
      </c>
      <c r="H31" s="10">
        <f t="shared" ca="1" si="0"/>
        <v>25</v>
      </c>
      <c r="I31" s="4" t="str">
        <f>IF(ISBLANK(JIRA_Sheet!M31), "", TEXT(JIRA_Sheet!M31, "yyyy-mm-dd"))</f>
        <v>2024-12-09</v>
      </c>
    </row>
    <row r="32" spans="1:9" hidden="1" x14ac:dyDescent="0.3">
      <c r="A32" s="3" t="str">
        <f>IF(ISBLANK(JIRA_Sheet!A32),"",JIRA_Sheet!A32)</f>
        <v>Bug</v>
      </c>
      <c r="B32" s="2" t="str">
        <f>IF(ISBLANK(JIRA_Sheet!B32),"",JIRA_Sheet!B32)</f>
        <v>LA-22308</v>
      </c>
      <c r="C32" s="2" t="str">
        <f>IF(ISBLANK(JIRA_Sheet!D32),"",JIRA_Sheet!D32)</f>
        <v>"TRAN_TYP" field received NULL value due to which insta sync is getting failed</v>
      </c>
      <c r="D32" s="2" t="str">
        <f>IF(ISBLANK(JIRA_Sheet!E32),"",JIRA_Sheet!E32)</f>
        <v>Umesh Gupta</v>
      </c>
      <c r="E32" s="2" t="str">
        <f>IF(ISBLANK(JIRA_Sheet!G32),"",JIRA_Sheet!G32)</f>
        <v>Umesh Gupta</v>
      </c>
      <c r="F32" s="2" t="str">
        <f>IF(ISBLANK(JIRA_Sheet!K32),"",JIRA_Sheet!K32)</f>
        <v>Open</v>
      </c>
      <c r="G32" s="2" t="str">
        <f>IF(ISBLANK(JIRA_Sheet!R32),"",JIRA_Sheet!R32)</f>
        <v>Critical</v>
      </c>
      <c r="H32" s="10">
        <f t="shared" ca="1" si="0"/>
        <v>25</v>
      </c>
      <c r="I32" s="4" t="str">
        <f>IF(ISBLANK(JIRA_Sheet!M32), "", TEXT(JIRA_Sheet!M32, "yyyy-mm-dd"))</f>
        <v>2024-12-09</v>
      </c>
    </row>
    <row r="33" spans="1:9" hidden="1" x14ac:dyDescent="0.3">
      <c r="A33" s="3" t="str">
        <f>IF(ISBLANK(JIRA_Sheet!A33),"",JIRA_Sheet!A33)</f>
        <v>Bug</v>
      </c>
      <c r="B33" s="2" t="str">
        <f>IF(ISBLANK(JIRA_Sheet!B33),"",JIRA_Sheet!B33)</f>
        <v>LA-22300</v>
      </c>
      <c r="C33" s="2" t="str">
        <f>IF(ISBLANK(JIRA_Sheet!D33),"",JIRA_Sheet!D33)</f>
        <v>Sales_Without_Agent flag was set as "Yes" for DSF channel whereas it contains default value as "NO"</v>
      </c>
      <c r="D33" s="2" t="str">
        <f>IF(ISBLANK(JIRA_Sheet!E33),"",JIRA_Sheet!E33)</f>
        <v>Virendra Minanath Arekar</v>
      </c>
      <c r="E33" s="2" t="str">
        <f>IF(ISBLANK(JIRA_Sheet!G33),"",JIRA_Sheet!G33)</f>
        <v>Umesh Gupta</v>
      </c>
      <c r="F33" s="2" t="str">
        <f>IF(ISBLANK(JIRA_Sheet!K33),"",JIRA_Sheet!K33)</f>
        <v>Cancelled</v>
      </c>
      <c r="G33" s="2" t="str">
        <f>IF(ISBLANK(JIRA_Sheet!R33),"",JIRA_Sheet!R33)</f>
        <v>Blocker</v>
      </c>
      <c r="H33" s="10">
        <f t="shared" ca="1" si="0"/>
        <v>13</v>
      </c>
      <c r="I33" s="4" t="str">
        <f>IF(ISBLANK(JIRA_Sheet!M33), "", TEXT(JIRA_Sheet!M33, "yyyy-mm-dd"))</f>
        <v>2024-12-06</v>
      </c>
    </row>
    <row r="34" spans="1:9" hidden="1" x14ac:dyDescent="0.3">
      <c r="A34" s="3" t="str">
        <f>IF(ISBLANK(JIRA_Sheet!A34),"",JIRA_Sheet!A34)</f>
        <v>Bug</v>
      </c>
      <c r="B34" s="2" t="str">
        <f>IF(ISBLANK(JIRA_Sheet!B34),"",JIRA_Sheet!B34)</f>
        <v>LA-22288</v>
      </c>
      <c r="C34" s="2" t="str">
        <f>IF(ISBLANK(JIRA_Sheet!D34),"",JIRA_Sheet!D34)</f>
        <v>Gender &amp; Salutation blank</v>
      </c>
      <c r="D34" s="2" t="str">
        <f>IF(ISBLANK(JIRA_Sheet!E34),"",JIRA_Sheet!E34)</f>
        <v>Atrik Shah</v>
      </c>
      <c r="E34" s="2" t="str">
        <f>IF(ISBLANK(JIRA_Sheet!G34),"",JIRA_Sheet!G34)</f>
        <v>Vikas Yadav</v>
      </c>
      <c r="F34" s="2" t="str">
        <f>IF(ISBLANK(JIRA_Sheet!K34),"",JIRA_Sheet!K34)</f>
        <v>Done</v>
      </c>
      <c r="G34" s="2" t="str">
        <f>IF(ISBLANK(JIRA_Sheet!R34),"",JIRA_Sheet!R34)</f>
        <v>Critical</v>
      </c>
      <c r="H34" s="10">
        <f t="shared" ca="1" si="0"/>
        <v>24</v>
      </c>
      <c r="I34" s="4" t="str">
        <f>IF(ISBLANK(JIRA_Sheet!M34), "", TEXT(JIRA_Sheet!M34, "yyyy-mm-dd"))</f>
        <v>2024-12-05</v>
      </c>
    </row>
    <row r="35" spans="1:9" hidden="1" x14ac:dyDescent="0.3">
      <c r="A35" s="3" t="str">
        <f>IF(ISBLANK(JIRA_Sheet!A35),"",JIRA_Sheet!A35)</f>
        <v>Bug</v>
      </c>
      <c r="B35" s="2" t="str">
        <f>IF(ISBLANK(JIRA_Sheet!B35),"",JIRA_Sheet!B35)</f>
        <v>LA-22285</v>
      </c>
      <c r="C35" s="2" t="str">
        <f>IF(ISBLANK(JIRA_Sheet!D35),"",JIRA_Sheet!D35)</f>
        <v>DOB and Name missing</v>
      </c>
      <c r="D35" s="2" t="str">
        <f>IF(ISBLANK(JIRA_Sheet!E35),"",JIRA_Sheet!E35)</f>
        <v>Virendra Minanath Arekar</v>
      </c>
      <c r="E35" s="2" t="str">
        <f>IF(ISBLANK(JIRA_Sheet!G35),"",JIRA_Sheet!G35)</f>
        <v>sushant joshi</v>
      </c>
      <c r="F35" s="2" t="str">
        <f>IF(ISBLANK(JIRA_Sheet!K35),"",JIRA_Sheet!K35)</f>
        <v>Open</v>
      </c>
      <c r="G35" s="2" t="str">
        <f>IF(ISBLANK(JIRA_Sheet!R35),"",JIRA_Sheet!R35)</f>
        <v>Critical</v>
      </c>
      <c r="H35" s="10">
        <f t="shared" ca="1" si="0"/>
        <v>24</v>
      </c>
      <c r="I35" s="4" t="str">
        <f>IF(ISBLANK(JIRA_Sheet!M35), "", TEXT(JIRA_Sheet!M35, "yyyy-mm-dd"))</f>
        <v>2024-12-05</v>
      </c>
    </row>
    <row r="36" spans="1:9" hidden="1" x14ac:dyDescent="0.3">
      <c r="A36" s="3" t="str">
        <f>IF(ISBLANK(JIRA_Sheet!A36),"",JIRA_Sheet!A36)</f>
        <v>Bug</v>
      </c>
      <c r="B36" s="2" t="str">
        <f>IF(ISBLANK(JIRA_Sheet!B36),"",JIRA_Sheet!B36)</f>
        <v>LA-22273</v>
      </c>
      <c r="C36" s="2" t="str">
        <f>IF(ISBLANK(JIRA_Sheet!D36),"",JIRA_Sheet!D36)</f>
        <v>Incorrect premium pay amount captured in customer eccd pdf.</v>
      </c>
      <c r="D36" s="2" t="str">
        <f>IF(ISBLANK(JIRA_Sheet!E36),"",JIRA_Sheet!E36)</f>
        <v>Sarthak Singh</v>
      </c>
      <c r="E36" s="2" t="str">
        <f>IF(ISBLANK(JIRA_Sheet!G36),"",JIRA_Sheet!G36)</f>
        <v>Rakesh Yadav</v>
      </c>
      <c r="F36" s="2" t="str">
        <f>IF(ISBLANK(JIRA_Sheet!K36),"",JIRA_Sheet!K36)</f>
        <v>Open</v>
      </c>
      <c r="G36" s="2" t="str">
        <f>IF(ISBLANK(JIRA_Sheet!R36),"",JIRA_Sheet!R36)</f>
        <v>Major</v>
      </c>
      <c r="H36" s="10">
        <f t="shared" ca="1" si="0"/>
        <v>11</v>
      </c>
      <c r="I36" s="4" t="str">
        <f>IF(ISBLANK(JIRA_Sheet!M36), "", TEXT(JIRA_Sheet!M36, "yyyy-mm-dd"))</f>
        <v>2024-12-04</v>
      </c>
    </row>
    <row r="37" spans="1:9" hidden="1" x14ac:dyDescent="0.3">
      <c r="A37" s="3" t="str">
        <f>IF(ISBLANK(JIRA_Sheet!A37),"",JIRA_Sheet!A37)</f>
        <v>Bug</v>
      </c>
      <c r="B37" s="2" t="str">
        <f>IF(ISBLANK(JIRA_Sheet!B37),"",JIRA_Sheet!B37)</f>
        <v>LA-22263</v>
      </c>
      <c r="C37" s="2" t="str">
        <f>IF(ISBLANK(JIRA_Sheet!D37),"",JIRA_Sheet!D37)</f>
        <v xml:space="preserve">Incomplete HDFC NetBanking /Pre Fill cases are insta sync </v>
      </c>
      <c r="D37" s="2" t="str">
        <f>IF(ISBLANK(JIRA_Sheet!E37),"",JIRA_Sheet!E37)</f>
        <v>Hitesh Mishra</v>
      </c>
      <c r="E37" s="2" t="str">
        <f>IF(ISBLANK(JIRA_Sheet!G37),"",JIRA_Sheet!G37)</f>
        <v>Vikas Yadav</v>
      </c>
      <c r="F37" s="2" t="str">
        <f>IF(ISBLANK(JIRA_Sheet!K37),"",JIRA_Sheet!K37)</f>
        <v>Done</v>
      </c>
      <c r="G37" s="2" t="str">
        <f>IF(ISBLANK(JIRA_Sheet!R37),"",JIRA_Sheet!R37)</f>
        <v>Critical</v>
      </c>
      <c r="H37" s="10">
        <f t="shared" ca="1" si="0"/>
        <v>15</v>
      </c>
      <c r="I37" s="4" t="str">
        <f>IF(ISBLANK(JIRA_Sheet!M37), "", TEXT(JIRA_Sheet!M37, "yyyy-mm-dd"))</f>
        <v>2024-12-04</v>
      </c>
    </row>
    <row r="38" spans="1:9" hidden="1" x14ac:dyDescent="0.3">
      <c r="A38" s="3" t="str">
        <f>IF(ISBLANK(JIRA_Sheet!A38),"",JIRA_Sheet!A38)</f>
        <v>Bug</v>
      </c>
      <c r="B38" s="2" t="str">
        <f>IF(ISBLANK(JIRA_Sheet!B38),"",JIRA_Sheet!B38)</f>
        <v>LA-22261</v>
      </c>
      <c r="C38" s="2" t="str">
        <f>IF(ISBLANK(JIRA_Sheet!D38),"",JIRA_Sheet!D38)</f>
        <v>While instasync, the NEFT/IMPS flag was provided erroneously</v>
      </c>
      <c r="D38" s="2" t="str">
        <f>IF(ISBLANK(JIRA_Sheet!E38),"",JIRA_Sheet!E38)</f>
        <v>Chetan Rajpurohit</v>
      </c>
      <c r="E38" s="2" t="str">
        <f>IF(ISBLANK(JIRA_Sheet!G38),"",JIRA_Sheet!G38)</f>
        <v>Umesh Gupta</v>
      </c>
      <c r="F38" s="2" t="str">
        <f>IF(ISBLANK(JIRA_Sheet!K38),"",JIRA_Sheet!K38)</f>
        <v>Done</v>
      </c>
      <c r="G38" s="2" t="str">
        <f>IF(ISBLANK(JIRA_Sheet!R38),"",JIRA_Sheet!R38)</f>
        <v>Major</v>
      </c>
      <c r="H38" s="10">
        <f t="shared" ca="1" si="0"/>
        <v>17</v>
      </c>
      <c r="I38" s="4" t="str">
        <f>IF(ISBLANK(JIRA_Sheet!M38), "", TEXT(JIRA_Sheet!M38, "yyyy-mm-dd"))</f>
        <v>2024-12-04</v>
      </c>
    </row>
    <row r="39" spans="1:9" hidden="1" x14ac:dyDescent="0.3">
      <c r="A39" s="3" t="str">
        <f>IF(ISBLANK(JIRA_Sheet!A39),"",JIRA_Sheet!A39)</f>
        <v>Bug</v>
      </c>
      <c r="B39" s="2" t="str">
        <f>IF(ISBLANK(JIRA_Sheet!B39),"",JIRA_Sheet!B39)</f>
        <v>LA-22234</v>
      </c>
      <c r="C39" s="2" t="str">
        <f>IF(ISBLANK(JIRA_Sheet!D39),"",JIRA_Sheet!D39)</f>
        <v xml:space="preserve">Insurer CCD short link not working </v>
      </c>
      <c r="D39" s="2" t="str">
        <f>IF(ISBLANK(JIRA_Sheet!E39),"",JIRA_Sheet!E39)</f>
        <v>Hitesh Mishra</v>
      </c>
      <c r="E39" s="2" t="str">
        <f>IF(ISBLANK(JIRA_Sheet!G39),"",JIRA_Sheet!G39)</f>
        <v>sushant joshi</v>
      </c>
      <c r="F39" s="2" t="str">
        <f>IF(ISBLANK(JIRA_Sheet!K39),"",JIRA_Sheet!K39)</f>
        <v>Done</v>
      </c>
      <c r="G39" s="2" t="str">
        <f>IF(ISBLANK(JIRA_Sheet!R39),"",JIRA_Sheet!R39)</f>
        <v>Critical</v>
      </c>
      <c r="H39" s="10">
        <f t="shared" ca="1" si="0"/>
        <v>11</v>
      </c>
      <c r="I39" s="4" t="str">
        <f>IF(ISBLANK(JIRA_Sheet!M39), "", TEXT(JIRA_Sheet!M39, "yyyy-mm-dd"))</f>
        <v>2024-12-02</v>
      </c>
    </row>
    <row r="40" spans="1:9" hidden="1" x14ac:dyDescent="0.3">
      <c r="A40" s="3" t="str">
        <f>IF(ISBLANK(JIRA_Sheet!A40),"",JIRA_Sheet!A40)</f>
        <v>Bug</v>
      </c>
      <c r="B40" s="2" t="str">
        <f>IF(ISBLANK(JIRA_Sheet!B40),"",JIRA_Sheet!B40)</f>
        <v>LA-22231</v>
      </c>
      <c r="C40" s="2" t="str">
        <f>IF(ISBLANK(JIRA_Sheet!D40),"",JIRA_Sheet!D40)</f>
        <v>ACV Doc not available in CM.</v>
      </c>
      <c r="D40" s="2" t="str">
        <f>IF(ISBLANK(JIRA_Sheet!E40),"",JIRA_Sheet!E40)</f>
        <v>Virendra Minanath Arekar</v>
      </c>
      <c r="E40" s="2" t="str">
        <f>IF(ISBLANK(JIRA_Sheet!G40),"",JIRA_Sheet!G40)</f>
        <v>Mithila Ajit Sawant</v>
      </c>
      <c r="F40" s="2" t="str">
        <f>IF(ISBLANK(JIRA_Sheet!K40),"",JIRA_Sheet!K40)</f>
        <v>Open</v>
      </c>
      <c r="G40" s="2" t="str">
        <f>IF(ISBLANK(JIRA_Sheet!R40),"",JIRA_Sheet!R40)</f>
        <v>Major</v>
      </c>
      <c r="H40" s="10">
        <f t="shared" ca="1" si="0"/>
        <v>11</v>
      </c>
      <c r="I40" s="4" t="str">
        <f>IF(ISBLANK(JIRA_Sheet!M40), "", TEXT(JIRA_Sheet!M40, "yyyy-mm-dd"))</f>
        <v>2024-12-02</v>
      </c>
    </row>
    <row r="41" spans="1:9" hidden="1" x14ac:dyDescent="0.3">
      <c r="A41" s="3" t="str">
        <f>IF(ISBLANK(JIRA_Sheet!A41),"",JIRA_Sheet!A41)</f>
        <v>Bug</v>
      </c>
      <c r="B41" s="2" t="str">
        <f>IF(ISBLANK(JIRA_Sheet!B41),"",JIRA_Sheet!B41)</f>
        <v>LA-22230</v>
      </c>
      <c r="C41" s="2" t="str">
        <f>IF(ISBLANK(JIRA_Sheet!D41),"",JIRA_Sheet!D41)</f>
        <v>No options displayed in the Non-Medical documents tile to upload the required documents.(FEE not called)</v>
      </c>
      <c r="D41" s="2" t="str">
        <f>IF(ISBLANK(JIRA_Sheet!E41),"",JIRA_Sheet!E41)</f>
        <v>Satish Manohar Khedekar</v>
      </c>
      <c r="E41" s="2" t="str">
        <f>IF(ISBLANK(JIRA_Sheet!G41),"",JIRA_Sheet!G41)</f>
        <v>Rakesh Yadav</v>
      </c>
      <c r="F41" s="2" t="str">
        <f>IF(ISBLANK(JIRA_Sheet!K41),"",JIRA_Sheet!K41)</f>
        <v>In UAT</v>
      </c>
      <c r="G41" s="2" t="str">
        <f>IF(ISBLANK(JIRA_Sheet!R41),"",JIRA_Sheet!R41)</f>
        <v>Major</v>
      </c>
      <c r="H41" s="10">
        <f t="shared" ca="1" si="0"/>
        <v>17</v>
      </c>
      <c r="I41" s="4" t="str">
        <f>IF(ISBLANK(JIRA_Sheet!M41), "", TEXT(JIRA_Sheet!M41, "yyyy-mm-dd"))</f>
        <v>2024-12-02</v>
      </c>
    </row>
    <row r="42" spans="1:9" hidden="1" x14ac:dyDescent="0.3">
      <c r="A42" s="3" t="str">
        <f>IF(ISBLANK(JIRA_Sheet!A42),"",JIRA_Sheet!A42)</f>
        <v>Bug</v>
      </c>
      <c r="B42" s="2" t="str">
        <f>IF(ISBLANK(JIRA_Sheet!B42),"",JIRA_Sheet!B42)</f>
        <v>LA-22229</v>
      </c>
      <c r="C42" s="2" t="str">
        <f>IF(ISBLANK(JIRA_Sheet!D42),"",JIRA_Sheet!D42)</f>
        <v>Unable to do cm sync LA53610884</v>
      </c>
      <c r="D42" s="2" t="str">
        <f>IF(ISBLANK(JIRA_Sheet!E42),"",JIRA_Sheet!E42)</f>
        <v>Hitesh Mishra</v>
      </c>
      <c r="E42" s="2" t="str">
        <f>IF(ISBLANK(JIRA_Sheet!G42),"",JIRA_Sheet!G42)</f>
        <v>sushant joshi</v>
      </c>
      <c r="F42" s="2" t="str">
        <f>IF(ISBLANK(JIRA_Sheet!K42),"",JIRA_Sheet!K42)</f>
        <v>Cancelled</v>
      </c>
      <c r="G42" s="2" t="str">
        <f>IF(ISBLANK(JIRA_Sheet!R42),"",JIRA_Sheet!R42)</f>
        <v>Blocker</v>
      </c>
      <c r="H42" s="10">
        <f t="shared" ca="1" si="0"/>
        <v>12</v>
      </c>
      <c r="I42" s="4" t="str">
        <f>IF(ISBLANK(JIRA_Sheet!M42), "", TEXT(JIRA_Sheet!M42, "yyyy-mm-dd"))</f>
        <v>2024-12-02</v>
      </c>
    </row>
    <row r="43" spans="1:9" hidden="1" x14ac:dyDescent="0.3">
      <c r="A43" s="3" t="str">
        <f>IF(ISBLANK(JIRA_Sheet!A43),"",JIRA_Sheet!A43)</f>
        <v>Bug</v>
      </c>
      <c r="B43" s="2" t="str">
        <f>IF(ISBLANK(JIRA_Sheet!B43),"",JIRA_Sheet!B43)</f>
        <v>LA-22218</v>
      </c>
      <c r="C43" s="2" t="str">
        <f>IF(ISBLANK(JIRA_Sheet!D43),"",JIRA_Sheet!D43)</f>
        <v xml:space="preserve">Joint Life case issue </v>
      </c>
      <c r="D43" s="2" t="str">
        <f>IF(ISBLANK(JIRA_Sheet!E43),"",JIRA_Sheet!E43)</f>
        <v>Atrik Shah</v>
      </c>
      <c r="E43" s="2" t="str">
        <f>IF(ISBLANK(JIRA_Sheet!G43),"",JIRA_Sheet!G43)</f>
        <v>Vikas Yadav</v>
      </c>
      <c r="F43" s="2" t="str">
        <f>IF(ISBLANK(JIRA_Sheet!K43),"",JIRA_Sheet!K43)</f>
        <v>Done</v>
      </c>
      <c r="G43" s="2" t="str">
        <f>IF(ISBLANK(JIRA_Sheet!R43),"",JIRA_Sheet!R43)</f>
        <v>Major</v>
      </c>
      <c r="H43" s="10">
        <f t="shared" ca="1" si="0"/>
        <v>22</v>
      </c>
      <c r="I43" s="4" t="str">
        <f>IF(ISBLANK(JIRA_Sheet!M43), "", TEXT(JIRA_Sheet!M43, "yyyy-mm-dd"))</f>
        <v>2024-11-30</v>
      </c>
    </row>
    <row r="44" spans="1:9" hidden="1" x14ac:dyDescent="0.3">
      <c r="A44" s="3" t="str">
        <f>IF(ISBLANK(JIRA_Sheet!A44),"",JIRA_Sheet!A44)</f>
        <v>Bug</v>
      </c>
      <c r="B44" s="2" t="str">
        <f>IF(ISBLANK(JIRA_Sheet!B44),"",JIRA_Sheet!B44)</f>
        <v>LA-22216</v>
      </c>
      <c r="C44" s="2" t="str">
        <f>IF(ISBLANK(JIRA_Sheet!D44),"",JIRA_Sheet!D44)</f>
        <v>Payment milestone is BLANK for applications</v>
      </c>
      <c r="D44" s="2" t="str">
        <f>IF(ISBLANK(JIRA_Sheet!E44),"",JIRA_Sheet!E44)</f>
        <v>Hitesh Mishra</v>
      </c>
      <c r="E44" s="2" t="str">
        <f>IF(ISBLANK(JIRA_Sheet!G44),"",JIRA_Sheet!G44)</f>
        <v>sushant joshi</v>
      </c>
      <c r="F44" s="2" t="str">
        <f>IF(ISBLANK(JIRA_Sheet!K44),"",JIRA_Sheet!K44)</f>
        <v>Done</v>
      </c>
      <c r="G44" s="2" t="str">
        <f>IF(ISBLANK(JIRA_Sheet!R44),"",JIRA_Sheet!R44)</f>
        <v>Blocker</v>
      </c>
      <c r="H44" s="10">
        <f t="shared" ca="1" si="0"/>
        <v>24</v>
      </c>
      <c r="I44" s="4" t="str">
        <f>IF(ISBLANK(JIRA_Sheet!M44), "", TEXT(JIRA_Sheet!M44, "yyyy-mm-dd"))</f>
        <v>2024-11-29</v>
      </c>
    </row>
    <row r="45" spans="1:9" hidden="1" x14ac:dyDescent="0.3">
      <c r="A45" s="3" t="str">
        <f>IF(ISBLANK(JIRA_Sheet!A45),"",JIRA_Sheet!A45)</f>
        <v>Bug</v>
      </c>
      <c r="B45" s="2" t="str">
        <f>IF(ISBLANK(JIRA_Sheet!B45),"",JIRA_Sheet!B45)</f>
        <v>LA-22205</v>
      </c>
      <c r="C45" s="2" t="str">
        <f>IF(ISBLANK(JIRA_Sheet!D45),"",JIRA_Sheet!D45)</f>
        <v>Personal Info page is locked even if all the details are submitted</v>
      </c>
      <c r="D45" s="2" t="str">
        <f>IF(ISBLANK(JIRA_Sheet!E45),"",JIRA_Sheet!E45)</f>
        <v>Umesh Gupta</v>
      </c>
      <c r="E45" s="2" t="str">
        <f>IF(ISBLANK(JIRA_Sheet!G45),"",JIRA_Sheet!G45)</f>
        <v>Umesh Gupta</v>
      </c>
      <c r="F45" s="2" t="str">
        <f>IF(ISBLANK(JIRA_Sheet!K45),"",JIRA_Sheet!K45)</f>
        <v>Ready for PreProd</v>
      </c>
      <c r="G45" s="2" t="str">
        <f>IF(ISBLANK(JIRA_Sheet!R45),"",JIRA_Sheet!R45)</f>
        <v>Major</v>
      </c>
      <c r="H45" s="10">
        <f t="shared" ca="1" si="0"/>
        <v>13</v>
      </c>
      <c r="I45" s="4" t="str">
        <f>IF(ISBLANK(JIRA_Sheet!M45), "", TEXT(JIRA_Sheet!M45, "yyyy-mm-dd"))</f>
        <v>2024-11-29</v>
      </c>
    </row>
    <row r="46" spans="1:9" hidden="1" x14ac:dyDescent="0.3">
      <c r="A46" s="3" t="str">
        <f>IF(ISBLANK(JIRA_Sheet!A46),"",JIRA_Sheet!A46)</f>
        <v>Bug</v>
      </c>
      <c r="B46" s="2" t="str">
        <f>IF(ISBLANK(JIRA_Sheet!B46),"",JIRA_Sheet!B46)</f>
        <v>LA-22173</v>
      </c>
      <c r="C46" s="2" t="str">
        <f>IF(ISBLANK(JIRA_Sheet!D46),"",JIRA_Sheet!D46)</f>
        <v>Pivc link is not available on insta portal.</v>
      </c>
      <c r="D46" s="2" t="str">
        <f>IF(ISBLANK(JIRA_Sheet!E46),"",JIRA_Sheet!E46)</f>
        <v>Mithila Ajit Sawant</v>
      </c>
      <c r="E46" s="2" t="str">
        <f>IF(ISBLANK(JIRA_Sheet!G46),"",JIRA_Sheet!G46)</f>
        <v>Mithila Ajit Sawant</v>
      </c>
      <c r="F46" s="2" t="str">
        <f>IF(ISBLANK(JIRA_Sheet!K46),"",JIRA_Sheet!K46)</f>
        <v>Reopened</v>
      </c>
      <c r="G46" s="2" t="str">
        <f>IF(ISBLANK(JIRA_Sheet!R46),"",JIRA_Sheet!R46)</f>
        <v>Minor</v>
      </c>
      <c r="H46" s="10">
        <f t="shared" ca="1" si="0"/>
        <v>23</v>
      </c>
      <c r="I46" s="4" t="str">
        <f>IF(ISBLANK(JIRA_Sheet!M46), "", TEXT(JIRA_Sheet!M46, "yyyy-mm-dd"))</f>
        <v>2024-11-27</v>
      </c>
    </row>
    <row r="47" spans="1:9" hidden="1" x14ac:dyDescent="0.3">
      <c r="A47" s="3" t="str">
        <f>IF(ISBLANK(JIRA_Sheet!A47),"",JIRA_Sheet!A47)</f>
        <v>Bug</v>
      </c>
      <c r="B47" s="2" t="str">
        <f>IF(ISBLANK(JIRA_Sheet!B47),"",JIRA_Sheet!B47)</f>
        <v>LA-22133</v>
      </c>
      <c r="C47" s="2" t="str">
        <f>IF(ISBLANK(JIRA_Sheet!D47),"",JIRA_Sheet!D47)</f>
        <v>HDFC Minor case GetPIVCDetails (instaverify) service not called</v>
      </c>
      <c r="D47" s="2" t="str">
        <f>IF(ISBLANK(JIRA_Sheet!E47),"",JIRA_Sheet!E47)</f>
        <v>Hitesh Mishra</v>
      </c>
      <c r="E47" s="2" t="str">
        <f>IF(ISBLANK(JIRA_Sheet!G47),"",JIRA_Sheet!G47)</f>
        <v>Vikas Yadav</v>
      </c>
      <c r="F47" s="2" t="str">
        <f>IF(ISBLANK(JIRA_Sheet!K47),"",JIRA_Sheet!K47)</f>
        <v>Open</v>
      </c>
      <c r="G47" s="2" t="str">
        <f>IF(ISBLANK(JIRA_Sheet!R47),"",JIRA_Sheet!R47)</f>
        <v>Critical</v>
      </c>
      <c r="H47" s="10">
        <f t="shared" ca="1" si="0"/>
        <v>15</v>
      </c>
      <c r="I47" s="4" t="str">
        <f>IF(ISBLANK(JIRA_Sheet!M47), "", TEXT(JIRA_Sheet!M47, "yyyy-mm-dd"))</f>
        <v>2024-11-26</v>
      </c>
    </row>
    <row r="48" spans="1:9" hidden="1" x14ac:dyDescent="0.3">
      <c r="A48" s="3" t="str">
        <f>IF(ISBLANK(JIRA_Sheet!A48),"",JIRA_Sheet!A48)</f>
        <v>Bug</v>
      </c>
      <c r="B48" s="2" t="str">
        <f>IF(ISBLANK(JIRA_Sheet!B48),"",JIRA_Sheet!B48)</f>
        <v>LA-22132</v>
      </c>
      <c r="C48" s="2" t="str">
        <f>IF(ISBLANK(JIRA_Sheet!D48),"",JIRA_Sheet!D48)</f>
        <v>Payment status not getting updated at Leap from Shared Services end</v>
      </c>
      <c r="D48" s="2" t="str">
        <f>IF(ISBLANK(JIRA_Sheet!E48),"",JIRA_Sheet!E48)</f>
        <v>Umesh Gupta</v>
      </c>
      <c r="E48" s="2" t="str">
        <f>IF(ISBLANK(JIRA_Sheet!G48),"",JIRA_Sheet!G48)</f>
        <v>Rakesh Yadav</v>
      </c>
      <c r="F48" s="2" t="str">
        <f>IF(ISBLANK(JIRA_Sheet!K48),"",JIRA_Sheet!K48)</f>
        <v>Open</v>
      </c>
      <c r="G48" s="2" t="str">
        <f>IF(ISBLANK(JIRA_Sheet!R48),"",JIRA_Sheet!R48)</f>
        <v>Minor</v>
      </c>
      <c r="H48" s="10">
        <f t="shared" ca="1" si="0"/>
        <v>21</v>
      </c>
      <c r="I48" s="4" t="str">
        <f>IF(ISBLANK(JIRA_Sheet!M48), "", TEXT(JIRA_Sheet!M48, "yyyy-mm-dd"))</f>
        <v>2024-11-26</v>
      </c>
    </row>
    <row r="49" spans="1:9" hidden="1" x14ac:dyDescent="0.3">
      <c r="A49" s="3" t="str">
        <f>IF(ISBLANK(JIRA_Sheet!A49),"",JIRA_Sheet!A49)</f>
        <v>Bug</v>
      </c>
      <c r="B49" s="2" t="str">
        <f>IF(ISBLANK(JIRA_Sheet!B49),"",JIRA_Sheet!B49)</f>
        <v>LA-22131</v>
      </c>
      <c r="C49" s="2" t="str">
        <f>IF(ISBLANK(JIRA_Sheet!D49),"",JIRA_Sheet!D49)</f>
        <v>ESI Bypassed.</v>
      </c>
      <c r="D49" s="2" t="str">
        <f>IF(ISBLANK(JIRA_Sheet!E49),"",JIRA_Sheet!E49)</f>
        <v>Umesh Gupta</v>
      </c>
      <c r="E49" s="2" t="str">
        <f>IF(ISBLANK(JIRA_Sheet!G49),"",JIRA_Sheet!G49)</f>
        <v>Mithila Ajit Sawant</v>
      </c>
      <c r="F49" s="2" t="str">
        <f>IF(ISBLANK(JIRA_Sheet!K49),"",JIRA_Sheet!K49)</f>
        <v>Open</v>
      </c>
      <c r="G49" s="2" t="str">
        <f>IF(ISBLANK(JIRA_Sheet!R49),"",JIRA_Sheet!R49)</f>
        <v>Minor</v>
      </c>
      <c r="H49" s="10">
        <f t="shared" ca="1" si="0"/>
        <v>13</v>
      </c>
      <c r="I49" s="4" t="str">
        <f>IF(ISBLANK(JIRA_Sheet!M49), "", TEXT(JIRA_Sheet!M49, "yyyy-mm-dd"))</f>
        <v>2024-11-26</v>
      </c>
    </row>
    <row r="50" spans="1:9" hidden="1" x14ac:dyDescent="0.3">
      <c r="A50" s="3" t="str">
        <f>IF(ISBLANK(JIRA_Sheet!A50),"",JIRA_Sheet!A50)</f>
        <v>Bug</v>
      </c>
      <c r="B50" s="2" t="str">
        <f>IF(ISBLANK(JIRA_Sheet!B50),"",JIRA_Sheet!B50)</f>
        <v>LA-22128</v>
      </c>
      <c r="C50" s="2" t="str">
        <f>IF(ISBLANK(JIRA_Sheet!D50),"",JIRA_Sheet!D50)</f>
        <v xml:space="preserve">Upload button is disabled for SI mandate form in the document milestone </v>
      </c>
      <c r="D50" s="2" t="str">
        <f>IF(ISBLANK(JIRA_Sheet!E50),"",JIRA_Sheet!E50)</f>
        <v>Umesh Gupta</v>
      </c>
      <c r="E50" s="2" t="str">
        <f>IF(ISBLANK(JIRA_Sheet!G50),"",JIRA_Sheet!G50)</f>
        <v>Rakesh Yadav</v>
      </c>
      <c r="F50" s="2" t="str">
        <f>IF(ISBLANK(JIRA_Sheet!K50),"",JIRA_Sheet!K50)</f>
        <v>Cancelled</v>
      </c>
      <c r="G50" s="2" t="str">
        <f>IF(ISBLANK(JIRA_Sheet!R50),"",JIRA_Sheet!R50)</f>
        <v>Major</v>
      </c>
      <c r="H50" s="10">
        <f t="shared" ca="1" si="0"/>
        <v>20</v>
      </c>
      <c r="I50" s="4" t="str">
        <f>IF(ISBLANK(JIRA_Sheet!M50), "", TEXT(JIRA_Sheet!M50, "yyyy-mm-dd"))</f>
        <v>2024-11-26</v>
      </c>
    </row>
    <row r="51" spans="1:9" hidden="1" x14ac:dyDescent="0.3">
      <c r="A51" s="3" t="str">
        <f>IF(ISBLANK(JIRA_Sheet!A51),"",JIRA_Sheet!A51)</f>
        <v>Bug</v>
      </c>
      <c r="B51" s="2" t="str">
        <f>IF(ISBLANK(JIRA_Sheet!B51),"",JIRA_Sheet!B51)</f>
        <v>LA-22114</v>
      </c>
      <c r="C51" s="2" t="str">
        <f>IF(ISBLANK(JIRA_Sheet!D51),"",JIRA_Sheet!D51)</f>
        <v>Application completed but still  leap showing 75% completed</v>
      </c>
      <c r="D51" s="2" t="str">
        <f>IF(ISBLANK(JIRA_Sheet!E51),"",JIRA_Sheet!E51)</f>
        <v>Umesh Gupta</v>
      </c>
      <c r="E51" s="2" t="str">
        <f>IF(ISBLANK(JIRA_Sheet!G51),"",JIRA_Sheet!G51)</f>
        <v>sushant joshi</v>
      </c>
      <c r="F51" s="2" t="str">
        <f>IF(ISBLANK(JIRA_Sheet!K51),"",JIRA_Sheet!K51)</f>
        <v>Open</v>
      </c>
      <c r="G51" s="2" t="str">
        <f>IF(ISBLANK(JIRA_Sheet!R51),"",JIRA_Sheet!R51)</f>
        <v>Critical</v>
      </c>
      <c r="H51" s="10">
        <f t="shared" ca="1" si="0"/>
        <v>25</v>
      </c>
      <c r="I51" s="4" t="str">
        <f>IF(ISBLANK(JIRA_Sheet!M51), "", TEXT(JIRA_Sheet!M51, "yyyy-mm-dd"))</f>
        <v>2024-11-26</v>
      </c>
    </row>
    <row r="52" spans="1:9" hidden="1" x14ac:dyDescent="0.3">
      <c r="A52" s="3" t="str">
        <f>IF(ISBLANK(JIRA_Sheet!A52),"",JIRA_Sheet!A52)</f>
        <v>Bug</v>
      </c>
      <c r="B52" s="2" t="str">
        <f>IF(ISBLANK(JIRA_Sheet!B52),"",JIRA_Sheet!B52)</f>
        <v>LA-22113</v>
      </c>
      <c r="C52" s="2" t="str">
        <f>IF(ISBLANK(JIRA_Sheet!D52),"",JIRA_Sheet!D52)</f>
        <v>Application is completed but not insta synced.</v>
      </c>
      <c r="D52" s="2" t="str">
        <f>IF(ISBLANK(JIRA_Sheet!E52),"",JIRA_Sheet!E52)</f>
        <v>Hitesh Mishra</v>
      </c>
      <c r="E52" s="2" t="str">
        <f>IF(ISBLANK(JIRA_Sheet!G52),"",JIRA_Sheet!G52)</f>
        <v>Mithila Ajit Sawant</v>
      </c>
      <c r="F52" s="2" t="str">
        <f>IF(ISBLANK(JIRA_Sheet!K52),"",JIRA_Sheet!K52)</f>
        <v>Open</v>
      </c>
      <c r="G52" s="2" t="str">
        <f>IF(ISBLANK(JIRA_Sheet!R52),"",JIRA_Sheet!R52)</f>
        <v>Critical</v>
      </c>
      <c r="H52" s="10">
        <f t="shared" ca="1" si="0"/>
        <v>10</v>
      </c>
      <c r="I52" s="4" t="str">
        <f>IF(ISBLANK(JIRA_Sheet!M52), "", TEXT(JIRA_Sheet!M52, "yyyy-mm-dd"))</f>
        <v>2024-11-26</v>
      </c>
    </row>
    <row r="53" spans="1:9" hidden="1" x14ac:dyDescent="0.3">
      <c r="A53" s="3" t="str">
        <f>IF(ISBLANK(JIRA_Sheet!A53),"",JIRA_Sheet!A53)</f>
        <v>Bug</v>
      </c>
      <c r="B53" s="2" t="str">
        <f>IF(ISBLANK(JIRA_Sheet!B53),"",JIRA_Sheet!B53)</f>
        <v>LA-22112</v>
      </c>
      <c r="C53" s="2" t="str">
        <f>IF(ISBLANK(JIRA_Sheet!D53),"",JIRA_Sheet!D53)</f>
        <v>D2C case - User is getting error after providing OTP "Customer address details are not received from the bank data. Please get it updated in HDFC bank and proceed"</v>
      </c>
      <c r="D53" s="2" t="str">
        <f>IF(ISBLANK(JIRA_Sheet!E53),"",JIRA_Sheet!E53)</f>
        <v>Umesh Gupta</v>
      </c>
      <c r="E53" s="2" t="str">
        <f>IF(ISBLANK(JIRA_Sheet!G53),"",JIRA_Sheet!G53)</f>
        <v>Umesh Gupta</v>
      </c>
      <c r="F53" s="2" t="str">
        <f>IF(ISBLANK(JIRA_Sheet!K53),"",JIRA_Sheet!K53)</f>
        <v>Invalid</v>
      </c>
      <c r="G53" s="2" t="str">
        <f>IF(ISBLANK(JIRA_Sheet!R53),"",JIRA_Sheet!R53)</f>
        <v>Minor</v>
      </c>
      <c r="H53" s="10">
        <f t="shared" ca="1" si="0"/>
        <v>21</v>
      </c>
      <c r="I53" s="4" t="str">
        <f>IF(ISBLANK(JIRA_Sheet!M53), "", TEXT(JIRA_Sheet!M53, "yyyy-mm-dd"))</f>
        <v>2024-11-26</v>
      </c>
    </row>
    <row r="54" spans="1:9" hidden="1" x14ac:dyDescent="0.3">
      <c r="A54" s="3" t="str">
        <f>IF(ISBLANK(JIRA_Sheet!A54),"",JIRA_Sheet!A54)</f>
        <v>Bug</v>
      </c>
      <c r="B54" s="2" t="str">
        <f>IF(ISBLANK(JIRA_Sheet!B54),"",JIRA_Sheet!B54)</f>
        <v>LA-22092</v>
      </c>
      <c r="C54" s="2" t="str">
        <f>IF(ISBLANK(JIRA_Sheet!D54),"",JIRA_Sheet!D54)</f>
        <v>For all D2C cases of Salaried term Plan, Payment is getting failed</v>
      </c>
      <c r="D54" s="2" t="str">
        <f>IF(ISBLANK(JIRA_Sheet!E54),"",JIRA_Sheet!E54)</f>
        <v>Hitesh Mishra</v>
      </c>
      <c r="E54" s="2" t="str">
        <f>IF(ISBLANK(JIRA_Sheet!G54),"",JIRA_Sheet!G54)</f>
        <v>Umesh Gupta</v>
      </c>
      <c r="F54" s="2" t="str">
        <f>IF(ISBLANK(JIRA_Sheet!K54),"",JIRA_Sheet!K54)</f>
        <v>Cancelled</v>
      </c>
      <c r="G54" s="2" t="str">
        <f>IF(ISBLANK(JIRA_Sheet!R54),"",JIRA_Sheet!R54)</f>
        <v>Critical</v>
      </c>
      <c r="H54" s="10">
        <f t="shared" ca="1" si="0"/>
        <v>15</v>
      </c>
      <c r="I54" s="4" t="str">
        <f>IF(ISBLANK(JIRA_Sheet!M54), "", TEXT(JIRA_Sheet!M54, "yyyy-mm-dd"))</f>
        <v>2024-11-25</v>
      </c>
    </row>
    <row r="55" spans="1:9" hidden="1" x14ac:dyDescent="0.3">
      <c r="A55" s="3" t="str">
        <f>IF(ISBLANK(JIRA_Sheet!A55),"",JIRA_Sheet!A55)</f>
        <v>Bug</v>
      </c>
      <c r="B55" s="2" t="str">
        <f>IF(ISBLANK(JIRA_Sheet!B55),"",JIRA_Sheet!B55)</f>
        <v>LA-22087</v>
      </c>
      <c r="C55" s="2" t="str">
        <f>IF(ISBLANK(JIRA_Sheet!D55),"",JIRA_Sheet!D55)</f>
        <v>Customer CCD pdf not generated.</v>
      </c>
      <c r="D55" s="2" t="str">
        <f>IF(ISBLANK(JIRA_Sheet!E55),"",JIRA_Sheet!E55)</f>
        <v/>
      </c>
      <c r="E55" s="2" t="str">
        <f>IF(ISBLANK(JIRA_Sheet!G55),"",JIRA_Sheet!G55)</f>
        <v>Rakesh Yadav</v>
      </c>
      <c r="F55" s="2" t="str">
        <f>IF(ISBLANK(JIRA_Sheet!K55),"",JIRA_Sheet!K55)</f>
        <v>Invalid</v>
      </c>
      <c r="G55" s="2" t="str">
        <f>IF(ISBLANK(JIRA_Sheet!R55),"",JIRA_Sheet!R55)</f>
        <v>Minor</v>
      </c>
      <c r="H55" s="10">
        <f t="shared" ca="1" si="0"/>
        <v>20</v>
      </c>
      <c r="I55" s="4" t="str">
        <f>IF(ISBLANK(JIRA_Sheet!M55), "", TEXT(JIRA_Sheet!M55, "yyyy-mm-dd"))</f>
        <v>2024-11-23</v>
      </c>
    </row>
    <row r="56" spans="1:9" hidden="1" x14ac:dyDescent="0.3">
      <c r="A56" s="3" t="str">
        <f>IF(ISBLANK(JIRA_Sheet!A56),"",JIRA_Sheet!A56)</f>
        <v>Bug</v>
      </c>
      <c r="B56" s="2" t="str">
        <f>IF(ISBLANK(JIRA_Sheet!B56),"",JIRA_Sheet!B56)</f>
        <v>LA-22080</v>
      </c>
      <c r="C56" s="2" t="str">
        <f>IF(ISBLANK(JIRA_Sheet!D56),"",JIRA_Sheet!D56)</f>
        <v>Axis cases ASM, ZSM code are not store &amp; same has been not passed to RWS</v>
      </c>
      <c r="D56" s="2" t="str">
        <f>IF(ISBLANK(JIRA_Sheet!E56),"",JIRA_Sheet!E56)</f>
        <v>Aishwarya Anand</v>
      </c>
      <c r="E56" s="2" t="str">
        <f>IF(ISBLANK(JIRA_Sheet!G56),"",JIRA_Sheet!G56)</f>
        <v>Vikas Yadav</v>
      </c>
      <c r="F56" s="2" t="str">
        <f>IF(ISBLANK(JIRA_Sheet!K56),"",JIRA_Sheet!K56)</f>
        <v>Requirement Addition</v>
      </c>
      <c r="G56" s="2" t="str">
        <f>IF(ISBLANK(JIRA_Sheet!R56),"",JIRA_Sheet!R56)</f>
        <v>Critical</v>
      </c>
      <c r="H56" s="10">
        <f t="shared" ca="1" si="0"/>
        <v>21</v>
      </c>
      <c r="I56" s="4" t="str">
        <f>IF(ISBLANK(JIRA_Sheet!M56), "", TEXT(JIRA_Sheet!M56, "yyyy-mm-dd"))</f>
        <v>2024-11-22</v>
      </c>
    </row>
    <row r="57" spans="1:9" hidden="1" x14ac:dyDescent="0.3">
      <c r="A57" s="3" t="str">
        <f>IF(ISBLANK(JIRA_Sheet!A57),"",JIRA_Sheet!A57)</f>
        <v>Bug</v>
      </c>
      <c r="B57" s="2" t="str">
        <f>IF(ISBLANK(JIRA_Sheet!B57),"",JIRA_Sheet!B57)</f>
        <v>LA-22076</v>
      </c>
      <c r="C57" s="2" t="str">
        <f>IF(ISBLANK(JIRA_Sheet!D57),"",JIRA_Sheet!D57)</f>
        <v>Enach document not created on successfully completing the ENACH process online</v>
      </c>
      <c r="D57" s="2" t="str">
        <f>IF(ISBLANK(JIRA_Sheet!E57),"",JIRA_Sheet!E57)</f>
        <v>Virendra Minanath Arekar</v>
      </c>
      <c r="E57" s="2" t="str">
        <f>IF(ISBLANK(JIRA_Sheet!G57),"",JIRA_Sheet!G57)</f>
        <v>Rakesh Yadav</v>
      </c>
      <c r="F57" s="2" t="str">
        <f>IF(ISBLANK(JIRA_Sheet!K57),"",JIRA_Sheet!K57)</f>
        <v>Done</v>
      </c>
      <c r="G57" s="2" t="str">
        <f>IF(ISBLANK(JIRA_Sheet!R57),"",JIRA_Sheet!R57)</f>
        <v>Critical</v>
      </c>
      <c r="H57" s="10">
        <f t="shared" ca="1" si="0"/>
        <v>11</v>
      </c>
      <c r="I57" s="4" t="str">
        <f>IF(ISBLANK(JIRA_Sheet!M57), "", TEXT(JIRA_Sheet!M57, "yyyy-mm-dd"))</f>
        <v>2024-11-22</v>
      </c>
    </row>
    <row r="58" spans="1:9" hidden="1" x14ac:dyDescent="0.3">
      <c r="A58" s="3" t="str">
        <f>IF(ISBLANK(JIRA_Sheet!A58),"",JIRA_Sheet!A58)</f>
        <v>Bug</v>
      </c>
      <c r="B58" s="2" t="str">
        <f>IF(ISBLANK(JIRA_Sheet!B58),"",JIRA_Sheet!B58)</f>
        <v>LA-22071</v>
      </c>
      <c r="C58" s="2" t="str">
        <f>IF(ISBLANK(JIRA_Sheet!D58),"",JIRA_Sheet!D58)</f>
        <v>Payment method missing in Premium Renewal details object.</v>
      </c>
      <c r="D58" s="2" t="str">
        <f>IF(ISBLANK(JIRA_Sheet!E58),"",JIRA_Sheet!E58)</f>
        <v>Aishwarya Anand</v>
      </c>
      <c r="E58" s="2" t="str">
        <f>IF(ISBLANK(JIRA_Sheet!G58),"",JIRA_Sheet!G58)</f>
        <v>Rakesh Yadav</v>
      </c>
      <c r="F58" s="2" t="str">
        <f>IF(ISBLANK(JIRA_Sheet!K58),"",JIRA_Sheet!K58)</f>
        <v>Open</v>
      </c>
      <c r="G58" s="2" t="str">
        <f>IF(ISBLANK(JIRA_Sheet!R58),"",JIRA_Sheet!R58)</f>
        <v>Critical</v>
      </c>
      <c r="H58" s="10">
        <f t="shared" ca="1" si="0"/>
        <v>18</v>
      </c>
      <c r="I58" s="4" t="str">
        <f>IF(ISBLANK(JIRA_Sheet!M58), "", TEXT(JIRA_Sheet!M58, "yyyy-mm-dd"))</f>
        <v>2024-11-22</v>
      </c>
    </row>
    <row r="59" spans="1:9" hidden="1" x14ac:dyDescent="0.3">
      <c r="A59" s="3" t="str">
        <f>IF(ISBLANK(JIRA_Sheet!A59),"",JIRA_Sheet!A59)</f>
        <v>Bug</v>
      </c>
      <c r="B59" s="2" t="str">
        <f>IF(ISBLANK(JIRA_Sheet!B59),"",JIRA_Sheet!B59)</f>
        <v>LA-22060</v>
      </c>
      <c r="C59" s="2" t="str">
        <f>IF(ISBLANK(JIRA_Sheet!D59),"",JIRA_Sheet!D59)</f>
        <v xml:space="preserve">Address details not store </v>
      </c>
      <c r="D59" s="2" t="str">
        <f>IF(ISBLANK(JIRA_Sheet!E59),"",JIRA_Sheet!E59)</f>
        <v>Hitesh Mishra</v>
      </c>
      <c r="E59" s="2" t="str">
        <f>IF(ISBLANK(JIRA_Sheet!G59),"",JIRA_Sheet!G59)</f>
        <v>Vikas Yadav</v>
      </c>
      <c r="F59" s="2" t="str">
        <f>IF(ISBLANK(JIRA_Sheet!K59),"",JIRA_Sheet!K59)</f>
        <v>Open</v>
      </c>
      <c r="G59" s="2" t="str">
        <f>IF(ISBLANK(JIRA_Sheet!R59),"",JIRA_Sheet!R59)</f>
        <v>Critical</v>
      </c>
      <c r="H59" s="10">
        <f t="shared" ca="1" si="0"/>
        <v>25</v>
      </c>
      <c r="I59" s="4" t="str">
        <f>IF(ISBLANK(JIRA_Sheet!M59), "", TEXT(JIRA_Sheet!M59, "yyyy-mm-dd"))</f>
        <v>2024-11-21</v>
      </c>
    </row>
    <row r="60" spans="1:9" hidden="1" x14ac:dyDescent="0.3">
      <c r="A60" s="3" t="str">
        <f>IF(ISBLANK(JIRA_Sheet!A60),"",JIRA_Sheet!A60)</f>
        <v>Bug</v>
      </c>
      <c r="B60" s="2" t="str">
        <f>IF(ISBLANK(JIRA_Sheet!B60),"",JIRA_Sheet!B60)</f>
        <v>LA-22051</v>
      </c>
      <c r="C60" s="2" t="str">
        <f>IF(ISBLANK(JIRA_Sheet!D60),"",JIRA_Sheet!D60)</f>
        <v>Application has been completed but still Payment and Documents is locked</v>
      </c>
      <c r="D60" s="2" t="str">
        <f>IF(ISBLANK(JIRA_Sheet!E60),"",JIRA_Sheet!E60)</f>
        <v/>
      </c>
      <c r="E60" s="2" t="str">
        <f>IF(ISBLANK(JIRA_Sheet!G60),"",JIRA_Sheet!G60)</f>
        <v>Umesh Gupta</v>
      </c>
      <c r="F60" s="2" t="str">
        <f>IF(ISBLANK(JIRA_Sheet!K60),"",JIRA_Sheet!K60)</f>
        <v>Under Observation</v>
      </c>
      <c r="G60" s="2" t="str">
        <f>IF(ISBLANK(JIRA_Sheet!R60),"",JIRA_Sheet!R60)</f>
        <v>Blocker</v>
      </c>
      <c r="H60" s="10">
        <f t="shared" ca="1" si="0"/>
        <v>22</v>
      </c>
      <c r="I60" s="4" t="str">
        <f>IF(ISBLANK(JIRA_Sheet!M60), "", TEXT(JIRA_Sheet!M60, "yyyy-mm-dd"))</f>
        <v>2024-11-21</v>
      </c>
    </row>
    <row r="61" spans="1:9" hidden="1" x14ac:dyDescent="0.3">
      <c r="A61" s="3" t="str">
        <f>IF(ISBLANK(JIRA_Sheet!A61),"",JIRA_Sheet!A61)</f>
        <v>Bug</v>
      </c>
      <c r="B61" s="2" t="str">
        <f>IF(ISBLANK(JIRA_Sheet!B61),"",JIRA_Sheet!B61)</f>
        <v>LA-22044</v>
      </c>
      <c r="C61" s="2" t="str">
        <f>IF(ISBLANK(JIRA_Sheet!D61),"",JIRA_Sheet!D61)</f>
        <v>RWS acknowledment value is blank in DB for Auto receipting cases.</v>
      </c>
      <c r="D61" s="2" t="str">
        <f>IF(ISBLANK(JIRA_Sheet!E61),"",JIRA_Sheet!E61)</f>
        <v>Virendra Minanath Arekar</v>
      </c>
      <c r="E61" s="2" t="str">
        <f>IF(ISBLANK(JIRA_Sheet!G61),"",JIRA_Sheet!G61)</f>
        <v>Rakesh Yadav</v>
      </c>
      <c r="F61" s="2" t="str">
        <f>IF(ISBLANK(JIRA_Sheet!K61),"",JIRA_Sheet!K61)</f>
        <v>Open</v>
      </c>
      <c r="G61" s="2" t="str">
        <f>IF(ISBLANK(JIRA_Sheet!R61),"",JIRA_Sheet!R61)</f>
        <v>Critical</v>
      </c>
      <c r="H61" s="10">
        <f t="shared" ca="1" si="0"/>
        <v>20</v>
      </c>
      <c r="I61" s="4" t="str">
        <f>IF(ISBLANK(JIRA_Sheet!M61), "", TEXT(JIRA_Sheet!M61, "yyyy-mm-dd"))</f>
        <v>2024-11-20</v>
      </c>
    </row>
    <row r="62" spans="1:9" x14ac:dyDescent="0.3">
      <c r="A62" s="3" t="str">
        <f>IF(ISBLANK(JIRA_Sheet!A62),"",JIRA_Sheet!A62)</f>
        <v>Bug</v>
      </c>
      <c r="B62" s="2" t="str">
        <f>IF(ISBLANK(JIRA_Sheet!B62),"",JIRA_Sheet!B62)</f>
        <v>LA-22033</v>
      </c>
      <c r="C62" s="2" t="str">
        <f>IF(ISBLANK(JIRA_Sheet!D62),"",JIRA_Sheet!D62)</f>
        <v>Axis Proposer details not fetch issue</v>
      </c>
      <c r="D62" s="2" t="str">
        <f>IF(ISBLANK(JIRA_Sheet!E62),"",JIRA_Sheet!E62)</f>
        <v>Vikas Yadav</v>
      </c>
      <c r="E62" s="2" t="str">
        <f>IF(ISBLANK(JIRA_Sheet!G62),"",JIRA_Sheet!G62)</f>
        <v>Vikas Yadav</v>
      </c>
      <c r="F62" s="2" t="str">
        <f>IF(ISBLANK(JIRA_Sheet!K62),"",JIRA_Sheet!K62)</f>
        <v>Open</v>
      </c>
      <c r="G62" s="2" t="str">
        <f>IF(ISBLANK(JIRA_Sheet!R62),"",JIRA_Sheet!R62)</f>
        <v>Blocker</v>
      </c>
      <c r="H62" s="10">
        <f t="shared" ca="1" si="0"/>
        <v>21</v>
      </c>
      <c r="I62" s="4" t="str">
        <f>IF(ISBLANK(JIRA_Sheet!M62), "", TEXT(JIRA_Sheet!M62, "yyyy-mm-dd"))</f>
        <v>2024-11-20</v>
      </c>
    </row>
    <row r="63" spans="1:9" hidden="1" x14ac:dyDescent="0.3">
      <c r="A63" s="3" t="str">
        <f>IF(ISBLANK(JIRA_Sheet!A63),"",JIRA_Sheet!A63)</f>
        <v>Bug</v>
      </c>
      <c r="B63" s="2" t="str">
        <f>IF(ISBLANK(JIRA_Sheet!B63),"",JIRA_Sheet!B63)</f>
        <v>LA-22025</v>
      </c>
      <c r="C63" s="2" t="str">
        <f>IF(ISBLANK(JIRA_Sheet!D63),"",JIRA_Sheet!D63)</f>
        <v>PLAN ABSLI Wealth Infinia CASES FAILED IN COVERAGE CREATION</v>
      </c>
      <c r="D63" s="2" t="str">
        <f>IF(ISBLANK(JIRA_Sheet!E63),"",JIRA_Sheet!E63)</f>
        <v>Sachin Pasi</v>
      </c>
      <c r="E63" s="2" t="str">
        <f>IF(ISBLANK(JIRA_Sheet!G63),"",JIRA_Sheet!G63)</f>
        <v>Vikas Yadav</v>
      </c>
      <c r="F63" s="2" t="str">
        <f>IF(ISBLANK(JIRA_Sheet!K63),"",JIRA_Sheet!K63)</f>
        <v>Done</v>
      </c>
      <c r="G63" s="2" t="str">
        <f>IF(ISBLANK(JIRA_Sheet!R63),"",JIRA_Sheet!R63)</f>
        <v>Critical</v>
      </c>
      <c r="H63" s="10">
        <f t="shared" ca="1" si="0"/>
        <v>20</v>
      </c>
      <c r="I63" s="4" t="str">
        <f>IF(ISBLANK(JIRA_Sheet!M63), "", TEXT(JIRA_Sheet!M63, "yyyy-mm-dd"))</f>
        <v>2024-11-19</v>
      </c>
    </row>
    <row r="64" spans="1:9" hidden="1" x14ac:dyDescent="0.3">
      <c r="A64" s="3" t="str">
        <f>IF(ISBLANK(JIRA_Sheet!A64),"",JIRA_Sheet!A64)</f>
        <v>Bug</v>
      </c>
      <c r="B64" s="2" t="str">
        <f>IF(ISBLANK(JIRA_Sheet!B64),"",JIRA_Sheet!B64)</f>
        <v>LA-22015</v>
      </c>
      <c r="C64" s="2" t="str">
        <f>IF(ISBLANK(JIRA_Sheet!D64),"",JIRA_Sheet!D64)</f>
        <v>CSB BANK LIMITED - Bank account number consists of 18 digits but user can fill only 17 digits</v>
      </c>
      <c r="D64" s="2" t="str">
        <f>IF(ISBLANK(JIRA_Sheet!E64),"",JIRA_Sheet!E64)</f>
        <v>Abhay.Kamath</v>
      </c>
      <c r="E64" s="2" t="str">
        <f>IF(ISBLANK(JIRA_Sheet!G64),"",JIRA_Sheet!G64)</f>
        <v>Umesh Gupta</v>
      </c>
      <c r="F64" s="2" t="str">
        <f>IF(ISBLANK(JIRA_Sheet!K64),"",JIRA_Sheet!K64)</f>
        <v>Done</v>
      </c>
      <c r="G64" s="2" t="str">
        <f>IF(ISBLANK(JIRA_Sheet!R64),"",JIRA_Sheet!R64)</f>
        <v>Critical</v>
      </c>
      <c r="H64" s="10">
        <f t="shared" ca="1" si="0"/>
        <v>19</v>
      </c>
      <c r="I64" s="4" t="str">
        <f>IF(ISBLANK(JIRA_Sheet!M64), "", TEXT(JIRA_Sheet!M64, "yyyy-mm-dd"))</f>
        <v>2024-11-18</v>
      </c>
    </row>
    <row r="65" spans="1:9" hidden="1" x14ac:dyDescent="0.3">
      <c r="A65" s="3" t="str">
        <f>IF(ISBLANK(JIRA_Sheet!A65),"",JIRA_Sheet!A65)</f>
        <v>Bug</v>
      </c>
      <c r="B65" s="2" t="str">
        <f>IF(ISBLANK(JIRA_Sheet!B65),"",JIRA_Sheet!B65)</f>
        <v>LA-22004</v>
      </c>
      <c r="C65" s="2" t="str">
        <f>IF(ISBLANK(JIRA_Sheet!D65),"",JIRA_Sheet!D65)</f>
        <v>JOURNEY PENDING STILL DROPOUT LINK SHOWS APPLICATION COMPLETED</v>
      </c>
      <c r="D65" s="2" t="str">
        <f>IF(ISBLANK(JIRA_Sheet!E65),"",JIRA_Sheet!E65)</f>
        <v>Hitesh Mishra</v>
      </c>
      <c r="E65" s="2" t="str">
        <f>IF(ISBLANK(JIRA_Sheet!G65),"",JIRA_Sheet!G65)</f>
        <v>Sagar Rathod</v>
      </c>
      <c r="F65" s="2" t="str">
        <f>IF(ISBLANK(JIRA_Sheet!K65),"",JIRA_Sheet!K65)</f>
        <v>Done</v>
      </c>
      <c r="G65" s="2" t="str">
        <f>IF(ISBLANK(JIRA_Sheet!R65),"",JIRA_Sheet!R65)</f>
        <v>Blocker</v>
      </c>
      <c r="H65" s="10">
        <f t="shared" ca="1" si="0"/>
        <v>17</v>
      </c>
      <c r="I65" s="4" t="str">
        <f>IF(ISBLANK(JIRA_Sheet!M65), "", TEXT(JIRA_Sheet!M65, "yyyy-mm-dd"))</f>
        <v>2024-11-16</v>
      </c>
    </row>
    <row r="66" spans="1:9" hidden="1" x14ac:dyDescent="0.3">
      <c r="A66" s="3" t="str">
        <f>IF(ISBLANK(JIRA_Sheet!A66),"",JIRA_Sheet!A66)</f>
        <v>Bug</v>
      </c>
      <c r="B66" s="2" t="str">
        <f>IF(ISBLANK(JIRA_Sheet!B66),"",JIRA_Sheet!B66)</f>
        <v>LA-22003</v>
      </c>
      <c r="C66" s="2" t="str">
        <f>IF(ISBLANK(JIRA_Sheet!D66),"",JIRA_Sheet!D66)</f>
        <v xml:space="preserve">Personal info not able to complete for Retired </v>
      </c>
      <c r="D66" s="2" t="str">
        <f>IF(ISBLANK(JIRA_Sheet!E66),"",JIRA_Sheet!E66)</f>
        <v>Hitesh Mishra</v>
      </c>
      <c r="E66" s="2" t="str">
        <f>IF(ISBLANK(JIRA_Sheet!G66),"",JIRA_Sheet!G66)</f>
        <v>sushant joshi</v>
      </c>
      <c r="F66" s="2" t="str">
        <f>IF(ISBLANK(JIRA_Sheet!K66),"",JIRA_Sheet!K66)</f>
        <v>Done</v>
      </c>
      <c r="G66" s="2" t="str">
        <f>IF(ISBLANK(JIRA_Sheet!R66),"",JIRA_Sheet!R66)</f>
        <v>Critical</v>
      </c>
      <c r="H66" s="10">
        <f t="shared" ca="1" si="0"/>
        <v>23</v>
      </c>
      <c r="I66" s="4" t="str">
        <f>IF(ISBLANK(JIRA_Sheet!M66), "", TEXT(JIRA_Sheet!M66, "yyyy-mm-dd"))</f>
        <v>2024-11-14</v>
      </c>
    </row>
    <row r="67" spans="1:9" hidden="1" x14ac:dyDescent="0.3">
      <c r="A67" s="3" t="str">
        <f>IF(ISBLANK(JIRA_Sheet!A67),"",JIRA_Sheet!A67)</f>
        <v>Bug</v>
      </c>
      <c r="B67" s="2" t="str">
        <f>IF(ISBLANK(JIRA_Sheet!B67),"",JIRA_Sheet!B67)</f>
        <v>LA-22002</v>
      </c>
      <c r="C67" s="2" t="str">
        <f>IF(ISBLANK(JIRA_Sheet!D67),"",JIRA_Sheet!D67)</f>
        <v>Wrong value received from Elixer for the occupation field</v>
      </c>
      <c r="D67" s="2" t="str">
        <f>IF(ISBLANK(JIRA_Sheet!E67),"",JIRA_Sheet!E67)</f>
        <v>Rakesh Yadav</v>
      </c>
      <c r="E67" s="2" t="str">
        <f>IF(ISBLANK(JIRA_Sheet!G67),"",JIRA_Sheet!G67)</f>
        <v>Rakesh Yadav</v>
      </c>
      <c r="F67" s="2" t="str">
        <f>IF(ISBLANK(JIRA_Sheet!K67),"",JIRA_Sheet!K67)</f>
        <v>Done</v>
      </c>
      <c r="G67" s="2" t="str">
        <f>IF(ISBLANK(JIRA_Sheet!R67),"",JIRA_Sheet!R67)</f>
        <v>Major</v>
      </c>
      <c r="H67" s="10">
        <f t="shared" ref="H67:H130" ca="1" si="1">RANDBETWEEN(10,25)</f>
        <v>18</v>
      </c>
      <c r="I67" s="4" t="str">
        <f>IF(ISBLANK(JIRA_Sheet!M67), "", TEXT(JIRA_Sheet!M67, "yyyy-mm-dd"))</f>
        <v>2024-11-14</v>
      </c>
    </row>
    <row r="68" spans="1:9" hidden="1" x14ac:dyDescent="0.3">
      <c r="A68" s="3" t="str">
        <f>IF(ISBLANK(JIRA_Sheet!A68),"",JIRA_Sheet!A68)</f>
        <v>Bug</v>
      </c>
      <c r="B68" s="2" t="str">
        <f>IF(ISBLANK(JIRA_Sheet!B68),"",JIRA_Sheet!B68)</f>
        <v>LA-21999</v>
      </c>
      <c r="C68" s="2" t="str">
        <f>IF(ISBLANK(JIRA_Sheet!D68),"",JIRA_Sheet!D68)</f>
        <v>Advisor Code is missing and not store</v>
      </c>
      <c r="D68" s="2" t="str">
        <f>IF(ISBLANK(JIRA_Sheet!E68),"",JIRA_Sheet!E68)</f>
        <v/>
      </c>
      <c r="E68" s="2" t="str">
        <f>IF(ISBLANK(JIRA_Sheet!G68),"",JIRA_Sheet!G68)</f>
        <v>Vikas Yadav</v>
      </c>
      <c r="F68" s="2" t="str">
        <f>IF(ISBLANK(JIRA_Sheet!K68),"",JIRA_Sheet!K68)</f>
        <v>Under Observation</v>
      </c>
      <c r="G68" s="2" t="str">
        <f>IF(ISBLANK(JIRA_Sheet!R68),"",JIRA_Sheet!R68)</f>
        <v>Critical</v>
      </c>
      <c r="H68" s="10">
        <f t="shared" ca="1" si="1"/>
        <v>21</v>
      </c>
      <c r="I68" s="4" t="str">
        <f>IF(ISBLANK(JIRA_Sheet!M68), "", TEXT(JIRA_Sheet!M68, "yyyy-mm-dd"))</f>
        <v>2024-11-14</v>
      </c>
    </row>
    <row r="69" spans="1:9" hidden="1" x14ac:dyDescent="0.3">
      <c r="A69" s="3" t="str">
        <f>IF(ISBLANK(JIRA_Sheet!A69),"",JIRA_Sheet!A69)</f>
        <v>Bug</v>
      </c>
      <c r="B69" s="2" t="str">
        <f>IF(ISBLANK(JIRA_Sheet!B69),"",JIRA_Sheet!B69)</f>
        <v>LA-21998</v>
      </c>
      <c r="C69" s="2" t="str">
        <f>IF(ISBLANK(JIRA_Sheet!D69),"",JIRA_Sheet!D69)</f>
        <v>rwsHeaderFirstEntryTimestamp set even we got fault response from service</v>
      </c>
      <c r="D69" s="2" t="str">
        <f>IF(ISBLANK(JIRA_Sheet!E69),"",JIRA_Sheet!E69)</f>
        <v>Hitesh Mishra</v>
      </c>
      <c r="E69" s="2" t="str">
        <f>IF(ISBLANK(JIRA_Sheet!G69),"",JIRA_Sheet!G69)</f>
        <v>Vikas Yadav</v>
      </c>
      <c r="F69" s="2" t="str">
        <f>IF(ISBLANK(JIRA_Sheet!K69),"",JIRA_Sheet!K69)</f>
        <v>Done</v>
      </c>
      <c r="G69" s="2" t="str">
        <f>IF(ISBLANK(JIRA_Sheet!R69),"",JIRA_Sheet!R69)</f>
        <v>Critical</v>
      </c>
      <c r="H69" s="10">
        <f t="shared" ca="1" si="1"/>
        <v>14</v>
      </c>
      <c r="I69" s="4" t="str">
        <f>IF(ISBLANK(JIRA_Sheet!M69), "", TEXT(JIRA_Sheet!M69, "yyyy-mm-dd"))</f>
        <v>2024-11-14</v>
      </c>
    </row>
    <row r="70" spans="1:9" hidden="1" x14ac:dyDescent="0.3">
      <c r="A70" s="3" t="str">
        <f>IF(ISBLANK(JIRA_Sheet!A70),"",JIRA_Sheet!A70)</f>
        <v>Bug</v>
      </c>
      <c r="B70" s="2" t="str">
        <f>IF(ISBLANK(JIRA_Sheet!B70),"",JIRA_Sheet!B70)</f>
        <v>LA-21990</v>
      </c>
      <c r="C70" s="2" t="str">
        <f>IF(ISBLANK(JIRA_Sheet!D70),"",JIRA_Sheet!D70)</f>
        <v>ABSLI Platinum Gain Plan - Policy Term issue</v>
      </c>
      <c r="D70" s="2" t="str">
        <f>IF(ISBLANK(JIRA_Sheet!E70),"",JIRA_Sheet!E70)</f>
        <v>Sachin Pasi</v>
      </c>
      <c r="E70" s="2" t="str">
        <f>IF(ISBLANK(JIRA_Sheet!G70),"",JIRA_Sheet!G70)</f>
        <v>Vikas Yadav</v>
      </c>
      <c r="F70" s="2" t="str">
        <f>IF(ISBLANK(JIRA_Sheet!K70),"",JIRA_Sheet!K70)</f>
        <v>Done</v>
      </c>
      <c r="G70" s="2" t="str">
        <f>IF(ISBLANK(JIRA_Sheet!R70),"",JIRA_Sheet!R70)</f>
        <v>Critical</v>
      </c>
      <c r="H70" s="10">
        <f t="shared" ca="1" si="1"/>
        <v>25</v>
      </c>
      <c r="I70" s="4" t="str">
        <f>IF(ISBLANK(JIRA_Sheet!M70), "", TEXT(JIRA_Sheet!M70, "yyyy-mm-dd"))</f>
        <v>2024-11-13</v>
      </c>
    </row>
    <row r="71" spans="1:9" hidden="1" x14ac:dyDescent="0.3">
      <c r="A71" s="3" t="str">
        <f>IF(ISBLANK(JIRA_Sheet!A71),"",JIRA_Sheet!A71)</f>
        <v>Bug</v>
      </c>
      <c r="B71" s="2" t="str">
        <f>IF(ISBLANK(JIRA_Sheet!B71),"",JIRA_Sheet!B71)</f>
        <v>LA-21986</v>
      </c>
      <c r="C71" s="2" t="str">
        <f>IF(ISBLANK(JIRA_Sheet!D71),"",JIRA_Sheet!D71)</f>
        <v>HDFC NetBanking ABSLI DigiShield Plan - Annual income in leap should be min 5L but no validation is provided at Select Plan Page.</v>
      </c>
      <c r="D71" s="2" t="str">
        <f>IF(ISBLANK(JIRA_Sheet!E71),"",JIRA_Sheet!E71)</f>
        <v>Abhay.Kamath</v>
      </c>
      <c r="E71" s="2" t="str">
        <f>IF(ISBLANK(JIRA_Sheet!G71),"",JIRA_Sheet!G71)</f>
        <v>Mithila Ajit Sawant</v>
      </c>
      <c r="F71" s="2" t="str">
        <f>IF(ISBLANK(JIRA_Sheet!K71),"",JIRA_Sheet!K71)</f>
        <v>Open</v>
      </c>
      <c r="G71" s="2" t="str">
        <f>IF(ISBLANK(JIRA_Sheet!R71),"",JIRA_Sheet!R71)</f>
        <v>Critical</v>
      </c>
      <c r="H71" s="10">
        <f t="shared" ca="1" si="1"/>
        <v>10</v>
      </c>
      <c r="I71" s="4" t="str">
        <f>IF(ISBLANK(JIRA_Sheet!M71), "", TEXT(JIRA_Sheet!M71, "yyyy-mm-dd"))</f>
        <v>2024-11-13</v>
      </c>
    </row>
    <row r="72" spans="1:9" hidden="1" x14ac:dyDescent="0.3">
      <c r="A72" s="3" t="str">
        <f>IF(ISBLANK(JIRA_Sheet!A72),"",JIRA_Sheet!A72)</f>
        <v>Bug</v>
      </c>
      <c r="B72" s="2" t="str">
        <f>IF(ISBLANK(JIRA_Sheet!B72),"",JIRA_Sheet!B72)</f>
        <v>LA-21970</v>
      </c>
      <c r="C72" s="2" t="str">
        <f>IF(ISBLANK(JIRA_Sheet!D72),"",JIRA_Sheet!D72)</f>
        <v>user unable to select Educational Stage in customer profile page</v>
      </c>
      <c r="D72" s="2" t="str">
        <f>IF(ISBLANK(JIRA_Sheet!E72),"",JIRA_Sheet!E72)</f>
        <v/>
      </c>
      <c r="E72" s="2" t="str">
        <f>IF(ISBLANK(JIRA_Sheet!G72),"",JIRA_Sheet!G72)</f>
        <v>Rakesh Yadav</v>
      </c>
      <c r="F72" s="2" t="str">
        <f>IF(ISBLANK(JIRA_Sheet!K72),"",JIRA_Sheet!K72)</f>
        <v>Under Observation</v>
      </c>
      <c r="G72" s="2" t="str">
        <f>IF(ISBLANK(JIRA_Sheet!R72),"",JIRA_Sheet!R72)</f>
        <v>Blocker</v>
      </c>
      <c r="H72" s="10">
        <f t="shared" ca="1" si="1"/>
        <v>16</v>
      </c>
      <c r="I72" s="4" t="str">
        <f>IF(ISBLANK(JIRA_Sheet!M72), "", TEXT(JIRA_Sheet!M72, "yyyy-mm-dd"))</f>
        <v>2024-11-12</v>
      </c>
    </row>
    <row r="73" spans="1:9" hidden="1" x14ac:dyDescent="0.3">
      <c r="A73" s="3" t="str">
        <f>IF(ISBLANK(JIRA_Sheet!A73),"",JIRA_Sheet!A73)</f>
        <v>Bug</v>
      </c>
      <c r="B73" s="2" t="str">
        <f>IF(ISBLANK(JIRA_Sheet!B73),"",JIRA_Sheet!B73)</f>
        <v>LA-21963</v>
      </c>
      <c r="C73" s="2" t="str">
        <f>IF(ISBLANK(JIRA_Sheet!D73),"",JIRA_Sheet!D73)</f>
        <v>Policy number generated for the application but not displayed in application tracker</v>
      </c>
      <c r="D73" s="2" t="str">
        <f>IF(ISBLANK(JIRA_Sheet!E73),"",JIRA_Sheet!E73)</f>
        <v>Hitesh Mishra</v>
      </c>
      <c r="E73" s="2" t="str">
        <f>IF(ISBLANK(JIRA_Sheet!G73),"",JIRA_Sheet!G73)</f>
        <v>Rakesh Yadav</v>
      </c>
      <c r="F73" s="2" t="str">
        <f>IF(ISBLANK(JIRA_Sheet!K73),"",JIRA_Sheet!K73)</f>
        <v>Cancelled</v>
      </c>
      <c r="G73" s="2" t="str">
        <f>IF(ISBLANK(JIRA_Sheet!R73),"",JIRA_Sheet!R73)</f>
        <v>Minor</v>
      </c>
      <c r="H73" s="10">
        <f t="shared" ca="1" si="1"/>
        <v>16</v>
      </c>
      <c r="I73" s="4" t="str">
        <f>IF(ISBLANK(JIRA_Sheet!M73), "", TEXT(JIRA_Sheet!M73, "yyyy-mm-dd"))</f>
        <v>2024-11-11</v>
      </c>
    </row>
    <row r="74" spans="1:9" hidden="1" x14ac:dyDescent="0.3">
      <c r="A74" s="3" t="str">
        <f>IF(ISBLANK(JIRA_Sheet!A74),"",JIRA_Sheet!A74)</f>
        <v>Bug</v>
      </c>
      <c r="B74" s="2" t="str">
        <f>IF(ISBLANK(JIRA_Sheet!B74),"",JIRA_Sheet!B74)</f>
        <v>LA-21962</v>
      </c>
      <c r="C74" s="2" t="str">
        <f>IF(ISBLANK(JIRA_Sheet!D74),"",JIRA_Sheet!D74)</f>
        <v>Prod | Axis Leads |  Leap stages are out of Sync  [Post 12 stage we are getting 10 as stage]</v>
      </c>
      <c r="D74" s="2" t="str">
        <f>IF(ISBLANK(JIRA_Sheet!E74),"",JIRA_Sheet!E74)</f>
        <v>Satish Manohar Khedekar</v>
      </c>
      <c r="E74" s="2" t="str">
        <f>IF(ISBLANK(JIRA_Sheet!G74),"",JIRA_Sheet!G74)</f>
        <v>Umesh Gupta</v>
      </c>
      <c r="F74" s="2" t="str">
        <f>IF(ISBLANK(JIRA_Sheet!K74),"",JIRA_Sheet!K74)</f>
        <v>Open</v>
      </c>
      <c r="G74" s="2" t="str">
        <f>IF(ISBLANK(JIRA_Sheet!R74),"",JIRA_Sheet!R74)</f>
        <v>Major</v>
      </c>
      <c r="H74" s="10">
        <f t="shared" ca="1" si="1"/>
        <v>12</v>
      </c>
      <c r="I74" s="4" t="str">
        <f>IF(ISBLANK(JIRA_Sheet!M74), "", TEXT(JIRA_Sheet!M74, "yyyy-mm-dd"))</f>
        <v>2024-11-11</v>
      </c>
    </row>
    <row r="75" spans="1:9" hidden="1" x14ac:dyDescent="0.3">
      <c r="A75" s="3" t="str">
        <f>IF(ISBLANK(JIRA_Sheet!A75),"",JIRA_Sheet!A75)</f>
        <v>Bug</v>
      </c>
      <c r="B75" s="2" t="str">
        <f>IF(ISBLANK(JIRA_Sheet!B75),"",JIRA_Sheet!B75)</f>
        <v>LA-21959</v>
      </c>
      <c r="C75" s="2" t="str">
        <f>IF(ISBLANK(JIRA_Sheet!D75),"",JIRA_Sheet!D75)</f>
        <v>Case not sync to instaDB  "CA_REF_A" is blank</v>
      </c>
      <c r="D75" s="2" t="str">
        <f>IF(ISBLANK(JIRA_Sheet!E75),"",JIRA_Sheet!E75)</f>
        <v>Hitesh Mishra</v>
      </c>
      <c r="E75" s="2" t="str">
        <f>IF(ISBLANK(JIRA_Sheet!G75),"",JIRA_Sheet!G75)</f>
        <v>Vikas Yadav</v>
      </c>
      <c r="F75" s="2" t="str">
        <f>IF(ISBLANK(JIRA_Sheet!K75),"",JIRA_Sheet!K75)</f>
        <v>Done</v>
      </c>
      <c r="G75" s="2" t="str">
        <f>IF(ISBLANK(JIRA_Sheet!R75),"",JIRA_Sheet!R75)</f>
        <v>Critical</v>
      </c>
      <c r="H75" s="10">
        <f t="shared" ca="1" si="1"/>
        <v>14</v>
      </c>
      <c r="I75" s="4" t="str">
        <f>IF(ISBLANK(JIRA_Sheet!M75), "", TEXT(JIRA_Sheet!M75, "yyyy-mm-dd"))</f>
        <v>2024-11-11</v>
      </c>
    </row>
    <row r="76" spans="1:9" hidden="1" x14ac:dyDescent="0.3">
      <c r="A76" s="3" t="str">
        <f>IF(ISBLANK(JIRA_Sheet!A76),"",JIRA_Sheet!A76)</f>
        <v>Bug</v>
      </c>
      <c r="B76" s="2" t="str">
        <f>IF(ISBLANK(JIRA_Sheet!B76),"",JIRA_Sheet!B76)</f>
        <v>LA-21945</v>
      </c>
      <c r="C76" s="2" t="str">
        <f>IF(ISBLANK(JIRA_Sheet!D76),"",JIRA_Sheet!D76)</f>
        <v>App not opening in app tracker</v>
      </c>
      <c r="D76" s="2" t="str">
        <f>IF(ISBLANK(JIRA_Sheet!E76),"",JIRA_Sheet!E76)</f>
        <v>Virendra Minanath Arekar</v>
      </c>
      <c r="E76" s="2" t="str">
        <f>IF(ISBLANK(JIRA_Sheet!G76),"",JIRA_Sheet!G76)</f>
        <v>Sagar Rathod</v>
      </c>
      <c r="F76" s="2" t="str">
        <f>IF(ISBLANK(JIRA_Sheet!K76),"",JIRA_Sheet!K76)</f>
        <v>Cancelled</v>
      </c>
      <c r="G76" s="2" t="str">
        <f>IF(ISBLANK(JIRA_Sheet!R76),"",JIRA_Sheet!R76)</f>
        <v>Blocker</v>
      </c>
      <c r="H76" s="10">
        <f t="shared" ca="1" si="1"/>
        <v>10</v>
      </c>
      <c r="I76" s="4" t="str">
        <f>IF(ISBLANK(JIRA_Sheet!M76), "", TEXT(JIRA_Sheet!M76, "yyyy-mm-dd"))</f>
        <v>2024-11-09</v>
      </c>
    </row>
    <row r="77" spans="1:9" hidden="1" x14ac:dyDescent="0.3">
      <c r="A77" s="3" t="str">
        <f>IF(ISBLANK(JIRA_Sheet!A77),"",JIRA_Sheet!A77)</f>
        <v>Bug</v>
      </c>
      <c r="B77" s="2" t="str">
        <f>IF(ISBLANK(JIRA_Sheet!B77),"",JIRA_Sheet!B77)</f>
        <v>LA-21944</v>
      </c>
      <c r="C77" s="2" t="str">
        <f>IF(ISBLANK(JIRA_Sheet!D77),"",JIRA_Sheet!D77)</f>
        <v>USM,RSM &amp; ZSM available in DB but not push into RWS header.</v>
      </c>
      <c r="D77" s="2" t="str">
        <f>IF(ISBLANK(JIRA_Sheet!E77),"",JIRA_Sheet!E77)</f>
        <v>sushant joshi</v>
      </c>
      <c r="E77" s="2" t="str">
        <f>IF(ISBLANK(JIRA_Sheet!G77),"",JIRA_Sheet!G77)</f>
        <v>sushant joshi</v>
      </c>
      <c r="F77" s="2" t="str">
        <f>IF(ISBLANK(JIRA_Sheet!K77),"",JIRA_Sheet!K77)</f>
        <v>Open</v>
      </c>
      <c r="G77" s="2" t="str">
        <f>IF(ISBLANK(JIRA_Sheet!R77),"",JIRA_Sheet!R77)</f>
        <v>Critical</v>
      </c>
      <c r="H77" s="10">
        <f t="shared" ca="1" si="1"/>
        <v>10</v>
      </c>
      <c r="I77" s="4" t="str">
        <f>IF(ISBLANK(JIRA_Sheet!M77), "", TEXT(JIRA_Sheet!M77, "yyyy-mm-dd"))</f>
        <v>2024-11-08</v>
      </c>
    </row>
    <row r="78" spans="1:9" hidden="1" x14ac:dyDescent="0.3">
      <c r="A78" s="3" t="str">
        <f>IF(ISBLANK(JIRA_Sheet!A78),"",JIRA_Sheet!A78)</f>
        <v>Bug</v>
      </c>
      <c r="B78" s="2" t="str">
        <f>IF(ISBLANK(JIRA_Sheet!B78),"",JIRA_Sheet!B78)</f>
        <v>LA-21936</v>
      </c>
      <c r="C78" s="2" t="str">
        <f>IF(ISBLANK(JIRA_Sheet!D78),"",JIRA_Sheet!D78)</f>
        <v>Not able to complete ECDF Journey</v>
      </c>
      <c r="D78" s="2" t="str">
        <f>IF(ISBLANK(JIRA_Sheet!E78),"",JIRA_Sheet!E78)</f>
        <v>Sarthak Singh</v>
      </c>
      <c r="E78" s="2" t="str">
        <f>IF(ISBLANK(JIRA_Sheet!G78),"",JIRA_Sheet!G78)</f>
        <v>Vikas Yadav</v>
      </c>
      <c r="F78" s="2" t="str">
        <f>IF(ISBLANK(JIRA_Sheet!K78),"",JIRA_Sheet!K78)</f>
        <v>Open</v>
      </c>
      <c r="G78" s="2" t="str">
        <f>IF(ISBLANK(JIRA_Sheet!R78),"",JIRA_Sheet!R78)</f>
        <v>Critical</v>
      </c>
      <c r="H78" s="10">
        <f t="shared" ca="1" si="1"/>
        <v>12</v>
      </c>
      <c r="I78" s="4" t="str">
        <f>IF(ISBLANK(JIRA_Sheet!M78), "", TEXT(JIRA_Sheet!M78, "yyyy-mm-dd"))</f>
        <v>2024-11-08</v>
      </c>
    </row>
    <row r="79" spans="1:9" hidden="1" x14ac:dyDescent="0.3">
      <c r="A79" s="3" t="str">
        <f>IF(ISBLANK(JIRA_Sheet!A79),"",JIRA_Sheet!A79)</f>
        <v>Bug</v>
      </c>
      <c r="B79" s="2" t="str">
        <f>IF(ISBLANK(JIRA_Sheet!B79),"",JIRA_Sheet!B79)</f>
        <v>LA-21933</v>
      </c>
      <c r="C79" s="2" t="str">
        <f>IF(ISBLANK(JIRA_Sheet!D79),"",JIRA_Sheet!D79)</f>
        <v>County code dispplayed in UI was incorrect against the mobile no for app no LA53586226</v>
      </c>
      <c r="D79" s="2" t="str">
        <f>IF(ISBLANK(JIRA_Sheet!E79),"",JIRA_Sheet!E79)</f>
        <v>Umesh Gupta</v>
      </c>
      <c r="E79" s="2" t="str">
        <f>IF(ISBLANK(JIRA_Sheet!G79),"",JIRA_Sheet!G79)</f>
        <v>Rakesh Yadav</v>
      </c>
      <c r="F79" s="2" t="str">
        <f>IF(ISBLANK(JIRA_Sheet!K79),"",JIRA_Sheet!K79)</f>
        <v>Cancelled</v>
      </c>
      <c r="G79" s="2" t="str">
        <f>IF(ISBLANK(JIRA_Sheet!R79),"",JIRA_Sheet!R79)</f>
        <v>Minor</v>
      </c>
      <c r="H79" s="10">
        <f t="shared" ca="1" si="1"/>
        <v>12</v>
      </c>
      <c r="I79" s="4" t="str">
        <f>IF(ISBLANK(JIRA_Sheet!M79), "", TEXT(JIRA_Sheet!M79, "yyyy-mm-dd"))</f>
        <v>2024-11-08</v>
      </c>
    </row>
    <row r="80" spans="1:9" hidden="1" x14ac:dyDescent="0.3">
      <c r="A80" s="3" t="str">
        <f>IF(ISBLANK(JIRA_Sheet!A80),"",JIRA_Sheet!A80)</f>
        <v>Bug</v>
      </c>
      <c r="B80" s="2" t="str">
        <f>IF(ISBLANK(JIRA_Sheet!B80),"",JIRA_Sheet!B80)</f>
        <v>LA-21932</v>
      </c>
      <c r="C80" s="2" t="str">
        <f>IF(ISBLANK(JIRA_Sheet!D80),"",JIRA_Sheet!D80)</f>
        <v>Dummy Application Number passed in INSTADB</v>
      </c>
      <c r="D80" s="2" t="str">
        <f>IF(ISBLANK(JIRA_Sheet!E80),"",JIRA_Sheet!E80)</f>
        <v/>
      </c>
      <c r="E80" s="2" t="str">
        <f>IF(ISBLANK(JIRA_Sheet!G80),"",JIRA_Sheet!G80)</f>
        <v>Sagar Rathod</v>
      </c>
      <c r="F80" s="2" t="str">
        <f>IF(ISBLANK(JIRA_Sheet!K80),"",JIRA_Sheet!K80)</f>
        <v>Under Observation</v>
      </c>
      <c r="G80" s="2" t="str">
        <f>IF(ISBLANK(JIRA_Sheet!R80),"",JIRA_Sheet!R80)</f>
        <v>Blocker</v>
      </c>
      <c r="H80" s="10">
        <f t="shared" ca="1" si="1"/>
        <v>24</v>
      </c>
      <c r="I80" s="4" t="str">
        <f>IF(ISBLANK(JIRA_Sheet!M80), "", TEXT(JIRA_Sheet!M80, "yyyy-mm-dd"))</f>
        <v>2024-11-08</v>
      </c>
    </row>
    <row r="81" spans="1:9" hidden="1" x14ac:dyDescent="0.3">
      <c r="A81" s="3" t="str">
        <f>IF(ISBLANK(JIRA_Sheet!A81),"",JIRA_Sheet!A81)</f>
        <v>Bug</v>
      </c>
      <c r="B81" s="2" t="str">
        <f>IF(ISBLANK(JIRA_Sheet!B81),"",JIRA_Sheet!B81)</f>
        <v>LA-21911</v>
      </c>
      <c r="C81" s="2" t="str">
        <f>IF(ISBLANK(JIRA_Sheet!D81),"",JIRA_Sheet!D81)</f>
        <v>Occupation Details Missing in Ingenium for Policy Sourced Through Leap</v>
      </c>
      <c r="D81" s="2" t="str">
        <f>IF(ISBLANK(JIRA_Sheet!E81),"",JIRA_Sheet!E81)</f>
        <v>Hitesh Mishra</v>
      </c>
      <c r="E81" s="2" t="str">
        <f>IF(ISBLANK(JIRA_Sheet!G81),"",JIRA_Sheet!G81)</f>
        <v>Umesh Gupta</v>
      </c>
      <c r="F81" s="2" t="str">
        <f>IF(ISBLANK(JIRA_Sheet!K81),"",JIRA_Sheet!K81)</f>
        <v>Cancelled</v>
      </c>
      <c r="G81" s="2" t="str">
        <f>IF(ISBLANK(JIRA_Sheet!R81),"",JIRA_Sheet!R81)</f>
        <v>Major</v>
      </c>
      <c r="H81" s="10">
        <f t="shared" ca="1" si="1"/>
        <v>15</v>
      </c>
      <c r="I81" s="4" t="str">
        <f>IF(ISBLANK(JIRA_Sheet!M81), "", TEXT(JIRA_Sheet!M81, "yyyy-mm-dd"))</f>
        <v>2024-11-06</v>
      </c>
    </row>
    <row r="82" spans="1:9" hidden="1" x14ac:dyDescent="0.3">
      <c r="A82" s="3" t="str">
        <f>IF(ISBLANK(JIRA_Sheet!A82),"",JIRA_Sheet!A82)</f>
        <v>Bug</v>
      </c>
      <c r="B82" s="2" t="str">
        <f>IF(ISBLANK(JIRA_Sheet!B82),"",JIRA_Sheet!B82)</f>
        <v>LA-21904</v>
      </c>
      <c r="C82" s="2" t="str">
        <f>IF(ISBLANK(JIRA_Sheet!D82),"",JIRA_Sheet!D82)</f>
        <v xml:space="preserve">submittedOn field is not getting generated </v>
      </c>
      <c r="D82" s="2" t="str">
        <f>IF(ISBLANK(JIRA_Sheet!E82),"",JIRA_Sheet!E82)</f>
        <v>Umesh Gupta</v>
      </c>
      <c r="E82" s="2" t="str">
        <f>IF(ISBLANK(JIRA_Sheet!G82),"",JIRA_Sheet!G82)</f>
        <v>Umesh Gupta</v>
      </c>
      <c r="F82" s="2" t="str">
        <f>IF(ISBLANK(JIRA_Sheet!K82),"",JIRA_Sheet!K82)</f>
        <v>Done</v>
      </c>
      <c r="G82" s="2" t="str">
        <f>IF(ISBLANK(JIRA_Sheet!R82),"",JIRA_Sheet!R82)</f>
        <v>Critical</v>
      </c>
      <c r="H82" s="10">
        <f t="shared" ca="1" si="1"/>
        <v>19</v>
      </c>
      <c r="I82" s="4" t="str">
        <f>IF(ISBLANK(JIRA_Sheet!M82), "", TEXT(JIRA_Sheet!M82, "yyyy-mm-dd"))</f>
        <v>2024-11-06</v>
      </c>
    </row>
    <row r="83" spans="1:9" hidden="1" x14ac:dyDescent="0.3">
      <c r="A83" s="3" t="str">
        <f>IF(ISBLANK(JIRA_Sheet!A83),"",JIRA_Sheet!A83)</f>
        <v>Bug</v>
      </c>
      <c r="B83" s="2" t="str">
        <f>IF(ISBLANK(JIRA_Sheet!B83),"",JIRA_Sheet!B83)</f>
        <v>LA-21895</v>
      </c>
      <c r="C83" s="2" t="str">
        <f>IF(ISBLANK(JIRA_Sheet!D83),"",JIRA_Sheet!D83)</f>
        <v>Need reasons for delay in force coding</v>
      </c>
      <c r="D83" s="2" t="str">
        <f>IF(ISBLANK(JIRA_Sheet!E83),"",JIRA_Sheet!E83)</f>
        <v>Virendra Minanath Arekar</v>
      </c>
      <c r="E83" s="2" t="str">
        <f>IF(ISBLANK(JIRA_Sheet!G83),"",JIRA_Sheet!G83)</f>
        <v>sushant joshi</v>
      </c>
      <c r="F83" s="2" t="str">
        <f>IF(ISBLANK(JIRA_Sheet!K83),"",JIRA_Sheet!K83)</f>
        <v>Cancelled</v>
      </c>
      <c r="G83" s="2" t="str">
        <f>IF(ISBLANK(JIRA_Sheet!R83),"",JIRA_Sheet!R83)</f>
        <v>Minor</v>
      </c>
      <c r="H83" s="10">
        <f t="shared" ca="1" si="1"/>
        <v>11</v>
      </c>
      <c r="I83" s="4" t="str">
        <f>IF(ISBLANK(JIRA_Sheet!M83), "", TEXT(JIRA_Sheet!M83, "yyyy-mm-dd"))</f>
        <v>2024-11-05</v>
      </c>
    </row>
    <row r="84" spans="1:9" hidden="1" x14ac:dyDescent="0.3">
      <c r="A84" s="3" t="str">
        <f>IF(ISBLANK(JIRA_Sheet!A84),"",JIRA_Sheet!A84)</f>
        <v>Bug</v>
      </c>
      <c r="B84" s="2" t="str">
        <f>IF(ISBLANK(JIRA_Sheet!B84),"",JIRA_Sheet!B84)</f>
        <v>LA-21887</v>
      </c>
      <c r="C84" s="2" t="str">
        <f>IF(ISBLANK(JIRA_Sheet!D84),"",JIRA_Sheet!D84)</f>
        <v xml:space="preserve">Under Age Proof tab - the Document Upload drop down is BLANK </v>
      </c>
      <c r="D84" s="2" t="str">
        <f>IF(ISBLANK(JIRA_Sheet!E84),"",JIRA_Sheet!E84)</f>
        <v>Parth Thakkar</v>
      </c>
      <c r="E84" s="2" t="str">
        <f>IF(ISBLANK(JIRA_Sheet!G84),"",JIRA_Sheet!G84)</f>
        <v>Umesh Gupta</v>
      </c>
      <c r="F84" s="2" t="str">
        <f>IF(ISBLANK(JIRA_Sheet!K84),"",JIRA_Sheet!K84)</f>
        <v>In Dev</v>
      </c>
      <c r="G84" s="2" t="str">
        <f>IF(ISBLANK(JIRA_Sheet!R84),"",JIRA_Sheet!R84)</f>
        <v>Blocker</v>
      </c>
      <c r="H84" s="10">
        <f t="shared" ca="1" si="1"/>
        <v>19</v>
      </c>
      <c r="I84" s="4" t="str">
        <f>IF(ISBLANK(JIRA_Sheet!M84), "", TEXT(JIRA_Sheet!M84, "yyyy-mm-dd"))</f>
        <v>2024-11-05</v>
      </c>
    </row>
    <row r="85" spans="1:9" hidden="1" x14ac:dyDescent="0.3">
      <c r="A85" s="3" t="str">
        <f>IF(ISBLANK(JIRA_Sheet!A85),"",JIRA_Sheet!A85)</f>
        <v>Bug</v>
      </c>
      <c r="B85" s="2" t="str">
        <f>IF(ISBLANK(JIRA_Sheet!B85),"",JIRA_Sheet!B85)</f>
        <v>LA-21879</v>
      </c>
      <c r="C85" s="2" t="str">
        <f>IF(ISBLANK(JIRA_Sheet!D85),"",JIRA_Sheet!D85)</f>
        <v xml:space="preserve">USER UNABLE TO LOGIN LEAP </v>
      </c>
      <c r="D85" s="2" t="str">
        <f>IF(ISBLANK(JIRA_Sheet!E85),"",JIRA_Sheet!E85)</f>
        <v>Virendra Minanath Arekar</v>
      </c>
      <c r="E85" s="2" t="str">
        <f>IF(ISBLANK(JIRA_Sheet!G85),"",JIRA_Sheet!G85)</f>
        <v>sushant joshi</v>
      </c>
      <c r="F85" s="2" t="str">
        <f>IF(ISBLANK(JIRA_Sheet!K85),"",JIRA_Sheet!K85)</f>
        <v>Cancelled</v>
      </c>
      <c r="G85" s="2" t="str">
        <f>IF(ISBLANK(JIRA_Sheet!R85),"",JIRA_Sheet!R85)</f>
        <v>Critical</v>
      </c>
      <c r="H85" s="10">
        <f t="shared" ca="1" si="1"/>
        <v>12</v>
      </c>
      <c r="I85" s="4" t="str">
        <f>IF(ISBLANK(JIRA_Sheet!M85), "", TEXT(JIRA_Sheet!M85, "yyyy-mm-dd"))</f>
        <v>2024-11-04</v>
      </c>
    </row>
    <row r="86" spans="1:9" hidden="1" x14ac:dyDescent="0.3">
      <c r="A86" s="3" t="str">
        <f>IF(ISBLANK(JIRA_Sheet!A86),"",JIRA_Sheet!A86)</f>
        <v>Bug</v>
      </c>
      <c r="B86" s="2" t="str">
        <f>IF(ISBLANK(JIRA_Sheet!B86),"",JIRA_Sheet!B86)</f>
        <v>LA-21870</v>
      </c>
      <c r="C86" s="2" t="str">
        <f>IF(ISBLANK(JIRA_Sheet!D86),"",JIRA_Sheet!D86)</f>
        <v>WIN BACK CASE, CSE PENDING STILL RWS HEADER GOT SYNCED</v>
      </c>
      <c r="D86" s="2" t="str">
        <f>IF(ISBLANK(JIRA_Sheet!E86),"",JIRA_Sheet!E86)</f>
        <v/>
      </c>
      <c r="E86" s="2" t="str">
        <f>IF(ISBLANK(JIRA_Sheet!G86),"",JIRA_Sheet!G86)</f>
        <v>Sagar Rathod</v>
      </c>
      <c r="F86" s="2" t="str">
        <f>IF(ISBLANK(JIRA_Sheet!K86),"",JIRA_Sheet!K86)</f>
        <v>Under Observation</v>
      </c>
      <c r="G86" s="2" t="str">
        <f>IF(ISBLANK(JIRA_Sheet!R86),"",JIRA_Sheet!R86)</f>
        <v>Blocker</v>
      </c>
      <c r="H86" s="10">
        <f t="shared" ca="1" si="1"/>
        <v>20</v>
      </c>
      <c r="I86" s="4" t="str">
        <f>IF(ISBLANK(JIRA_Sheet!M86), "", TEXT(JIRA_Sheet!M86, "yyyy-mm-dd"))</f>
        <v>2024-11-04</v>
      </c>
    </row>
    <row r="87" spans="1:9" hidden="1" x14ac:dyDescent="0.3">
      <c r="A87" s="3" t="str">
        <f>IF(ISBLANK(JIRA_Sheet!A87),"",JIRA_Sheet!A87)</f>
        <v>Bug</v>
      </c>
      <c r="B87" s="2" t="str">
        <f>IF(ISBLANK(JIRA_Sheet!B87),"",JIRA_Sheet!B87)</f>
        <v>LA-21868</v>
      </c>
      <c r="C87" s="2" t="str">
        <f>IF(ISBLANK(JIRA_Sheet!D87),"",JIRA_Sheet!D87)</f>
        <v>CASE IS NOT AUTO FORCE CODED</v>
      </c>
      <c r="D87" s="2" t="str">
        <f>IF(ISBLANK(JIRA_Sheet!E87),"",JIRA_Sheet!E87)</f>
        <v>Sagar Rathod</v>
      </c>
      <c r="E87" s="2" t="str">
        <f>IF(ISBLANK(JIRA_Sheet!G87),"",JIRA_Sheet!G87)</f>
        <v>Sagar Rathod</v>
      </c>
      <c r="F87" s="2" t="str">
        <f>IF(ISBLANK(JIRA_Sheet!K87),"",JIRA_Sheet!K87)</f>
        <v>Cancelled</v>
      </c>
      <c r="G87" s="2" t="str">
        <f>IF(ISBLANK(JIRA_Sheet!R87),"",JIRA_Sheet!R87)</f>
        <v>Blocker</v>
      </c>
      <c r="H87" s="10">
        <f t="shared" ca="1" si="1"/>
        <v>10</v>
      </c>
      <c r="I87" s="4" t="str">
        <f>IF(ISBLANK(JIRA_Sheet!M87), "", TEXT(JIRA_Sheet!M87, "yyyy-mm-dd"))</f>
        <v>2024-11-04</v>
      </c>
    </row>
    <row r="88" spans="1:9" hidden="1" x14ac:dyDescent="0.3">
      <c r="A88" s="3" t="str">
        <f>IF(ISBLANK(JIRA_Sheet!A88),"",JIRA_Sheet!A88)</f>
        <v>Bug</v>
      </c>
      <c r="B88" s="2" t="str">
        <f>IF(ISBLANK(JIRA_Sheet!B88),"",JIRA_Sheet!B88)</f>
        <v>LA-21853</v>
      </c>
      <c r="C88" s="2" t="str">
        <f>IF(ISBLANK(JIRA_Sheet!D88),"",JIRA_Sheet!D88)</f>
        <v>RWS Header sync service not called for FT,AR &amp; Cheque cases</v>
      </c>
      <c r="D88" s="2" t="str">
        <f>IF(ISBLANK(JIRA_Sheet!E88),"",JIRA_Sheet!E88)</f>
        <v>Virendra Minanath Arekar</v>
      </c>
      <c r="E88" s="2" t="str">
        <f>IF(ISBLANK(JIRA_Sheet!G88),"",JIRA_Sheet!G88)</f>
        <v>Vikas Yadav</v>
      </c>
      <c r="F88" s="2" t="str">
        <f>IF(ISBLANK(JIRA_Sheet!K88),"",JIRA_Sheet!K88)</f>
        <v>Open</v>
      </c>
      <c r="G88" s="2" t="str">
        <f>IF(ISBLANK(JIRA_Sheet!R88),"",JIRA_Sheet!R88)</f>
        <v>Critical</v>
      </c>
      <c r="H88" s="10">
        <f t="shared" ca="1" si="1"/>
        <v>15</v>
      </c>
      <c r="I88" s="4" t="str">
        <f>IF(ISBLANK(JIRA_Sheet!M88), "", TEXT(JIRA_Sheet!M88, "yyyy-mm-dd"))</f>
        <v>2024-11-04</v>
      </c>
    </row>
    <row r="89" spans="1:9" hidden="1" x14ac:dyDescent="0.3">
      <c r="A89" s="3" t="str">
        <f>IF(ISBLANK(JIRA_Sheet!A89),"",JIRA_Sheet!A89)</f>
        <v>Bug</v>
      </c>
      <c r="B89" s="2" t="str">
        <f>IF(ISBLANK(JIRA_Sheet!B89),"",JIRA_Sheet!B89)</f>
        <v>LA-21846</v>
      </c>
      <c r="C89" s="2" t="str">
        <f>IF(ISBLANK(JIRA_Sheet!D89),"",JIRA_Sheet!D89)</f>
        <v>Nominee details are entered but the same is missing in front end.</v>
      </c>
      <c r="D89" s="2" t="str">
        <f>IF(ISBLANK(JIRA_Sheet!E89),"",JIRA_Sheet!E89)</f>
        <v>Hitesh Mishra</v>
      </c>
      <c r="E89" s="2" t="str">
        <f>IF(ISBLANK(JIRA_Sheet!G89),"",JIRA_Sheet!G89)</f>
        <v>Rakesh Yadav</v>
      </c>
      <c r="F89" s="2" t="str">
        <f>IF(ISBLANK(JIRA_Sheet!K89),"",JIRA_Sheet!K89)</f>
        <v>Reopened</v>
      </c>
      <c r="G89" s="2" t="str">
        <f>IF(ISBLANK(JIRA_Sheet!R89),"",JIRA_Sheet!R89)</f>
        <v>Critical</v>
      </c>
      <c r="H89" s="10">
        <f t="shared" ca="1" si="1"/>
        <v>25</v>
      </c>
      <c r="I89" s="4" t="str">
        <f>IF(ISBLANK(JIRA_Sheet!M89), "", TEXT(JIRA_Sheet!M89, "yyyy-mm-dd"))</f>
        <v>2024-11-02</v>
      </c>
    </row>
    <row r="90" spans="1:9" hidden="1" x14ac:dyDescent="0.3">
      <c r="A90" s="3" t="str">
        <f>IF(ISBLANK(JIRA_Sheet!A90),"",JIRA_Sheet!A90)</f>
        <v>Bug</v>
      </c>
      <c r="B90" s="2" t="str">
        <f>IF(ISBLANK(JIRA_Sheet!B90),"",JIRA_Sheet!B90)</f>
        <v>LA-21823</v>
      </c>
      <c r="C90" s="2" t="str">
        <f>IF(ISBLANK(JIRA_Sheet!D90),"",JIRA_Sheet!D90)</f>
        <v>Prefill OTP case - For Proposer and Insurer different case, recommended plans is showing as blank</v>
      </c>
      <c r="D90" s="2" t="str">
        <f>IF(ISBLANK(JIRA_Sheet!E90),"",JIRA_Sheet!E90)</f>
        <v>Hitesh Mishra</v>
      </c>
      <c r="E90" s="2" t="str">
        <f>IF(ISBLANK(JIRA_Sheet!G90),"",JIRA_Sheet!G90)</f>
        <v>Umesh Gupta</v>
      </c>
      <c r="F90" s="2" t="str">
        <f>IF(ISBLANK(JIRA_Sheet!K90),"",JIRA_Sheet!K90)</f>
        <v>Invalid</v>
      </c>
      <c r="G90" s="2" t="str">
        <f>IF(ISBLANK(JIRA_Sheet!R90),"",JIRA_Sheet!R90)</f>
        <v>Blocker</v>
      </c>
      <c r="H90" s="10">
        <f t="shared" ca="1" si="1"/>
        <v>14</v>
      </c>
      <c r="I90" s="4" t="str">
        <f>IF(ISBLANK(JIRA_Sheet!M90), "", TEXT(JIRA_Sheet!M90, "yyyy-mm-dd"))</f>
        <v>2024-10-30</v>
      </c>
    </row>
    <row r="91" spans="1:9" hidden="1" x14ac:dyDescent="0.3">
      <c r="A91" s="3" t="str">
        <f>IF(ISBLANK(JIRA_Sheet!A91),"",JIRA_Sheet!A91)</f>
        <v>Bug</v>
      </c>
      <c r="B91" s="2" t="str">
        <f>IF(ISBLANK(JIRA_Sheet!B91),"",JIRA_Sheet!B91)</f>
        <v>LA-21821</v>
      </c>
      <c r="C91" s="2" t="str">
        <f>IF(ISBLANK(JIRA_Sheet!D91),"",JIRA_Sheet!D91)</f>
        <v>Not getting E-CDF link  for App No LA53569374</v>
      </c>
      <c r="D91" s="2" t="str">
        <f>IF(ISBLANK(JIRA_Sheet!E91),"",JIRA_Sheet!E91)</f>
        <v>Hitesh Mishra</v>
      </c>
      <c r="E91" s="2" t="str">
        <f>IF(ISBLANK(JIRA_Sheet!G91),"",JIRA_Sheet!G91)</f>
        <v>Umesh Gupta</v>
      </c>
      <c r="F91" s="2" t="str">
        <f>IF(ISBLANK(JIRA_Sheet!K91),"",JIRA_Sheet!K91)</f>
        <v>Invalid</v>
      </c>
      <c r="G91" s="2" t="str">
        <f>IF(ISBLANK(JIRA_Sheet!R91),"",JIRA_Sheet!R91)</f>
        <v>Critical</v>
      </c>
      <c r="H91" s="10">
        <f t="shared" ca="1" si="1"/>
        <v>13</v>
      </c>
      <c r="I91" s="4" t="str">
        <f>IF(ISBLANK(JIRA_Sheet!M91), "", TEXT(JIRA_Sheet!M91, "yyyy-mm-dd"))</f>
        <v>2024-10-30</v>
      </c>
    </row>
    <row r="92" spans="1:9" hidden="1" x14ac:dyDescent="0.3">
      <c r="A92" s="3" t="str">
        <f>IF(ISBLANK(JIRA_Sheet!A92),"",JIRA_Sheet!A92)</f>
        <v>Bug</v>
      </c>
      <c r="B92" s="2" t="str">
        <f>IF(ISBLANK(JIRA_Sheet!B92),"",JIRA_Sheet!B92)</f>
        <v>LA-21820</v>
      </c>
      <c r="C92" s="2" t="str">
        <f>IF(ISBLANK(JIRA_Sheet!D92),"",JIRA_Sheet!D92)</f>
        <v xml:space="preserve">Bank customer id was null in LEAP DB due to which customer was not able to proceed after payment page </v>
      </c>
      <c r="D92" s="2" t="str">
        <f>IF(ISBLANK(JIRA_Sheet!E92),"",JIRA_Sheet!E92)</f>
        <v>Virendra Minanath Arekar</v>
      </c>
      <c r="E92" s="2" t="str">
        <f>IF(ISBLANK(JIRA_Sheet!G92),"",JIRA_Sheet!G92)</f>
        <v>Rakesh Yadav</v>
      </c>
      <c r="F92" s="2" t="str">
        <f>IF(ISBLANK(JIRA_Sheet!K92),"",JIRA_Sheet!K92)</f>
        <v>Cancelled</v>
      </c>
      <c r="G92" s="2" t="str">
        <f>IF(ISBLANK(JIRA_Sheet!R92),"",JIRA_Sheet!R92)</f>
        <v>Minor</v>
      </c>
      <c r="H92" s="10">
        <f t="shared" ca="1" si="1"/>
        <v>17</v>
      </c>
      <c r="I92" s="4" t="str">
        <f>IF(ISBLANK(JIRA_Sheet!M92), "", TEXT(JIRA_Sheet!M92, "yyyy-mm-dd"))</f>
        <v>2024-10-30</v>
      </c>
    </row>
    <row r="93" spans="1:9" hidden="1" x14ac:dyDescent="0.3">
      <c r="A93" s="3" t="str">
        <f>IF(ISBLANK(JIRA_Sheet!A93),"",JIRA_Sheet!A93)</f>
        <v>Bug</v>
      </c>
      <c r="B93" s="2" t="str">
        <f>IF(ISBLANK(JIRA_Sheet!B93),"",JIRA_Sheet!B93)</f>
        <v>LA-21819</v>
      </c>
      <c r="C93" s="2" t="str">
        <f>IF(ISBLANK(JIRA_Sheet!D93),"",JIRA_Sheet!D93)</f>
        <v>createdby name stored in DB and that displayed in App tracker is different</v>
      </c>
      <c r="D93" s="2" t="str">
        <f>IF(ISBLANK(JIRA_Sheet!E93),"",JIRA_Sheet!E93)</f>
        <v>Umesh Gupta</v>
      </c>
      <c r="E93" s="2" t="str">
        <f>IF(ISBLANK(JIRA_Sheet!G93),"",JIRA_Sheet!G93)</f>
        <v>Umesh Gupta</v>
      </c>
      <c r="F93" s="2" t="str">
        <f>IF(ISBLANK(JIRA_Sheet!K93),"",JIRA_Sheet!K93)</f>
        <v>Under Observation</v>
      </c>
      <c r="G93" s="2" t="str">
        <f>IF(ISBLANK(JIRA_Sheet!R93),"",JIRA_Sheet!R93)</f>
        <v>Critical</v>
      </c>
      <c r="H93" s="10">
        <f t="shared" ca="1" si="1"/>
        <v>21</v>
      </c>
      <c r="I93" s="4" t="str">
        <f>IF(ISBLANK(JIRA_Sheet!M93), "", TEXT(JIRA_Sheet!M93, "yyyy-mm-dd"))</f>
        <v>2024-10-30</v>
      </c>
    </row>
    <row r="94" spans="1:9" hidden="1" x14ac:dyDescent="0.3">
      <c r="A94" s="3" t="str">
        <f>IF(ISBLANK(JIRA_Sheet!A94),"",JIRA_Sheet!A94)</f>
        <v>Bug</v>
      </c>
      <c r="B94" s="2" t="str">
        <f>IF(ISBLANK(JIRA_Sheet!B94),"",JIRA_Sheet!B94)</f>
        <v>LA-21807</v>
      </c>
      <c r="C94" s="2" t="str">
        <f>IF(ISBLANK(JIRA_Sheet!D94),"",JIRA_Sheet!D94)</f>
        <v xml:space="preserve">isPersonalandProfessionalSubmitted field is not getting generated even if the Journey was completed </v>
      </c>
      <c r="D94" s="2" t="str">
        <f>IF(ISBLANK(JIRA_Sheet!E94),"",JIRA_Sheet!E94)</f>
        <v>Hitesh Mishra</v>
      </c>
      <c r="E94" s="2" t="str">
        <f>IF(ISBLANK(JIRA_Sheet!G94),"",JIRA_Sheet!G94)</f>
        <v>Umesh Gupta</v>
      </c>
      <c r="F94" s="2" t="str">
        <f>IF(ISBLANK(JIRA_Sheet!K94),"",JIRA_Sheet!K94)</f>
        <v>Invalid</v>
      </c>
      <c r="G94" s="2" t="str">
        <f>IF(ISBLANK(JIRA_Sheet!R94),"",JIRA_Sheet!R94)</f>
        <v>Minor</v>
      </c>
      <c r="H94" s="10">
        <f t="shared" ca="1" si="1"/>
        <v>20</v>
      </c>
      <c r="I94" s="4" t="str">
        <f>IF(ISBLANK(JIRA_Sheet!M94), "", TEXT(JIRA_Sheet!M94, "yyyy-mm-dd"))</f>
        <v>2024-10-29</v>
      </c>
    </row>
    <row r="95" spans="1:9" hidden="1" x14ac:dyDescent="0.3">
      <c r="A95" s="3" t="str">
        <f>IF(ISBLANK(JIRA_Sheet!A95),"",JIRA_Sheet!A95)</f>
        <v>Bug</v>
      </c>
      <c r="B95" s="2" t="str">
        <f>IF(ISBLANK(JIRA_Sheet!B95),"",JIRA_Sheet!B95)</f>
        <v>LA-21804</v>
      </c>
      <c r="C95" s="2" t="str">
        <f>IF(ISBLANK(JIRA_Sheet!D95),"",JIRA_Sheet!D95)</f>
        <v>"isPaymentSubmitted" key is not getting generated after Payment got completed</v>
      </c>
      <c r="D95" s="2" t="str">
        <f>IF(ISBLANK(JIRA_Sheet!E95),"",JIRA_Sheet!E95)</f>
        <v>Virendra Minanath Arekar</v>
      </c>
      <c r="E95" s="2" t="str">
        <f>IF(ISBLANK(JIRA_Sheet!G95),"",JIRA_Sheet!G95)</f>
        <v>Umesh Gupta</v>
      </c>
      <c r="F95" s="2" t="str">
        <f>IF(ISBLANK(JIRA_Sheet!K95),"",JIRA_Sheet!K95)</f>
        <v>Cancelled</v>
      </c>
      <c r="G95" s="2" t="str">
        <f>IF(ISBLANK(JIRA_Sheet!R95),"",JIRA_Sheet!R95)</f>
        <v>Minor</v>
      </c>
      <c r="H95" s="10">
        <f t="shared" ca="1" si="1"/>
        <v>21</v>
      </c>
      <c r="I95" s="4" t="str">
        <f>IF(ISBLANK(JIRA_Sheet!M95), "", TEXT(JIRA_Sheet!M95, "yyyy-mm-dd"))</f>
        <v>2024-10-28</v>
      </c>
    </row>
    <row r="96" spans="1:9" x14ac:dyDescent="0.3">
      <c r="A96" s="3" t="str">
        <f>IF(ISBLANK(JIRA_Sheet!A96),"",JIRA_Sheet!A96)</f>
        <v>Bug</v>
      </c>
      <c r="B96" s="2" t="str">
        <f>IF(ISBLANK(JIRA_Sheet!B96),"",JIRA_Sheet!B96)</f>
        <v>LA-21801</v>
      </c>
      <c r="C96" s="2" t="str">
        <f>IF(ISBLANK(JIRA_Sheet!D96),"",JIRA_Sheet!D96)</f>
        <v>Payment Lounge payment status is not updated</v>
      </c>
      <c r="D96" s="2" t="str">
        <f>IF(ISBLANK(JIRA_Sheet!E96),"",JIRA_Sheet!E96)</f>
        <v>Vikas Yadav</v>
      </c>
      <c r="E96" s="2" t="str">
        <f>IF(ISBLANK(JIRA_Sheet!G96),"",JIRA_Sheet!G96)</f>
        <v>Vikas Yadav</v>
      </c>
      <c r="F96" s="2" t="str">
        <f>IF(ISBLANK(JIRA_Sheet!K96),"",JIRA_Sheet!K96)</f>
        <v>Backend Dependent</v>
      </c>
      <c r="G96" s="2" t="str">
        <f>IF(ISBLANK(JIRA_Sheet!R96),"",JIRA_Sheet!R96)</f>
        <v>Critical</v>
      </c>
      <c r="H96" s="10">
        <f t="shared" ca="1" si="1"/>
        <v>23</v>
      </c>
      <c r="I96" s="4" t="str">
        <f>IF(ISBLANK(JIRA_Sheet!M96), "", TEXT(JIRA_Sheet!M96, "yyyy-mm-dd"))</f>
        <v>2024-10-28</v>
      </c>
    </row>
    <row r="97" spans="1:9" hidden="1" x14ac:dyDescent="0.3">
      <c r="A97" s="3" t="str">
        <f>IF(ISBLANK(JIRA_Sheet!A97),"",JIRA_Sheet!A97)</f>
        <v>Bug</v>
      </c>
      <c r="B97" s="2" t="str">
        <f>IF(ISBLANK(JIRA_Sheet!B97),"",JIRA_Sheet!B97)</f>
        <v>LA-21799</v>
      </c>
      <c r="C97" s="2" t="str">
        <f>IF(ISBLANK(JIRA_Sheet!D97),"",JIRA_Sheet!D97)</f>
        <v>Platinum Gain Plan is not visible as an incorrect value is passed for field "Channel"</v>
      </c>
      <c r="D97" s="2" t="str">
        <f>IF(ISBLANK(JIRA_Sheet!E97),"",JIRA_Sheet!E97)</f>
        <v>Abhay.Kamath</v>
      </c>
      <c r="E97" s="2" t="str">
        <f>IF(ISBLANK(JIRA_Sheet!G97),"",JIRA_Sheet!G97)</f>
        <v>sushant joshi</v>
      </c>
      <c r="F97" s="2" t="str">
        <f>IF(ISBLANK(JIRA_Sheet!K97),"",JIRA_Sheet!K97)</f>
        <v>Open</v>
      </c>
      <c r="G97" s="2" t="str">
        <f>IF(ISBLANK(JIRA_Sheet!R97),"",JIRA_Sheet!R97)</f>
        <v>Blocker</v>
      </c>
      <c r="H97" s="10">
        <f t="shared" ca="1" si="1"/>
        <v>16</v>
      </c>
      <c r="I97" s="4" t="str">
        <f>IF(ISBLANK(JIRA_Sheet!M97), "", TEXT(JIRA_Sheet!M97, "yyyy-mm-dd"))</f>
        <v>2024-10-28</v>
      </c>
    </row>
    <row r="98" spans="1:9" hidden="1" x14ac:dyDescent="0.3">
      <c r="A98" s="3" t="str">
        <f>IF(ISBLANK(JIRA_Sheet!A98),"",JIRA_Sheet!A98)</f>
        <v>Bug</v>
      </c>
      <c r="B98" s="2" t="str">
        <f>IF(ISBLANK(JIRA_Sheet!B98),"",JIRA_Sheet!B98)</f>
        <v>LA-21792</v>
      </c>
      <c r="C98" s="2" t="str">
        <f>IF(ISBLANK(JIRA_Sheet!D98),"",JIRA_Sheet!D98)</f>
        <v xml:space="preserve">Force coding issue LA53539919 </v>
      </c>
      <c r="D98" s="2" t="str">
        <f>IF(ISBLANK(JIRA_Sheet!E98),"",JIRA_Sheet!E98)</f>
        <v>Virendra Minanath Arekar</v>
      </c>
      <c r="E98" s="2" t="str">
        <f>IF(ISBLANK(JIRA_Sheet!G98),"",JIRA_Sheet!G98)</f>
        <v>sushant joshi</v>
      </c>
      <c r="F98" s="2" t="str">
        <f>IF(ISBLANK(JIRA_Sheet!K98),"",JIRA_Sheet!K98)</f>
        <v>Done</v>
      </c>
      <c r="G98" s="2" t="str">
        <f>IF(ISBLANK(JIRA_Sheet!R98),"",JIRA_Sheet!R98)</f>
        <v>Critical</v>
      </c>
      <c r="H98" s="10">
        <f t="shared" ca="1" si="1"/>
        <v>13</v>
      </c>
      <c r="I98" s="4" t="str">
        <f>IF(ISBLANK(JIRA_Sheet!M98), "", TEXT(JIRA_Sheet!M98, "yyyy-mm-dd"))</f>
        <v>2024-10-26</v>
      </c>
    </row>
    <row r="99" spans="1:9" hidden="1" x14ac:dyDescent="0.3">
      <c r="A99" s="3" t="str">
        <f>IF(ISBLANK(JIRA_Sheet!A99),"",JIRA_Sheet!A99)</f>
        <v>Bug</v>
      </c>
      <c r="B99" s="2" t="str">
        <f>IF(ISBLANK(JIRA_Sheet!B99),"",JIRA_Sheet!B99)</f>
        <v>LA-21764</v>
      </c>
      <c r="C99" s="2" t="str">
        <f>IF(ISBLANK(JIRA_Sheet!D99),"",JIRA_Sheet!D99)</f>
        <v>Case not sync to insta db - missing NEFT Cancelled Cheque</v>
      </c>
      <c r="D99" s="2" t="str">
        <f>IF(ISBLANK(JIRA_Sheet!E99),"",JIRA_Sheet!E99)</f>
        <v>Virendra Minanath Arekar</v>
      </c>
      <c r="E99" s="2" t="str">
        <f>IF(ISBLANK(JIRA_Sheet!G99),"",JIRA_Sheet!G99)</f>
        <v>Vikas Yadav</v>
      </c>
      <c r="F99" s="2" t="str">
        <f>IF(ISBLANK(JIRA_Sheet!K99),"",JIRA_Sheet!K99)</f>
        <v>Done</v>
      </c>
      <c r="G99" s="2" t="str">
        <f>IF(ISBLANK(JIRA_Sheet!R99),"",JIRA_Sheet!R99)</f>
        <v>Blocker</v>
      </c>
      <c r="H99" s="10">
        <f t="shared" ca="1" si="1"/>
        <v>14</v>
      </c>
      <c r="I99" s="4" t="str">
        <f>IF(ISBLANK(JIRA_Sheet!M99), "", TEXT(JIRA_Sheet!M99, "yyyy-mm-dd"))</f>
        <v>2024-10-24</v>
      </c>
    </row>
    <row r="100" spans="1:9" hidden="1" x14ac:dyDescent="0.3">
      <c r="A100" s="3" t="str">
        <f>IF(ISBLANK(JIRA_Sheet!A100),"",JIRA_Sheet!A100)</f>
        <v>Bug</v>
      </c>
      <c r="B100" s="2" t="str">
        <f>IF(ISBLANK(JIRA_Sheet!B100),"",JIRA_Sheet!B100)</f>
        <v>LA-21763</v>
      </c>
      <c r="C100" s="2" t="str">
        <f>IF(ISBLANK(JIRA_Sheet!D100),"",JIRA_Sheet!D100)</f>
        <v>For HUF, user not able to select Wealth Infinia Plan</v>
      </c>
      <c r="D100" s="2" t="str">
        <f>IF(ISBLANK(JIRA_Sheet!E100),"",JIRA_Sheet!E100)</f>
        <v>VIJENDRA KUNDEKAR</v>
      </c>
      <c r="E100" s="2" t="str">
        <f>IF(ISBLANK(JIRA_Sheet!G100),"",JIRA_Sheet!G100)</f>
        <v>Umesh Gupta</v>
      </c>
      <c r="F100" s="2" t="str">
        <f>IF(ISBLANK(JIRA_Sheet!K100),"",JIRA_Sheet!K100)</f>
        <v>Done</v>
      </c>
      <c r="G100" s="2" t="str">
        <f>IF(ISBLANK(JIRA_Sheet!R100),"",JIRA_Sheet!R100)</f>
        <v>Blocker</v>
      </c>
      <c r="H100" s="10">
        <f t="shared" ca="1" si="1"/>
        <v>23</v>
      </c>
      <c r="I100" s="4" t="str">
        <f>IF(ISBLANK(JIRA_Sheet!M100), "", TEXT(JIRA_Sheet!M100, "yyyy-mm-dd"))</f>
        <v>2024-10-24</v>
      </c>
    </row>
    <row r="101" spans="1:9" hidden="1" x14ac:dyDescent="0.3">
      <c r="A101" s="3" t="str">
        <f>IF(ISBLANK(JIRA_Sheet!A101),"",JIRA_Sheet!A101)</f>
        <v>Bug</v>
      </c>
      <c r="B101" s="2" t="str">
        <f>IF(ISBLANK(JIRA_Sheet!B101),"",JIRA_Sheet!B101)</f>
        <v>LA-21762</v>
      </c>
      <c r="C101" s="2" t="str">
        <f>IF(ISBLANK(JIRA_Sheet!D101),"",JIRA_Sheet!D101)</f>
        <v>Axis Channel Address Issue - Address was passed in Axis CRM but was not present in Leap</v>
      </c>
      <c r="D101" s="2" t="str">
        <f>IF(ISBLANK(JIRA_Sheet!E101),"",JIRA_Sheet!E101)</f>
        <v>Hitesh Mishra</v>
      </c>
      <c r="E101" s="2" t="str">
        <f>IF(ISBLANK(JIRA_Sheet!G101),"",JIRA_Sheet!G101)</f>
        <v>Umesh Gupta</v>
      </c>
      <c r="F101" s="2" t="str">
        <f>IF(ISBLANK(JIRA_Sheet!K101),"",JIRA_Sheet!K101)</f>
        <v>Open</v>
      </c>
      <c r="G101" s="2" t="str">
        <f>IF(ISBLANK(JIRA_Sheet!R101),"",JIRA_Sheet!R101)</f>
        <v>Critical</v>
      </c>
      <c r="H101" s="10">
        <f t="shared" ca="1" si="1"/>
        <v>23</v>
      </c>
      <c r="I101" s="4" t="str">
        <f>IF(ISBLANK(JIRA_Sheet!M101), "", TEXT(JIRA_Sheet!M101, "yyyy-mm-dd"))</f>
        <v>2024-10-24</v>
      </c>
    </row>
    <row r="102" spans="1:9" hidden="1" x14ac:dyDescent="0.3">
      <c r="A102" s="3" t="str">
        <f>IF(ISBLANK(JIRA_Sheet!A102),"",JIRA_Sheet!A102)</f>
        <v>Bug</v>
      </c>
      <c r="B102" s="2" t="str">
        <f>IF(ISBLANK(JIRA_Sheet!B102),"",JIRA_Sheet!B102)</f>
        <v>LA-21761</v>
      </c>
      <c r="C102" s="2" t="str">
        <f>IF(ISBLANK(JIRA_Sheet!D102),"",JIRA_Sheet!D102)</f>
        <v>ANNUAL INCOME ISSUE LA53562757</v>
      </c>
      <c r="D102" s="2" t="str">
        <f>IF(ISBLANK(JIRA_Sheet!E102),"",JIRA_Sheet!E102)</f>
        <v>KIRAN BHAAVAN MEHTA</v>
      </c>
      <c r="E102" s="2" t="str">
        <f>IF(ISBLANK(JIRA_Sheet!G102),"",JIRA_Sheet!G102)</f>
        <v>sushant joshi</v>
      </c>
      <c r="F102" s="2" t="str">
        <f>IF(ISBLANK(JIRA_Sheet!K102),"",JIRA_Sheet!K102)</f>
        <v>Cancelled</v>
      </c>
      <c r="G102" s="2" t="str">
        <f>IF(ISBLANK(JIRA_Sheet!R102),"",JIRA_Sheet!R102)</f>
        <v>Critical</v>
      </c>
      <c r="H102" s="10">
        <f t="shared" ca="1" si="1"/>
        <v>12</v>
      </c>
      <c r="I102" s="4" t="str">
        <f>IF(ISBLANK(JIRA_Sheet!M102), "", TEXT(JIRA_Sheet!M102, "yyyy-mm-dd"))</f>
        <v>2024-10-24</v>
      </c>
    </row>
    <row r="103" spans="1:9" hidden="1" x14ac:dyDescent="0.3">
      <c r="A103" s="3" t="str">
        <f>IF(ISBLANK(JIRA_Sheet!A103),"",JIRA_Sheet!A103)</f>
        <v>Bug</v>
      </c>
      <c r="B103" s="2" t="str">
        <f>IF(ISBLANK(JIRA_Sheet!B103),"",JIRA_Sheet!B103)</f>
        <v>LA-21758</v>
      </c>
      <c r="C103" s="2" t="str">
        <f>IF(ISBLANK(JIRA_Sheet!D103),"",JIRA_Sheet!D103)</f>
        <v>Required doc's not uploaded still set completed due to this case not sync to instaDB</v>
      </c>
      <c r="D103" s="2" t="str">
        <f>IF(ISBLANK(JIRA_Sheet!E103),"",JIRA_Sheet!E103)</f>
        <v>Hitesh Mishra</v>
      </c>
      <c r="E103" s="2" t="str">
        <f>IF(ISBLANK(JIRA_Sheet!G103),"",JIRA_Sheet!G103)</f>
        <v>Vikas Yadav</v>
      </c>
      <c r="F103" s="2" t="str">
        <f>IF(ISBLANK(JIRA_Sheet!K103),"",JIRA_Sheet!K103)</f>
        <v>Done</v>
      </c>
      <c r="G103" s="2" t="str">
        <f>IF(ISBLANK(JIRA_Sheet!R103),"",JIRA_Sheet!R103)</f>
        <v>Critical</v>
      </c>
      <c r="H103" s="10">
        <f t="shared" ca="1" si="1"/>
        <v>25</v>
      </c>
      <c r="I103" s="4" t="str">
        <f>IF(ISBLANK(JIRA_Sheet!M103), "", TEXT(JIRA_Sheet!M103, "yyyy-mm-dd"))</f>
        <v>2024-10-24</v>
      </c>
    </row>
    <row r="104" spans="1:9" hidden="1" x14ac:dyDescent="0.3">
      <c r="A104" s="3" t="str">
        <f>IF(ISBLANK(JIRA_Sheet!A104),"",JIRA_Sheet!A104)</f>
        <v>Bug</v>
      </c>
      <c r="B104" s="2" t="str">
        <f>IF(ISBLANK(JIRA_Sheet!B104),"",JIRA_Sheet!B104)</f>
        <v>LA-21756</v>
      </c>
      <c r="C104" s="2" t="str">
        <f>IF(ISBLANK(JIRA_Sheet!D104),"",JIRA_Sheet!D104)</f>
        <v xml:space="preserve">bank details issue </v>
      </c>
      <c r="D104" s="2" t="str">
        <f>IF(ISBLANK(JIRA_Sheet!E104),"",JIRA_Sheet!E104)</f>
        <v>Virendra Minanath Arekar</v>
      </c>
      <c r="E104" s="2" t="str">
        <f>IF(ISBLANK(JIRA_Sheet!G104),"",JIRA_Sheet!G104)</f>
        <v>sushant joshi</v>
      </c>
      <c r="F104" s="2" t="str">
        <f>IF(ISBLANK(JIRA_Sheet!K104),"",JIRA_Sheet!K104)</f>
        <v>Open</v>
      </c>
      <c r="G104" s="2" t="str">
        <f>IF(ISBLANK(JIRA_Sheet!R104),"",JIRA_Sheet!R104)</f>
        <v>Critical</v>
      </c>
      <c r="H104" s="10">
        <f t="shared" ca="1" si="1"/>
        <v>14</v>
      </c>
      <c r="I104" s="4" t="str">
        <f>IF(ISBLANK(JIRA_Sheet!M104), "", TEXT(JIRA_Sheet!M104, "yyyy-mm-dd"))</f>
        <v>2024-10-24</v>
      </c>
    </row>
    <row r="105" spans="1:9" hidden="1" x14ac:dyDescent="0.3">
      <c r="A105" s="3" t="str">
        <f>IF(ISBLANK(JIRA_Sheet!A105),"",JIRA_Sheet!A105)</f>
        <v>Bug</v>
      </c>
      <c r="B105" s="2" t="str">
        <f>IF(ISBLANK(JIRA_Sheet!B105),"",JIRA_Sheet!B105)</f>
        <v>LA-21748</v>
      </c>
      <c r="C105" s="2" t="str">
        <f>IF(ISBLANK(JIRA_Sheet!D105),"",JIRA_Sheet!D105)</f>
        <v>mandateAmt field was blank, due to which user was not able to proceed with Payment Journey</v>
      </c>
      <c r="D105" s="2" t="str">
        <f>IF(ISBLANK(JIRA_Sheet!E105),"",JIRA_Sheet!E105)</f>
        <v/>
      </c>
      <c r="E105" s="2" t="str">
        <f>IF(ISBLANK(JIRA_Sheet!G105),"",JIRA_Sheet!G105)</f>
        <v>Umesh Gupta</v>
      </c>
      <c r="F105" s="2" t="str">
        <f>IF(ISBLANK(JIRA_Sheet!K105),"",JIRA_Sheet!K105)</f>
        <v>Under Observation</v>
      </c>
      <c r="G105" s="2" t="str">
        <f>IF(ISBLANK(JIRA_Sheet!R105),"",JIRA_Sheet!R105)</f>
        <v>Critical</v>
      </c>
      <c r="H105" s="10">
        <f t="shared" ca="1" si="1"/>
        <v>11</v>
      </c>
      <c r="I105" s="4" t="str">
        <f>IF(ISBLANK(JIRA_Sheet!M105), "", TEXT(JIRA_Sheet!M105, "yyyy-mm-dd"))</f>
        <v>2024-10-23</v>
      </c>
    </row>
    <row r="106" spans="1:9" hidden="1" x14ac:dyDescent="0.3">
      <c r="A106" s="3" t="str">
        <f>IF(ISBLANK(JIRA_Sheet!A106),"",JIRA_Sheet!A106)</f>
        <v>Bug</v>
      </c>
      <c r="B106" s="2" t="str">
        <f>IF(ISBLANK(JIRA_Sheet!B106),"",JIRA_Sheet!B106)</f>
        <v>LA-21744</v>
      </c>
      <c r="C106" s="2" t="str">
        <f>IF(ISBLANK(JIRA_Sheet!D106),"",JIRA_Sheet!D106)</f>
        <v>Annual income issue For buy online cases(D2C)</v>
      </c>
      <c r="D106" s="2" t="str">
        <f>IF(ISBLANK(JIRA_Sheet!E106),"",JIRA_Sheet!E106)</f>
        <v>Sachin Pasi</v>
      </c>
      <c r="E106" s="2" t="str">
        <f>IF(ISBLANK(JIRA_Sheet!G106),"",JIRA_Sheet!G106)</f>
        <v>sushant joshi</v>
      </c>
      <c r="F106" s="2" t="str">
        <f>IF(ISBLANK(JIRA_Sheet!K106),"",JIRA_Sheet!K106)</f>
        <v>Done</v>
      </c>
      <c r="G106" s="2" t="str">
        <f>IF(ISBLANK(JIRA_Sheet!R106),"",JIRA_Sheet!R106)</f>
        <v>Critical</v>
      </c>
      <c r="H106" s="10">
        <f t="shared" ca="1" si="1"/>
        <v>13</v>
      </c>
      <c r="I106" s="4" t="str">
        <f>IF(ISBLANK(JIRA_Sheet!M106), "", TEXT(JIRA_Sheet!M106, "yyyy-mm-dd"))</f>
        <v>2024-10-23</v>
      </c>
    </row>
    <row r="107" spans="1:9" hidden="1" x14ac:dyDescent="0.3">
      <c r="A107" s="3" t="str">
        <f>IF(ISBLANK(JIRA_Sheet!A107),"",JIRA_Sheet!A107)</f>
        <v>Bug</v>
      </c>
      <c r="B107" s="2" t="str">
        <f>IF(ISBLANK(JIRA_Sheet!B107),"",JIRA_Sheet!B107)</f>
        <v>LA-21732</v>
      </c>
      <c r="C107" s="2" t="str">
        <f>IF(ISBLANK(JIRA_Sheet!D107),"",JIRA_Sheet!D107)</f>
        <v>HDFC ESI Payment module issue</v>
      </c>
      <c r="D107" s="2" t="str">
        <f>IF(ISBLANK(JIRA_Sheet!E107),"",JIRA_Sheet!E107)</f>
        <v/>
      </c>
      <c r="E107" s="2" t="str">
        <f>IF(ISBLANK(JIRA_Sheet!G107),"",JIRA_Sheet!G107)</f>
        <v>Vikas Yadav</v>
      </c>
      <c r="F107" s="2" t="str">
        <f>IF(ISBLANK(JIRA_Sheet!K107),"",JIRA_Sheet!K107)</f>
        <v>Under Observation</v>
      </c>
      <c r="G107" s="2" t="str">
        <f>IF(ISBLANK(JIRA_Sheet!R107),"",JIRA_Sheet!R107)</f>
        <v>Critical</v>
      </c>
      <c r="H107" s="10">
        <f t="shared" ca="1" si="1"/>
        <v>18</v>
      </c>
      <c r="I107" s="4" t="str">
        <f>IF(ISBLANK(JIRA_Sheet!M107), "", TEXT(JIRA_Sheet!M107, "yyyy-mm-dd"))</f>
        <v>2024-10-22</v>
      </c>
    </row>
    <row r="108" spans="1:9" hidden="1" x14ac:dyDescent="0.3">
      <c r="A108" s="3" t="str">
        <f>IF(ISBLANK(JIRA_Sheet!A108),"",JIRA_Sheet!A108)</f>
        <v>Bug</v>
      </c>
      <c r="B108" s="2" t="str">
        <f>IF(ISBLANK(JIRA_Sheet!B108),"",JIRA_Sheet!B108)</f>
        <v>LA-21726</v>
      </c>
      <c r="C108" s="2" t="str">
        <f>IF(ISBLANK(JIRA_Sheet!D108),"",JIRA_Sheet!D108)</f>
        <v>ENACH Issue - User has successfully completed ENACH still Leap shows status as "PENDING"</v>
      </c>
      <c r="D108" s="2" t="str">
        <f>IF(ISBLANK(JIRA_Sheet!E108),"",JIRA_Sheet!E108)</f>
        <v/>
      </c>
      <c r="E108" s="2" t="str">
        <f>IF(ISBLANK(JIRA_Sheet!G108),"",JIRA_Sheet!G108)</f>
        <v>Umesh Gupta</v>
      </c>
      <c r="F108" s="2" t="str">
        <f>IF(ISBLANK(JIRA_Sheet!K108),"",JIRA_Sheet!K108)</f>
        <v>Under Observation</v>
      </c>
      <c r="G108" s="2" t="str">
        <f>IF(ISBLANK(JIRA_Sheet!R108),"",JIRA_Sheet!R108)</f>
        <v>Critical</v>
      </c>
      <c r="H108" s="10">
        <f t="shared" ca="1" si="1"/>
        <v>10</v>
      </c>
      <c r="I108" s="4" t="str">
        <f>IF(ISBLANK(JIRA_Sheet!M108), "", TEXT(JIRA_Sheet!M108, "yyyy-mm-dd"))</f>
        <v>2024-10-22</v>
      </c>
    </row>
    <row r="109" spans="1:9" hidden="1" x14ac:dyDescent="0.3">
      <c r="A109" s="3" t="str">
        <f>IF(ISBLANK(JIRA_Sheet!A109),"",JIRA_Sheet!A109)</f>
        <v>Bug</v>
      </c>
      <c r="B109" s="2" t="str">
        <f>IF(ISBLANK(JIRA_Sheet!B109),"",JIRA_Sheet!B109)</f>
        <v>LA-21716</v>
      </c>
      <c r="C109" s="2" t="str">
        <f>IF(ISBLANK(JIRA_Sheet!D109),"",JIRA_Sheet!D109)</f>
        <v>RNA pending still application showing completed .</v>
      </c>
      <c r="D109" s="2" t="str">
        <f>IF(ISBLANK(JIRA_Sheet!E109),"",JIRA_Sheet!E109)</f>
        <v>Virendra Minanath Arekar</v>
      </c>
      <c r="E109" s="2" t="str">
        <f>IF(ISBLANK(JIRA_Sheet!G109),"",JIRA_Sheet!G109)</f>
        <v>sushant joshi</v>
      </c>
      <c r="F109" s="2" t="str">
        <f>IF(ISBLANK(JIRA_Sheet!K109),"",JIRA_Sheet!K109)</f>
        <v>Open</v>
      </c>
      <c r="G109" s="2" t="str">
        <f>IF(ISBLANK(JIRA_Sheet!R109),"",JIRA_Sheet!R109)</f>
        <v>Critical</v>
      </c>
      <c r="H109" s="10">
        <f t="shared" ca="1" si="1"/>
        <v>23</v>
      </c>
      <c r="I109" s="4" t="str">
        <f>IF(ISBLANK(JIRA_Sheet!M109), "", TEXT(JIRA_Sheet!M109, "yyyy-mm-dd"))</f>
        <v>2024-10-22</v>
      </c>
    </row>
    <row r="110" spans="1:9" hidden="1" x14ac:dyDescent="0.3">
      <c r="A110" s="3" t="str">
        <f>IF(ISBLANK(JIRA_Sheet!A110),"",JIRA_Sheet!A110)</f>
        <v>Bug</v>
      </c>
      <c r="B110" s="2" t="str">
        <f>IF(ISBLANK(JIRA_Sheet!B110),"",JIRA_Sheet!B110)</f>
        <v>LA-21685</v>
      </c>
      <c r="C110" s="2" t="str">
        <f>IF(ISBLANK(JIRA_Sheet!D110),"",JIRA_Sheet!D110)</f>
        <v>INCORRECT DETAILS CAPTURED IN ILLUSTRATION</v>
      </c>
      <c r="D110" s="2" t="str">
        <f>IF(ISBLANK(JIRA_Sheet!E110),"",JIRA_Sheet!E110)</f>
        <v>Virendra Minanath Arekar</v>
      </c>
      <c r="E110" s="2" t="str">
        <f>IF(ISBLANK(JIRA_Sheet!G110),"",JIRA_Sheet!G110)</f>
        <v>Sagar Rathod</v>
      </c>
      <c r="F110" s="2" t="str">
        <f>IF(ISBLANK(JIRA_Sheet!K110),"",JIRA_Sheet!K110)</f>
        <v>Cancelled</v>
      </c>
      <c r="G110" s="2" t="str">
        <f>IF(ISBLANK(JIRA_Sheet!R110),"",JIRA_Sheet!R110)</f>
        <v>Critical</v>
      </c>
      <c r="H110" s="10">
        <f t="shared" ca="1" si="1"/>
        <v>23</v>
      </c>
      <c r="I110" s="4" t="str">
        <f>IF(ISBLANK(JIRA_Sheet!M110), "", TEXT(JIRA_Sheet!M110, "yyyy-mm-dd"))</f>
        <v>2024-10-18</v>
      </c>
    </row>
    <row r="111" spans="1:9" hidden="1" x14ac:dyDescent="0.3">
      <c r="A111" s="3" t="str">
        <f>IF(ISBLANK(JIRA_Sheet!A111),"",JIRA_Sheet!A111)</f>
        <v>Bug</v>
      </c>
      <c r="B111" s="2" t="str">
        <f>IF(ISBLANK(JIRA_Sheet!B111),"",JIRA_Sheet!B111)</f>
        <v>LA-21684</v>
      </c>
      <c r="C111" s="2" t="str">
        <f>IF(ISBLANK(JIRA_Sheet!D111),"",JIRA_Sheet!D111)</f>
        <v>unable to complete journey LAS0068149</v>
      </c>
      <c r="D111" s="2" t="str">
        <f>IF(ISBLANK(JIRA_Sheet!E111),"",JIRA_Sheet!E111)</f>
        <v>sushant joshi</v>
      </c>
      <c r="E111" s="2" t="str">
        <f>IF(ISBLANK(JIRA_Sheet!G111),"",JIRA_Sheet!G111)</f>
        <v>sushant joshi</v>
      </c>
      <c r="F111" s="2" t="str">
        <f>IF(ISBLANK(JIRA_Sheet!K111),"",JIRA_Sheet!K111)</f>
        <v>Open</v>
      </c>
      <c r="G111" s="2" t="str">
        <f>IF(ISBLANK(JIRA_Sheet!R111),"",JIRA_Sheet!R111)</f>
        <v>Critical</v>
      </c>
      <c r="H111" s="10">
        <f t="shared" ca="1" si="1"/>
        <v>24</v>
      </c>
      <c r="I111" s="4" t="str">
        <f>IF(ISBLANK(JIRA_Sheet!M111), "", TEXT(JIRA_Sheet!M111, "yyyy-mm-dd"))</f>
        <v>2024-10-18</v>
      </c>
    </row>
    <row r="112" spans="1:9" hidden="1" x14ac:dyDescent="0.3">
      <c r="A112" s="3" t="str">
        <f>IF(ISBLANK(JIRA_Sheet!A112),"",JIRA_Sheet!A112)</f>
        <v>Bug</v>
      </c>
      <c r="B112" s="2" t="str">
        <f>IF(ISBLANK(JIRA_Sheet!B112),"",JIRA_Sheet!B112)</f>
        <v>LA-21679</v>
      </c>
      <c r="C112" s="2" t="str">
        <f>IF(ISBLANK(JIRA_Sheet!D112),"",JIRA_Sheet!D112)</f>
        <v>Pay Term &amp; Policy Term store 0 and passed wrong value in other lower system</v>
      </c>
      <c r="D112" s="2" t="str">
        <f>IF(ISBLANK(JIRA_Sheet!E112),"",JIRA_Sheet!E112)</f>
        <v>Virendra Minanath Arekar</v>
      </c>
      <c r="E112" s="2" t="str">
        <f>IF(ISBLANK(JIRA_Sheet!G112),"",JIRA_Sheet!G112)</f>
        <v>Vikas Yadav</v>
      </c>
      <c r="F112" s="2" t="str">
        <f>IF(ISBLANK(JIRA_Sheet!K112),"",JIRA_Sheet!K112)</f>
        <v>Cancelled</v>
      </c>
      <c r="G112" s="2" t="str">
        <f>IF(ISBLANK(JIRA_Sheet!R112),"",JIRA_Sheet!R112)</f>
        <v>Critical</v>
      </c>
      <c r="H112" s="10">
        <f t="shared" ca="1" si="1"/>
        <v>18</v>
      </c>
      <c r="I112" s="4" t="str">
        <f>IF(ISBLANK(JIRA_Sheet!M112), "", TEXT(JIRA_Sheet!M112, "yyyy-mm-dd"))</f>
        <v>2024-10-18</v>
      </c>
    </row>
    <row r="113" spans="1:9" hidden="1" x14ac:dyDescent="0.3">
      <c r="A113" s="3" t="str">
        <f>IF(ISBLANK(JIRA_Sheet!A113),"",JIRA_Sheet!A113)</f>
        <v>Bug</v>
      </c>
      <c r="B113" s="2" t="str">
        <f>IF(ISBLANK(JIRA_Sheet!B113),"",JIRA_Sheet!B113)</f>
        <v>LA-21657</v>
      </c>
      <c r="C113" s="2" t="str">
        <f>IF(ISBLANK(JIRA_Sheet!D113),"",JIRA_Sheet!D113)</f>
        <v>Minor insurance details data not passing in instadbDataSyncActivity</v>
      </c>
      <c r="D113" s="2" t="str">
        <f>IF(ISBLANK(JIRA_Sheet!E113),"",JIRA_Sheet!E113)</f>
        <v>Umesh Gupta</v>
      </c>
      <c r="E113" s="2" t="str">
        <f>IF(ISBLANK(JIRA_Sheet!G113),"",JIRA_Sheet!G113)</f>
        <v>Umesh Gupta</v>
      </c>
      <c r="F113" s="2" t="str">
        <f>IF(ISBLANK(JIRA_Sheet!K113),"",JIRA_Sheet!K113)</f>
        <v>Cancelled</v>
      </c>
      <c r="G113" s="2" t="str">
        <f>IF(ISBLANK(JIRA_Sheet!R113),"",JIRA_Sheet!R113)</f>
        <v>Blocker</v>
      </c>
      <c r="H113" s="10">
        <f t="shared" ca="1" si="1"/>
        <v>22</v>
      </c>
      <c r="I113" s="4" t="str">
        <f>IF(ISBLANK(JIRA_Sheet!M113), "", TEXT(JIRA_Sheet!M113, "yyyy-mm-dd"))</f>
        <v>2024-10-17</v>
      </c>
    </row>
    <row r="114" spans="1:9" x14ac:dyDescent="0.3">
      <c r="A114" s="3" t="str">
        <f>IF(ISBLANK(JIRA_Sheet!A114),"",JIRA_Sheet!A114)</f>
        <v>Bug</v>
      </c>
      <c r="B114" s="2" t="str">
        <f>IF(ISBLANK(JIRA_Sheet!B114),"",JIRA_Sheet!B114)</f>
        <v>LA-21631</v>
      </c>
      <c r="C114" s="2" t="str">
        <f>IF(ISBLANK(JIRA_Sheet!D114),"",JIRA_Sheet!D114)</f>
        <v xml:space="preserve">USER UNABLE TO LOGIN LEAP </v>
      </c>
      <c r="D114" s="2" t="str">
        <f>IF(ISBLANK(JIRA_Sheet!E114),"",JIRA_Sheet!E114)</f>
        <v>Rahul.Rajbhar2</v>
      </c>
      <c r="E114" s="2" t="str">
        <f>IF(ISBLANK(JIRA_Sheet!G114),"",JIRA_Sheet!G114)</f>
        <v>sushant joshi</v>
      </c>
      <c r="F114" s="2" t="str">
        <f>IF(ISBLANK(JIRA_Sheet!K114),"",JIRA_Sheet!K114)</f>
        <v>Done</v>
      </c>
      <c r="G114" s="2" t="str">
        <f>IF(ISBLANK(JIRA_Sheet!R114),"",JIRA_Sheet!R114)</f>
        <v>Blocker</v>
      </c>
      <c r="H114" s="10">
        <f t="shared" ca="1" si="1"/>
        <v>25</v>
      </c>
      <c r="I114" s="4" t="str">
        <f>IF(ISBLANK(JIRA_Sheet!M114), "", TEXT(JIRA_Sheet!M114, "yyyy-mm-dd"))</f>
        <v>2024-10-17</v>
      </c>
    </row>
    <row r="115" spans="1:9" hidden="1" x14ac:dyDescent="0.3">
      <c r="A115" s="3" t="str">
        <f>IF(ISBLANK(JIRA_Sheet!A115),"",JIRA_Sheet!A115)</f>
        <v>Bug</v>
      </c>
      <c r="B115" s="2" t="str">
        <f>IF(ISBLANK(JIRA_Sheet!B115),"",JIRA_Sheet!B115)</f>
        <v>LA-21617</v>
      </c>
      <c r="C115" s="2" t="str">
        <f>IF(ISBLANK(JIRA_Sheet!D115),"",JIRA_Sheet!D115)</f>
        <v xml:space="preserve">Payment mode issue </v>
      </c>
      <c r="D115" s="2" t="str">
        <f>IF(ISBLANK(JIRA_Sheet!E115),"",JIRA_Sheet!E115)</f>
        <v>Hitesh Mishra</v>
      </c>
      <c r="E115" s="2" t="str">
        <f>IF(ISBLANK(JIRA_Sheet!G115),"",JIRA_Sheet!G115)</f>
        <v>Vikas Yadav</v>
      </c>
      <c r="F115" s="2" t="str">
        <f>IF(ISBLANK(JIRA_Sheet!K115),"",JIRA_Sheet!K115)</f>
        <v>Done</v>
      </c>
      <c r="G115" s="2" t="str">
        <f>IF(ISBLANK(JIRA_Sheet!R115),"",JIRA_Sheet!R115)</f>
        <v>Critical</v>
      </c>
      <c r="H115" s="10">
        <f t="shared" ca="1" si="1"/>
        <v>23</v>
      </c>
      <c r="I115" s="4" t="str">
        <f>IF(ISBLANK(JIRA_Sheet!M115), "", TEXT(JIRA_Sheet!M115, "yyyy-mm-dd"))</f>
        <v>2024-10-16</v>
      </c>
    </row>
    <row r="116" spans="1:9" hidden="1" x14ac:dyDescent="0.3">
      <c r="A116" s="3" t="str">
        <f>IF(ISBLANK(JIRA_Sheet!A116),"",JIRA_Sheet!A116)</f>
        <v>Bug</v>
      </c>
      <c r="B116" s="2" t="str">
        <f>IF(ISBLANK(JIRA_Sheet!B116),"",JIRA_Sheet!B116)</f>
        <v>LA-21602</v>
      </c>
      <c r="C116" s="2" t="str">
        <f>IF(ISBLANK(JIRA_Sheet!D116),"",JIRA_Sheet!D116)</f>
        <v>Customer ECCD Button is not visible due to which PDF is not getting generated</v>
      </c>
      <c r="D116" s="2" t="str">
        <f>IF(ISBLANK(JIRA_Sheet!E116),"",JIRA_Sheet!E116)</f>
        <v>Virendra Minanath Arekar</v>
      </c>
      <c r="E116" s="2" t="str">
        <f>IF(ISBLANK(JIRA_Sheet!G116),"",JIRA_Sheet!G116)</f>
        <v>Umesh Gupta</v>
      </c>
      <c r="F116" s="2" t="str">
        <f>IF(ISBLANK(JIRA_Sheet!K116),"",JIRA_Sheet!K116)</f>
        <v>Done</v>
      </c>
      <c r="G116" s="2" t="str">
        <f>IF(ISBLANK(JIRA_Sheet!R116),"",JIRA_Sheet!R116)</f>
        <v>Critical</v>
      </c>
      <c r="H116" s="10">
        <f t="shared" ca="1" si="1"/>
        <v>13</v>
      </c>
      <c r="I116" s="4" t="str">
        <f>IF(ISBLANK(JIRA_Sheet!M116), "", TEXT(JIRA_Sheet!M116, "yyyy-mm-dd"))</f>
        <v>2024-10-16</v>
      </c>
    </row>
    <row r="117" spans="1:9" hidden="1" x14ac:dyDescent="0.3">
      <c r="A117" s="3" t="str">
        <f>IF(ISBLANK(JIRA_Sheet!A117),"",JIRA_Sheet!A117)</f>
        <v>Bug</v>
      </c>
      <c r="B117" s="2" t="str">
        <f>IF(ISBLANK(JIRA_Sheet!B117),"",JIRA_Sheet!B117)</f>
        <v>LA-21570</v>
      </c>
      <c r="C117" s="2" t="str">
        <f>IF(ISBLANK(JIRA_Sheet!D117),"",JIRA_Sheet!D117)</f>
        <v>BSLI Guaranteed Milestone Plan - For Semi Annual, Quarterly and Annual Pay Mode the premium payment amount is greater than 30K</v>
      </c>
      <c r="D117" s="2" t="str">
        <f>IF(ISBLANK(JIRA_Sheet!E117),"",JIRA_Sheet!E117)</f>
        <v>Hitesh Mishra</v>
      </c>
      <c r="E117" s="2" t="str">
        <f>IF(ISBLANK(JIRA_Sheet!G117),"",JIRA_Sheet!G117)</f>
        <v>Umesh Gupta</v>
      </c>
      <c r="F117" s="2" t="str">
        <f>IF(ISBLANK(JIRA_Sheet!K117),"",JIRA_Sheet!K117)</f>
        <v>Invalid</v>
      </c>
      <c r="G117" s="2" t="str">
        <f>IF(ISBLANK(JIRA_Sheet!R117),"",JIRA_Sheet!R117)</f>
        <v>Critical</v>
      </c>
      <c r="H117" s="10">
        <f t="shared" ca="1" si="1"/>
        <v>20</v>
      </c>
      <c r="I117" s="4" t="str">
        <f>IF(ISBLANK(JIRA_Sheet!M117), "", TEXT(JIRA_Sheet!M117, "yyyy-mm-dd"))</f>
        <v>2024-10-14</v>
      </c>
    </row>
    <row r="118" spans="1:9" hidden="1" x14ac:dyDescent="0.3">
      <c r="A118" s="3" t="str">
        <f>IF(ISBLANK(JIRA_Sheet!A118),"",JIRA_Sheet!A118)</f>
        <v>Bug</v>
      </c>
      <c r="B118" s="2" t="str">
        <f>IF(ISBLANK(JIRA_Sheet!B118),"",JIRA_Sheet!B118)</f>
        <v>LA-21548</v>
      </c>
      <c r="C118" s="2" t="str">
        <f>IF(ISBLANK(JIRA_Sheet!D118),"",JIRA_Sheet!D118)</f>
        <v>Digitally Verified documents got rejected by CSE</v>
      </c>
      <c r="D118" s="2" t="str">
        <f>IF(ISBLANK(JIRA_Sheet!E118),"",JIRA_Sheet!E118)</f>
        <v>Hitesh Mishra</v>
      </c>
      <c r="E118" s="2" t="str">
        <f>IF(ISBLANK(JIRA_Sheet!G118),"",JIRA_Sheet!G118)</f>
        <v>Umesh Gupta</v>
      </c>
      <c r="F118" s="2" t="str">
        <f>IF(ISBLANK(JIRA_Sheet!K118),"",JIRA_Sheet!K118)</f>
        <v>Done</v>
      </c>
      <c r="G118" s="2" t="str">
        <f>IF(ISBLANK(JIRA_Sheet!R118),"",JIRA_Sheet!R118)</f>
        <v>Major</v>
      </c>
      <c r="H118" s="10">
        <f t="shared" ca="1" si="1"/>
        <v>13</v>
      </c>
      <c r="I118" s="4" t="str">
        <f>IF(ISBLANK(JIRA_Sheet!M118), "", TEXT(JIRA_Sheet!M118, "yyyy-mm-dd"))</f>
        <v>2024-10-11</v>
      </c>
    </row>
    <row r="119" spans="1:9" hidden="1" x14ac:dyDescent="0.3">
      <c r="A119" s="3" t="str">
        <f>IF(ISBLANK(JIRA_Sheet!A119),"",JIRA_Sheet!A119)</f>
        <v>Bug</v>
      </c>
      <c r="B119" s="2" t="str">
        <f>IF(ISBLANK(JIRA_Sheet!B119),"",JIRA_Sheet!B119)</f>
        <v>LA-21547</v>
      </c>
      <c r="C119" s="2" t="str">
        <f>IF(ISBLANK(JIRA_Sheet!D119),"",JIRA_Sheet!D119)</f>
        <v>Case_Client_Addr_Info.STATE issue in leap</v>
      </c>
      <c r="D119" s="2" t="str">
        <f>IF(ISBLANK(JIRA_Sheet!E119),"",JIRA_Sheet!E119)</f>
        <v>sushant joshi</v>
      </c>
      <c r="E119" s="2" t="str">
        <f>IF(ISBLANK(JIRA_Sheet!G119),"",JIRA_Sheet!G119)</f>
        <v>sushant joshi</v>
      </c>
      <c r="F119" s="2" t="str">
        <f>IF(ISBLANK(JIRA_Sheet!K119),"",JIRA_Sheet!K119)</f>
        <v>Under Observation</v>
      </c>
      <c r="G119" s="2" t="str">
        <f>IF(ISBLANK(JIRA_Sheet!R119),"",JIRA_Sheet!R119)</f>
        <v>Critical</v>
      </c>
      <c r="H119" s="10">
        <f t="shared" ca="1" si="1"/>
        <v>19</v>
      </c>
      <c r="I119" s="4" t="str">
        <f>IF(ISBLANK(JIRA_Sheet!M119), "", TEXT(JIRA_Sheet!M119, "yyyy-mm-dd"))</f>
        <v>2024-10-11</v>
      </c>
    </row>
    <row r="120" spans="1:9" hidden="1" x14ac:dyDescent="0.3">
      <c r="A120" s="3" t="str">
        <f>IF(ISBLANK(JIRA_Sheet!A120),"",JIRA_Sheet!A120)</f>
        <v>Bug</v>
      </c>
      <c r="B120" s="2" t="str">
        <f>IF(ISBLANK(JIRA_Sheet!B120),"",JIRA_Sheet!B120)</f>
        <v>LA-21544</v>
      </c>
      <c r="C120" s="2" t="str">
        <f>IF(ISBLANK(JIRA_Sheet!D120),"",JIRA_Sheet!D120)</f>
        <v>BSLI Wealth Aspire Plan Plan Option issue</v>
      </c>
      <c r="D120" s="2" t="str">
        <f>IF(ISBLANK(JIRA_Sheet!E120),"",JIRA_Sheet!E120)</f>
        <v>Atrik Shah</v>
      </c>
      <c r="E120" s="2" t="str">
        <f>IF(ISBLANK(JIRA_Sheet!G120),"",JIRA_Sheet!G120)</f>
        <v>Vikas Yadav</v>
      </c>
      <c r="F120" s="2" t="str">
        <f>IF(ISBLANK(JIRA_Sheet!K120),"",JIRA_Sheet!K120)</f>
        <v>Done</v>
      </c>
      <c r="G120" s="2" t="str">
        <f>IF(ISBLANK(JIRA_Sheet!R120),"",JIRA_Sheet!R120)</f>
        <v>Critical</v>
      </c>
      <c r="H120" s="10">
        <f t="shared" ca="1" si="1"/>
        <v>17</v>
      </c>
      <c r="I120" s="4" t="str">
        <f>IF(ISBLANK(JIRA_Sheet!M120), "", TEXT(JIRA_Sheet!M120, "yyyy-mm-dd"))</f>
        <v>2024-10-11</v>
      </c>
    </row>
    <row r="121" spans="1:9" hidden="1" x14ac:dyDescent="0.3">
      <c r="A121" s="3" t="str">
        <f>IF(ISBLANK(JIRA_Sheet!A121),"",JIRA_Sheet!A121)</f>
        <v>Bug</v>
      </c>
      <c r="B121" s="2" t="str">
        <f>IF(ISBLANK(JIRA_Sheet!B121),"",JIRA_Sheet!B121)</f>
        <v>LA-21540</v>
      </c>
      <c r="C121" s="2" t="str">
        <f>IF(ISBLANK(JIRA_Sheet!D121),"",JIRA_Sheet!D121)</f>
        <v>Payment mode is annual but CIS form showing  monthly</v>
      </c>
      <c r="D121" s="2" t="str">
        <f>IF(ISBLANK(JIRA_Sheet!E121),"",JIRA_Sheet!E121)</f>
        <v>sushant joshi</v>
      </c>
      <c r="E121" s="2" t="str">
        <f>IF(ISBLANK(JIRA_Sheet!G121),"",JIRA_Sheet!G121)</f>
        <v>sushant joshi</v>
      </c>
      <c r="F121" s="2" t="str">
        <f>IF(ISBLANK(JIRA_Sheet!K121),"",JIRA_Sheet!K121)</f>
        <v>Done</v>
      </c>
      <c r="G121" s="2" t="str">
        <f>IF(ISBLANK(JIRA_Sheet!R121),"",JIRA_Sheet!R121)</f>
        <v>Critical</v>
      </c>
      <c r="H121" s="10">
        <f t="shared" ca="1" si="1"/>
        <v>23</v>
      </c>
      <c r="I121" s="4" t="str">
        <f>IF(ISBLANK(JIRA_Sheet!M121), "", TEXT(JIRA_Sheet!M121, "yyyy-mm-dd"))</f>
        <v>2024-10-11</v>
      </c>
    </row>
    <row r="122" spans="1:9" hidden="1" x14ac:dyDescent="0.3">
      <c r="A122" s="3" t="str">
        <f>IF(ISBLANK(JIRA_Sheet!A122),"",JIRA_Sheet!A122)</f>
        <v>Bug</v>
      </c>
      <c r="B122" s="2" t="str">
        <f>IF(ISBLANK(JIRA_Sheet!B122),"",JIRA_Sheet!B122)</f>
        <v>LA-21531</v>
      </c>
      <c r="C122" s="2" t="str">
        <f>IF(ISBLANK(JIRA_Sheet!D122),"",JIRA_Sheet!D122)</f>
        <v>For AR cases RWS herder sync not call</v>
      </c>
      <c r="D122" s="2" t="str">
        <f>IF(ISBLANK(JIRA_Sheet!E122),"",JIRA_Sheet!E122)</f>
        <v>Aarti Malusare</v>
      </c>
      <c r="E122" s="2" t="str">
        <f>IF(ISBLANK(JIRA_Sheet!G122),"",JIRA_Sheet!G122)</f>
        <v>Vikas Yadav</v>
      </c>
      <c r="F122" s="2" t="str">
        <f>IF(ISBLANK(JIRA_Sheet!K122),"",JIRA_Sheet!K122)</f>
        <v>Done</v>
      </c>
      <c r="G122" s="2" t="str">
        <f>IF(ISBLANK(JIRA_Sheet!R122),"",JIRA_Sheet!R122)</f>
        <v>Critical</v>
      </c>
      <c r="H122" s="10">
        <f t="shared" ca="1" si="1"/>
        <v>21</v>
      </c>
      <c r="I122" s="4" t="str">
        <f>IF(ISBLANK(JIRA_Sheet!M122), "", TEXT(JIRA_Sheet!M122, "yyyy-mm-dd"))</f>
        <v>2024-10-10</v>
      </c>
    </row>
    <row r="123" spans="1:9" hidden="1" x14ac:dyDescent="0.3">
      <c r="A123" s="3" t="str">
        <f>IF(ISBLANK(JIRA_Sheet!A123),"",JIRA_Sheet!A123)</f>
        <v>Bug</v>
      </c>
      <c r="B123" s="2" t="str">
        <f>IF(ISBLANK(JIRA_Sheet!B123),"",JIRA_Sheet!B123)</f>
        <v>LA-21524</v>
      </c>
      <c r="C123" s="2" t="str">
        <f>IF(ISBLANK(JIRA_Sheet!D123),"",JIRA_Sheet!D123)</f>
        <v>"missing NEFT Cancelled Cheque"</v>
      </c>
      <c r="D123" s="2" t="str">
        <f>IF(ISBLANK(JIRA_Sheet!E123),"",JIRA_Sheet!E123)</f>
        <v>Virendra Minanath Arekar</v>
      </c>
      <c r="E123" s="2" t="str">
        <f>IF(ISBLANK(JIRA_Sheet!G123),"",JIRA_Sheet!G123)</f>
        <v>sushant joshi</v>
      </c>
      <c r="F123" s="2" t="str">
        <f>IF(ISBLANK(JIRA_Sheet!K123),"",JIRA_Sheet!K123)</f>
        <v>Cancelled</v>
      </c>
      <c r="G123" s="2" t="str">
        <f>IF(ISBLANK(JIRA_Sheet!R123),"",JIRA_Sheet!R123)</f>
        <v>Critical</v>
      </c>
      <c r="H123" s="10">
        <f t="shared" ca="1" si="1"/>
        <v>25</v>
      </c>
      <c r="I123" s="4" t="str">
        <f>IF(ISBLANK(JIRA_Sheet!M123), "", TEXT(JIRA_Sheet!M123, "yyyy-mm-dd"))</f>
        <v>2024-10-10</v>
      </c>
    </row>
    <row r="124" spans="1:9" hidden="1" x14ac:dyDescent="0.3">
      <c r="A124" s="3" t="str">
        <f>IF(ISBLANK(JIRA_Sheet!A124),"",JIRA_Sheet!A124)</f>
        <v>Bug</v>
      </c>
      <c r="B124" s="2" t="str">
        <f>IF(ISBLANK(JIRA_Sheet!B124),"",JIRA_Sheet!B124)</f>
        <v>LA-21500</v>
      </c>
      <c r="C124" s="2" t="str">
        <f>IF(ISBLANK(JIRA_Sheet!D124),"",JIRA_Sheet!D124)</f>
        <v xml:space="preserve">User Unable To Complete The Journey </v>
      </c>
      <c r="D124" s="2" t="str">
        <f>IF(ISBLANK(JIRA_Sheet!E124),"",JIRA_Sheet!E124)</f>
        <v>Atrik Shah</v>
      </c>
      <c r="E124" s="2" t="str">
        <f>IF(ISBLANK(JIRA_Sheet!G124),"",JIRA_Sheet!G124)</f>
        <v>sushant joshi</v>
      </c>
      <c r="F124" s="2" t="str">
        <f>IF(ISBLANK(JIRA_Sheet!K124),"",JIRA_Sheet!K124)</f>
        <v>Done</v>
      </c>
      <c r="G124" s="2" t="str">
        <f>IF(ISBLANK(JIRA_Sheet!R124),"",JIRA_Sheet!R124)</f>
        <v>Critical</v>
      </c>
      <c r="H124" s="10">
        <f t="shared" ca="1" si="1"/>
        <v>23</v>
      </c>
      <c r="I124" s="4" t="str">
        <f>IF(ISBLANK(JIRA_Sheet!M124), "", TEXT(JIRA_Sheet!M124, "yyyy-mm-dd"))</f>
        <v>2024-10-09</v>
      </c>
    </row>
    <row r="125" spans="1:9" hidden="1" x14ac:dyDescent="0.3">
      <c r="A125" s="3" t="str">
        <f>IF(ISBLANK(JIRA_Sheet!A125),"",JIRA_Sheet!A125)</f>
        <v>Bug</v>
      </c>
      <c r="B125" s="2" t="str">
        <f>IF(ISBLANK(JIRA_Sheet!B125),"",JIRA_Sheet!B125)</f>
        <v>LA-21497</v>
      </c>
      <c r="C125" s="2" t="str">
        <f>IF(ISBLANK(JIRA_Sheet!D125),"",JIRA_Sheet!D125)</f>
        <v>RWS header entry is not getting completed for applciations created</v>
      </c>
      <c r="D125" s="2" t="str">
        <f>IF(ISBLANK(JIRA_Sheet!E125),"",JIRA_Sheet!E125)</f>
        <v>Virendra Minanath Arekar</v>
      </c>
      <c r="E125" s="2" t="str">
        <f>IF(ISBLANK(JIRA_Sheet!G125),"",JIRA_Sheet!G125)</f>
        <v>Rakesh Yadav</v>
      </c>
      <c r="F125" s="2" t="str">
        <f>IF(ISBLANK(JIRA_Sheet!K125),"",JIRA_Sheet!K125)</f>
        <v>Invalid</v>
      </c>
      <c r="G125" s="2" t="str">
        <f>IF(ISBLANK(JIRA_Sheet!R125),"",JIRA_Sheet!R125)</f>
        <v>Critical</v>
      </c>
      <c r="H125" s="10">
        <f t="shared" ca="1" si="1"/>
        <v>25</v>
      </c>
      <c r="I125" s="4" t="str">
        <f>IF(ISBLANK(JIRA_Sheet!M125), "", TEXT(JIRA_Sheet!M125, "yyyy-mm-dd"))</f>
        <v>2024-10-09</v>
      </c>
    </row>
    <row r="126" spans="1:9" hidden="1" x14ac:dyDescent="0.3">
      <c r="A126" s="3" t="str">
        <f>IF(ISBLANK(JIRA_Sheet!A126),"",JIRA_Sheet!A126)</f>
        <v>Bug</v>
      </c>
      <c r="B126" s="2" t="str">
        <f>IF(ISBLANK(JIRA_Sheet!B126),"",JIRA_Sheet!B126)</f>
        <v>LA-21495</v>
      </c>
      <c r="C126" s="2" t="str">
        <f>IF(ISBLANK(JIRA_Sheet!D126),"",JIRA_Sheet!D126)</f>
        <v>"isInstaVideoCaptured" field is not getting captured for AXIS bank Channel (CN00031)</v>
      </c>
      <c r="D126" s="2" t="str">
        <f>IF(ISBLANK(JIRA_Sheet!E126),"",JIRA_Sheet!E126)</f>
        <v>Virendra Minanath Arekar</v>
      </c>
      <c r="E126" s="2" t="str">
        <f>IF(ISBLANK(JIRA_Sheet!G126),"",JIRA_Sheet!G126)</f>
        <v>Umesh Gupta</v>
      </c>
      <c r="F126" s="2" t="str">
        <f>IF(ISBLANK(JIRA_Sheet!K126),"",JIRA_Sheet!K126)</f>
        <v>Cancelled</v>
      </c>
      <c r="G126" s="2" t="str">
        <f>IF(ISBLANK(JIRA_Sheet!R126),"",JIRA_Sheet!R126)</f>
        <v>Critical</v>
      </c>
      <c r="H126" s="10">
        <f t="shared" ca="1" si="1"/>
        <v>10</v>
      </c>
      <c r="I126" s="4" t="str">
        <f>IF(ISBLANK(JIRA_Sheet!M126), "", TEXT(JIRA_Sheet!M126, "yyyy-mm-dd"))</f>
        <v>2024-10-09</v>
      </c>
    </row>
    <row r="127" spans="1:9" hidden="1" x14ac:dyDescent="0.3">
      <c r="A127" s="3" t="str">
        <f>IF(ISBLANK(JIRA_Sheet!A127),"",JIRA_Sheet!A127)</f>
        <v>Bug</v>
      </c>
      <c r="B127" s="2" t="str">
        <f>IF(ISBLANK(JIRA_Sheet!B127),"",JIRA_Sheet!B127)</f>
        <v>LA-21488</v>
      </c>
      <c r="C127" s="2" t="str">
        <f>IF(ISBLANK(JIRA_Sheet!D127),"",JIRA_Sheet!D127)</f>
        <v>AXIS bank details are missing in ACV doc's</v>
      </c>
      <c r="D127" s="2" t="str">
        <f>IF(ISBLANK(JIRA_Sheet!E127),"",JIRA_Sheet!E127)</f>
        <v>Atrik Shah</v>
      </c>
      <c r="E127" s="2" t="str">
        <f>IF(ISBLANK(JIRA_Sheet!G127),"",JIRA_Sheet!G127)</f>
        <v>Vikas Yadav</v>
      </c>
      <c r="F127" s="2" t="str">
        <f>IF(ISBLANK(JIRA_Sheet!K127),"",JIRA_Sheet!K127)</f>
        <v>Done</v>
      </c>
      <c r="G127" s="2" t="str">
        <f>IF(ISBLANK(JIRA_Sheet!R127),"",JIRA_Sheet!R127)</f>
        <v>Critical</v>
      </c>
      <c r="H127" s="10">
        <f t="shared" ca="1" si="1"/>
        <v>19</v>
      </c>
      <c r="I127" s="4" t="str">
        <f>IF(ISBLANK(JIRA_Sheet!M127), "", TEXT(JIRA_Sheet!M127, "yyyy-mm-dd"))</f>
        <v>2024-10-08</v>
      </c>
    </row>
    <row r="128" spans="1:9" hidden="1" x14ac:dyDescent="0.3">
      <c r="A128" s="3" t="str">
        <f>IF(ISBLANK(JIRA_Sheet!A128),"",JIRA_Sheet!A128)</f>
        <v>Bug</v>
      </c>
      <c r="B128" s="2" t="str">
        <f>IF(ISBLANK(JIRA_Sheet!B128),"",JIRA_Sheet!B128)</f>
        <v>LA-21483</v>
      </c>
      <c r="C128" s="2" t="str">
        <f>IF(ISBLANK(JIRA_Sheet!D128),"",JIRA_Sheet!D128)</f>
        <v>NRI Mandate Page Issue - Even if User claims NRI account as "NO", user is asked to mention Type of Account which is a mandatory field.</v>
      </c>
      <c r="D128" s="2" t="str">
        <f>IF(ISBLANK(JIRA_Sheet!E128),"",JIRA_Sheet!E128)</f>
        <v>MaheshGundekar</v>
      </c>
      <c r="E128" s="2" t="str">
        <f>IF(ISBLANK(JIRA_Sheet!G128),"",JIRA_Sheet!G128)</f>
        <v>Umesh Gupta</v>
      </c>
      <c r="F128" s="2" t="str">
        <f>IF(ISBLANK(JIRA_Sheet!K128),"",JIRA_Sheet!K128)</f>
        <v>Open</v>
      </c>
      <c r="G128" s="2" t="str">
        <f>IF(ISBLANK(JIRA_Sheet!R128),"",JIRA_Sheet!R128)</f>
        <v>Critical</v>
      </c>
      <c r="H128" s="10">
        <f t="shared" ca="1" si="1"/>
        <v>13</v>
      </c>
      <c r="I128" s="4" t="str">
        <f>IF(ISBLANK(JIRA_Sheet!M128), "", TEXT(JIRA_Sheet!M128, "yyyy-mm-dd"))</f>
        <v>2024-10-08</v>
      </c>
    </row>
    <row r="129" spans="1:9" hidden="1" x14ac:dyDescent="0.3">
      <c r="A129" s="3" t="str">
        <f>IF(ISBLANK(JIRA_Sheet!A129),"",JIRA_Sheet!A129)</f>
        <v>Bug</v>
      </c>
      <c r="B129" s="2" t="str">
        <f>IF(ISBLANK(JIRA_Sheet!B129),"",JIRA_Sheet!B129)</f>
        <v>LA-21474</v>
      </c>
      <c r="C129" s="2" t="str">
        <f>IF(ISBLANK(JIRA_Sheet!D129),"",JIRA_Sheet!D129)</f>
        <v>Address Page Issue - communicationAddress.country shows as "INDIA" even if the proposer/insurer is "NRI"</v>
      </c>
      <c r="D129" s="2" t="str">
        <f>IF(ISBLANK(JIRA_Sheet!E129),"",JIRA_Sheet!E129)</f>
        <v>MaheshGundekar</v>
      </c>
      <c r="E129" s="2" t="str">
        <f>IF(ISBLANK(JIRA_Sheet!G129),"",JIRA_Sheet!G129)</f>
        <v>Umesh Gupta</v>
      </c>
      <c r="F129" s="2" t="str">
        <f>IF(ISBLANK(JIRA_Sheet!K129),"",JIRA_Sheet!K129)</f>
        <v>Open</v>
      </c>
      <c r="G129" s="2" t="str">
        <f>IF(ISBLANK(JIRA_Sheet!R129),"",JIRA_Sheet!R129)</f>
        <v>Critical</v>
      </c>
      <c r="H129" s="10">
        <f t="shared" ca="1" si="1"/>
        <v>10</v>
      </c>
      <c r="I129" s="4" t="str">
        <f>IF(ISBLANK(JIRA_Sheet!M129), "", TEXT(JIRA_Sheet!M129, "yyyy-mm-dd"))</f>
        <v>2024-10-07</v>
      </c>
    </row>
    <row r="130" spans="1:9" hidden="1" x14ac:dyDescent="0.3">
      <c r="A130" s="3" t="str">
        <f>IF(ISBLANK(JIRA_Sheet!A130),"",JIRA_Sheet!A130)</f>
        <v>Bug</v>
      </c>
      <c r="B130" s="2" t="str">
        <f>IF(ISBLANK(JIRA_Sheet!B130),"",JIRA_Sheet!B130)</f>
        <v>LA-21471</v>
      </c>
      <c r="C130" s="2" t="str">
        <f>IF(ISBLANK(JIRA_Sheet!D130),"",JIRA_Sheet!D130)</f>
        <v>IDFC Issue - Payment was done twice for same lead with 2 different application number</v>
      </c>
      <c r="D130" s="2" t="str">
        <f>IF(ISBLANK(JIRA_Sheet!E130),"",JIRA_Sheet!E130)</f>
        <v>Sarthak Singh</v>
      </c>
      <c r="E130" s="2" t="str">
        <f>IF(ISBLANK(JIRA_Sheet!G130),"",JIRA_Sheet!G130)</f>
        <v>Umesh Gupta</v>
      </c>
      <c r="F130" s="2" t="str">
        <f>IF(ISBLANK(JIRA_Sheet!K130),"",JIRA_Sheet!K130)</f>
        <v>Reopened</v>
      </c>
      <c r="G130" s="2" t="str">
        <f>IF(ISBLANK(JIRA_Sheet!R130),"",JIRA_Sheet!R130)</f>
        <v>Major</v>
      </c>
      <c r="H130" s="10">
        <f t="shared" ca="1" si="1"/>
        <v>12</v>
      </c>
      <c r="I130" s="4" t="str">
        <f>IF(ISBLANK(JIRA_Sheet!M130), "", TEXT(JIRA_Sheet!M130, "yyyy-mm-dd"))</f>
        <v>2024-10-07</v>
      </c>
    </row>
    <row r="131" spans="1:9" hidden="1" x14ac:dyDescent="0.3">
      <c r="A131" s="3" t="str">
        <f>IF(ISBLANK(JIRA_Sheet!A131),"",JIRA_Sheet!A131)</f>
        <v>Bug</v>
      </c>
      <c r="B131" s="2" t="str">
        <f>IF(ISBLANK(JIRA_Sheet!B131),"",JIRA_Sheet!B131)</f>
        <v>LA-21460</v>
      </c>
      <c r="C131" s="2" t="str">
        <f>IF(ISBLANK(JIRA_Sheet!D131),"",JIRA_Sheet!D131)</f>
        <v>CM sync  issue due to (px-cis-form-pdf.js) LA53529682</v>
      </c>
      <c r="D131" s="2" t="str">
        <f>IF(ISBLANK(JIRA_Sheet!E131),"",JIRA_Sheet!E131)</f>
        <v>Sachin Pasi</v>
      </c>
      <c r="E131" s="2" t="str">
        <f>IF(ISBLANK(JIRA_Sheet!G131),"",JIRA_Sheet!G131)</f>
        <v>sushant joshi</v>
      </c>
      <c r="F131" s="2" t="str">
        <f>IF(ISBLANK(JIRA_Sheet!K131),"",JIRA_Sheet!K131)</f>
        <v>Done</v>
      </c>
      <c r="G131" s="2" t="str">
        <f>IF(ISBLANK(JIRA_Sheet!R131),"",JIRA_Sheet!R131)</f>
        <v>Critical</v>
      </c>
      <c r="H131" s="10">
        <f t="shared" ref="H131:H139" ca="1" si="2">RANDBETWEEN(10,25)</f>
        <v>13</v>
      </c>
      <c r="I131" s="4" t="str">
        <f>IF(ISBLANK(JIRA_Sheet!M131), "", TEXT(JIRA_Sheet!M131, "yyyy-mm-dd"))</f>
        <v>2024-10-07</v>
      </c>
    </row>
    <row r="132" spans="1:9" hidden="1" x14ac:dyDescent="0.3">
      <c r="A132" s="3" t="str">
        <f>IF(ISBLANK(JIRA_Sheet!A132),"",JIRA_Sheet!A132)</f>
        <v>Bug</v>
      </c>
      <c r="B132" s="2" t="str">
        <f>IF(ISBLANK(JIRA_Sheet!B132),"",JIRA_Sheet!B132)</f>
        <v>LA-21408</v>
      </c>
      <c r="C132" s="2" t="str">
        <f>IF(ISBLANK(JIRA_Sheet!D132),"",JIRA_Sheet!D132)</f>
        <v>Advisor_Code is giving "null" value for DSF channel (C000001)</v>
      </c>
      <c r="D132" s="2" t="str">
        <f>IF(ISBLANK(JIRA_Sheet!E132),"",JIRA_Sheet!E132)</f>
        <v/>
      </c>
      <c r="E132" s="2" t="str">
        <f>IF(ISBLANK(JIRA_Sheet!G132),"",JIRA_Sheet!G132)</f>
        <v>Umesh Gupta</v>
      </c>
      <c r="F132" s="2" t="str">
        <f>IF(ISBLANK(JIRA_Sheet!K132),"",JIRA_Sheet!K132)</f>
        <v>Under Observation</v>
      </c>
      <c r="G132" s="2" t="str">
        <f>IF(ISBLANK(JIRA_Sheet!R132),"",JIRA_Sheet!R132)</f>
        <v>Major</v>
      </c>
      <c r="H132" s="10">
        <f t="shared" ca="1" si="2"/>
        <v>18</v>
      </c>
      <c r="I132" s="4" t="str">
        <f>IF(ISBLANK(JIRA_Sheet!M132), "", TEXT(JIRA_Sheet!M132, "yyyy-mm-dd"))</f>
        <v>2024-10-03</v>
      </c>
    </row>
    <row r="133" spans="1:9" hidden="1" x14ac:dyDescent="0.3">
      <c r="A133" s="3" t="str">
        <f>IF(ISBLANK(JIRA_Sheet!A133),"",JIRA_Sheet!A133)</f>
        <v>Bug</v>
      </c>
      <c r="B133" s="2" t="str">
        <f>IF(ISBLANK(JIRA_Sheet!B133),"",JIRA_Sheet!B133)</f>
        <v>LA-21407</v>
      </c>
      <c r="C133" s="2" t="str">
        <f>IF(ISBLANK(JIRA_Sheet!D133),"",JIRA_Sheet!D133)</f>
        <v>Payment Issue - Payment has been done using Lounge option but shows Pending in LEAP</v>
      </c>
      <c r="D133" s="2" t="str">
        <f>IF(ISBLANK(JIRA_Sheet!E133),"",JIRA_Sheet!E133)</f>
        <v>Umesh Gupta</v>
      </c>
      <c r="E133" s="2" t="str">
        <f>IF(ISBLANK(JIRA_Sheet!G133),"",JIRA_Sheet!G133)</f>
        <v>Umesh Gupta</v>
      </c>
      <c r="F133" s="2" t="str">
        <f>IF(ISBLANK(JIRA_Sheet!K133),"",JIRA_Sheet!K133)</f>
        <v>Cancelled</v>
      </c>
      <c r="G133" s="2" t="str">
        <f>IF(ISBLANK(JIRA_Sheet!R133),"",JIRA_Sheet!R133)</f>
        <v>Major</v>
      </c>
      <c r="H133" s="10">
        <f t="shared" ca="1" si="2"/>
        <v>17</v>
      </c>
      <c r="I133" s="4" t="str">
        <f>IF(ISBLANK(JIRA_Sheet!M133), "", TEXT(JIRA_Sheet!M133, "yyyy-mm-dd"))</f>
        <v>2024-10-03</v>
      </c>
    </row>
    <row r="134" spans="1:9" hidden="1" x14ac:dyDescent="0.3">
      <c r="A134" s="3" t="str">
        <f>IF(ISBLANK(JIRA_Sheet!A134),"",JIRA_Sheet!A134)</f>
        <v>Bug</v>
      </c>
      <c r="B134" s="2" t="str">
        <f>IF(ISBLANK(JIRA_Sheet!B134),"",JIRA_Sheet!B134)</f>
        <v>LA-21400</v>
      </c>
      <c r="C134" s="2" t="str">
        <f>IF(ISBLANK(JIRA_Sheet!D134),"",JIRA_Sheet!D134)</f>
        <v>Select Plan Page and Payment page Issue - Initial Premium amount calculated at View Quote page and amount displayed at Payment page is incorrect</v>
      </c>
      <c r="D134" s="2" t="str">
        <f>IF(ISBLANK(JIRA_Sheet!E134),"",JIRA_Sheet!E134)</f>
        <v>Sachin Pasi</v>
      </c>
      <c r="E134" s="2" t="str">
        <f>IF(ISBLANK(JIRA_Sheet!G134),"",JIRA_Sheet!G134)</f>
        <v>Umesh Gupta</v>
      </c>
      <c r="F134" s="2" t="str">
        <f>IF(ISBLANK(JIRA_Sheet!K134),"",JIRA_Sheet!K134)</f>
        <v>Open</v>
      </c>
      <c r="G134" s="2" t="str">
        <f>IF(ISBLANK(JIRA_Sheet!R134),"",JIRA_Sheet!R134)</f>
        <v>Blocker</v>
      </c>
      <c r="H134" s="10">
        <f t="shared" ca="1" si="2"/>
        <v>18</v>
      </c>
      <c r="I134" s="4" t="str">
        <f>IF(ISBLANK(JIRA_Sheet!M134), "", TEXT(JIRA_Sheet!M134, "yyyy-mm-dd"))</f>
        <v>2024-10-01</v>
      </c>
    </row>
    <row r="135" spans="1:9" hidden="1" x14ac:dyDescent="0.3">
      <c r="A135" s="3" t="str">
        <f>IF(ISBLANK(JIRA_Sheet!A135),"",JIRA_Sheet!A135)</f>
        <v>Bug</v>
      </c>
      <c r="B135" s="2" t="str">
        <f>IF(ISBLANK(JIRA_Sheet!B135),"",JIRA_Sheet!B135)</f>
        <v>LA-21350</v>
      </c>
      <c r="C135" s="2" t="str">
        <f>IF(ISBLANK(JIRA_Sheet!D135),"",JIRA_Sheet!D135)</f>
        <v xml:space="preserve"> isAddressConfirmed field shows value as "FALSE" even if user completes the Address section</v>
      </c>
      <c r="D135" s="2" t="str">
        <f>IF(ISBLANK(JIRA_Sheet!E135),"",JIRA_Sheet!E135)</f>
        <v>Hitesh Mishra</v>
      </c>
      <c r="E135" s="2" t="str">
        <f>IF(ISBLANK(JIRA_Sheet!G135),"",JIRA_Sheet!G135)</f>
        <v>Umesh Gupta</v>
      </c>
      <c r="F135" s="2" t="str">
        <f>IF(ISBLANK(JIRA_Sheet!K135),"",JIRA_Sheet!K135)</f>
        <v>Done</v>
      </c>
      <c r="G135" s="2" t="str">
        <f>IF(ISBLANK(JIRA_Sheet!R135),"",JIRA_Sheet!R135)</f>
        <v>Critical</v>
      </c>
      <c r="H135" s="10">
        <f t="shared" ca="1" si="2"/>
        <v>23</v>
      </c>
      <c r="I135" s="4" t="str">
        <f>IF(ISBLANK(JIRA_Sheet!M135), "", TEXT(JIRA_Sheet!M135, "yyyy-mm-dd"))</f>
        <v>2024-09-27</v>
      </c>
    </row>
    <row r="136" spans="1:9" hidden="1" x14ac:dyDescent="0.3">
      <c r="A136" s="3" t="str">
        <f>IF(ISBLANK(JIRA_Sheet!A136),"",JIRA_Sheet!A136)</f>
        <v>Bug</v>
      </c>
      <c r="B136" s="2" t="str">
        <f>IF(ISBLANK(JIRA_Sheet!B136),"",JIRA_Sheet!B136)</f>
        <v>LA-21347</v>
      </c>
      <c r="C136" s="2" t="str">
        <f>IF(ISBLANK(JIRA_Sheet!D136),"",JIRA_Sheet!D136)</f>
        <v>IsPaymentSubmitted field was not present in completedProgressMilestones array even if the Payment was completed</v>
      </c>
      <c r="D136" s="2" t="str">
        <f>IF(ISBLANK(JIRA_Sheet!E136),"",JIRA_Sheet!E136)</f>
        <v>Umesh Gupta</v>
      </c>
      <c r="E136" s="2" t="str">
        <f>IF(ISBLANK(JIRA_Sheet!G136),"",JIRA_Sheet!G136)</f>
        <v>Umesh Gupta</v>
      </c>
      <c r="F136" s="2" t="str">
        <f>IF(ISBLANK(JIRA_Sheet!K136),"",JIRA_Sheet!K136)</f>
        <v>Cancelled</v>
      </c>
      <c r="G136" s="2" t="str">
        <f>IF(ISBLANK(JIRA_Sheet!R136),"",JIRA_Sheet!R136)</f>
        <v>Minor</v>
      </c>
      <c r="H136" s="10">
        <f t="shared" ca="1" si="2"/>
        <v>25</v>
      </c>
      <c r="I136" s="4" t="str">
        <f>IF(ISBLANK(JIRA_Sheet!M136), "", TEXT(JIRA_Sheet!M136, "yyyy-mm-dd"))</f>
        <v>2024-09-27</v>
      </c>
    </row>
    <row r="137" spans="1:9" hidden="1" x14ac:dyDescent="0.3">
      <c r="A137" s="3" t="str">
        <f>IF(ISBLANK(JIRA_Sheet!A137),"",JIRA_Sheet!A137)</f>
        <v>Bug</v>
      </c>
      <c r="B137" s="2" t="str">
        <f>IF(ISBLANK(JIRA_Sheet!B137),"",JIRA_Sheet!B137)</f>
        <v>LA-21311</v>
      </c>
      <c r="C137" s="2" t="str">
        <f>IF(ISBLANK(JIRA_Sheet!D137),"",JIRA_Sheet!D137)</f>
        <v>Received value in Incorrect format of City in â€˜Case_Client_Addr_Infoâ€™</v>
      </c>
      <c r="D137" s="2" t="str">
        <f>IF(ISBLANK(JIRA_Sheet!E137),"",JIRA_Sheet!E137)</f>
        <v>Umesh Gupta</v>
      </c>
      <c r="E137" s="2" t="str">
        <f>IF(ISBLANK(JIRA_Sheet!G137),"",JIRA_Sheet!G137)</f>
        <v>Umesh Gupta</v>
      </c>
      <c r="F137" s="2" t="str">
        <f>IF(ISBLANK(JIRA_Sheet!K137),"",JIRA_Sheet!K137)</f>
        <v>Cancelled</v>
      </c>
      <c r="G137" s="2" t="str">
        <f>IF(ISBLANK(JIRA_Sheet!R137),"",JIRA_Sheet!R137)</f>
        <v>Major</v>
      </c>
      <c r="H137" s="10">
        <f t="shared" ca="1" si="2"/>
        <v>10</v>
      </c>
      <c r="I137" s="4" t="str">
        <f>IF(ISBLANK(JIRA_Sheet!M137), "", TEXT(JIRA_Sheet!M137, "yyyy-mm-dd"))</f>
        <v>2024-09-25</v>
      </c>
    </row>
    <row r="138" spans="1:9" hidden="1" x14ac:dyDescent="0.3">
      <c r="A138" s="3" t="str">
        <f>IF(ISBLANK(JIRA_Sheet!A138),"",JIRA_Sheet!A138)</f>
        <v>Bug</v>
      </c>
      <c r="B138" s="2" t="str">
        <f>IF(ISBLANK(JIRA_Sheet!B138),"",JIRA_Sheet!B138)</f>
        <v>LA-21309</v>
      </c>
      <c r="C138" s="2" t="str">
        <f>IF(ISBLANK(JIRA_Sheet!D138),"",JIRA_Sheet!D138)</f>
        <v>Payment Page Issue - Mismatch in the initial premium for a captioned case</v>
      </c>
      <c r="D138" s="2" t="str">
        <f>IF(ISBLANK(JIRA_Sheet!E138),"",JIRA_Sheet!E138)</f>
        <v>Aarti Malusare</v>
      </c>
      <c r="E138" s="2" t="str">
        <f>IF(ISBLANK(JIRA_Sheet!G138),"",JIRA_Sheet!G138)</f>
        <v>Umesh Gupta</v>
      </c>
      <c r="F138" s="2" t="str">
        <f>IF(ISBLANK(JIRA_Sheet!K138),"",JIRA_Sheet!K138)</f>
        <v>Requirement Addition</v>
      </c>
      <c r="G138" s="2" t="str">
        <f>IF(ISBLANK(JIRA_Sheet!R138),"",JIRA_Sheet!R138)</f>
        <v>Critical</v>
      </c>
      <c r="H138" s="10">
        <f t="shared" ca="1" si="2"/>
        <v>22</v>
      </c>
      <c r="I138" s="4" t="str">
        <f>IF(ISBLANK(JIRA_Sheet!M138), "", TEXT(JIRA_Sheet!M138, "yyyy-mm-dd"))</f>
        <v>2024-09-25</v>
      </c>
    </row>
    <row r="139" spans="1:9" hidden="1" x14ac:dyDescent="0.3">
      <c r="A139" s="3" t="str">
        <f>IF(ISBLANK(JIRA_Sheet!A139),"",JIRA_Sheet!A139)</f>
        <v>Bug</v>
      </c>
      <c r="B139" s="2" t="str">
        <f>IF(ISBLANK(JIRA_Sheet!B139),"",JIRA_Sheet!B139)</f>
        <v>LA-21307</v>
      </c>
      <c r="C139" s="2" t="str">
        <f>IF(ISBLANK(JIRA_Sheet!D139),"",JIRA_Sheet!D139)</f>
        <v>PAN Card Invalid issue - User unable to complete the application due to PAN error</v>
      </c>
      <c r="D139" s="2" t="str">
        <f>IF(ISBLANK(JIRA_Sheet!E139),"",JIRA_Sheet!E139)</f>
        <v>Hitesh Mishra</v>
      </c>
      <c r="E139" s="2" t="str">
        <f>IF(ISBLANK(JIRA_Sheet!G139),"",JIRA_Sheet!G139)</f>
        <v>Umesh Gupta</v>
      </c>
      <c r="F139" s="2" t="str">
        <f>IF(ISBLANK(JIRA_Sheet!K139),"",JIRA_Sheet!K139)</f>
        <v>Cancelled</v>
      </c>
      <c r="G139" s="2" t="str">
        <f>IF(ISBLANK(JIRA_Sheet!R139),"",JIRA_Sheet!R139)</f>
        <v>Minor</v>
      </c>
      <c r="H139" s="10">
        <f t="shared" ca="1" si="2"/>
        <v>16</v>
      </c>
      <c r="I139" s="4" t="str">
        <f>IF(ISBLANK(JIRA_Sheet!M139), "", TEXT(JIRA_Sheet!M139, "yyyy-mm-dd"))</f>
        <v>2024-09-25</v>
      </c>
    </row>
    <row r="140" spans="1:9" hidden="1" x14ac:dyDescent="0.3">
      <c r="A140" s="3" t="str">
        <f>IF(ISBLANK(JIRA_Sheet!A140),"",JIRA_Sheet!A140)</f>
        <v/>
      </c>
      <c r="B140" s="2" t="str">
        <f>IF(ISBLANK(JIRA_Sheet!B140),"",JIRA_Sheet!B140)</f>
        <v/>
      </c>
      <c r="C140" s="2" t="str">
        <f>IF(ISBLANK(JIRA_Sheet!D140),"",JIRA_Sheet!D140)</f>
        <v/>
      </c>
      <c r="D140" s="2" t="str">
        <f>IF(ISBLANK(JIRA_Sheet!E140),"",JIRA_Sheet!E140)</f>
        <v/>
      </c>
      <c r="E140" s="2" t="str">
        <f>IF(ISBLANK(JIRA_Sheet!G140),"",JIRA_Sheet!G140)</f>
        <v/>
      </c>
      <c r="F140" s="2" t="str">
        <f>IF(ISBLANK(JIRA_Sheet!K140),"",JIRA_Sheet!K140)</f>
        <v/>
      </c>
      <c r="G140" s="2" t="str">
        <f>IF(ISBLANK(JIRA_Sheet!R140),"",JIRA_Sheet!R140)</f>
        <v/>
      </c>
      <c r="I140" s="4" t="str">
        <f>IF(ISBLANK(JIRA_Sheet!M140), "", TEXT(JIRA_Sheet!M140, "yyyy-mm-dd"))</f>
        <v/>
      </c>
    </row>
    <row r="141" spans="1:9" hidden="1" x14ac:dyDescent="0.3">
      <c r="A141" s="3" t="str">
        <f>IF(ISBLANK(JIRA_Sheet!A141),"",JIRA_Sheet!A141)</f>
        <v/>
      </c>
      <c r="B141" s="2" t="str">
        <f>IF(ISBLANK(JIRA_Sheet!B141),"",JIRA_Sheet!B141)</f>
        <v/>
      </c>
      <c r="C141" s="2" t="str">
        <f>IF(ISBLANK(JIRA_Sheet!D141),"",JIRA_Sheet!D141)</f>
        <v/>
      </c>
      <c r="D141" s="2" t="str">
        <f>IF(ISBLANK(JIRA_Sheet!E141),"",JIRA_Sheet!E141)</f>
        <v/>
      </c>
      <c r="E141" s="2" t="str">
        <f>IF(ISBLANK(JIRA_Sheet!G141),"",JIRA_Sheet!G141)</f>
        <v/>
      </c>
      <c r="F141" s="2" t="str">
        <f>IF(ISBLANK(JIRA_Sheet!K141),"",JIRA_Sheet!K141)</f>
        <v/>
      </c>
      <c r="G141" s="2" t="str">
        <f>IF(ISBLANK(JIRA_Sheet!R141),"",JIRA_Sheet!R141)</f>
        <v/>
      </c>
      <c r="I141" s="4" t="str">
        <f>IF(ISBLANK(JIRA_Sheet!M141), "", TEXT(JIRA_Sheet!M141, "yyyy-mm-dd"))</f>
        <v/>
      </c>
    </row>
    <row r="142" spans="1:9" hidden="1" x14ac:dyDescent="0.3">
      <c r="A142" s="3" t="str">
        <f>IF(ISBLANK(JIRA_Sheet!A142),"",JIRA_Sheet!A142)</f>
        <v/>
      </c>
      <c r="B142" s="2" t="str">
        <f>IF(ISBLANK(JIRA_Sheet!B142),"",JIRA_Sheet!B142)</f>
        <v/>
      </c>
      <c r="C142" s="2" t="str">
        <f>IF(ISBLANK(JIRA_Sheet!D142),"",JIRA_Sheet!D142)</f>
        <v/>
      </c>
      <c r="D142" s="2" t="str">
        <f>IF(ISBLANK(JIRA_Sheet!E142),"",JIRA_Sheet!E142)</f>
        <v/>
      </c>
      <c r="E142" s="2" t="str">
        <f>IF(ISBLANK(JIRA_Sheet!G142),"",JIRA_Sheet!G142)</f>
        <v/>
      </c>
      <c r="F142" s="2" t="str">
        <f>IF(ISBLANK(JIRA_Sheet!K142),"",JIRA_Sheet!K142)</f>
        <v/>
      </c>
      <c r="G142" s="2" t="str">
        <f>IF(ISBLANK(JIRA_Sheet!R142),"",JIRA_Sheet!R142)</f>
        <v/>
      </c>
      <c r="I142" s="4" t="str">
        <f>IF(ISBLANK(JIRA_Sheet!M142), "", TEXT(JIRA_Sheet!M142, "yyyy-mm-dd"))</f>
        <v/>
      </c>
    </row>
    <row r="143" spans="1:9" hidden="1" x14ac:dyDescent="0.3">
      <c r="A143" s="3" t="str">
        <f>IF(ISBLANK(JIRA_Sheet!A143),"",JIRA_Sheet!A143)</f>
        <v/>
      </c>
      <c r="B143" s="2" t="str">
        <f>IF(ISBLANK(JIRA_Sheet!B143),"",JIRA_Sheet!B143)</f>
        <v/>
      </c>
      <c r="C143" s="2" t="str">
        <f>IF(ISBLANK(JIRA_Sheet!D143),"",JIRA_Sheet!D143)</f>
        <v/>
      </c>
      <c r="D143" s="2" t="str">
        <f>IF(ISBLANK(JIRA_Sheet!E143),"",JIRA_Sheet!E143)</f>
        <v/>
      </c>
      <c r="E143" s="2" t="str">
        <f>IF(ISBLANK(JIRA_Sheet!G143),"",JIRA_Sheet!G143)</f>
        <v/>
      </c>
      <c r="F143" s="2" t="str">
        <f>IF(ISBLANK(JIRA_Sheet!K143),"",JIRA_Sheet!K143)</f>
        <v/>
      </c>
      <c r="G143" s="2" t="str">
        <f>IF(ISBLANK(JIRA_Sheet!R143),"",JIRA_Sheet!R143)</f>
        <v/>
      </c>
      <c r="I143" s="4" t="str">
        <f>IF(ISBLANK(JIRA_Sheet!M143), "", TEXT(JIRA_Sheet!M143, "yyyy-mm-dd"))</f>
        <v/>
      </c>
    </row>
    <row r="144" spans="1:9" hidden="1" x14ac:dyDescent="0.3">
      <c r="A144" s="3" t="str">
        <f>IF(ISBLANK(JIRA_Sheet!A144),"",JIRA_Sheet!A144)</f>
        <v/>
      </c>
      <c r="B144" s="2" t="str">
        <f>IF(ISBLANK(JIRA_Sheet!B144),"",JIRA_Sheet!B144)</f>
        <v/>
      </c>
      <c r="C144" s="2" t="str">
        <f>IF(ISBLANK(JIRA_Sheet!D144),"",JIRA_Sheet!D144)</f>
        <v/>
      </c>
      <c r="D144" s="2" t="str">
        <f>IF(ISBLANK(JIRA_Sheet!E144),"",JIRA_Sheet!E144)</f>
        <v/>
      </c>
      <c r="E144" s="2" t="str">
        <f>IF(ISBLANK(JIRA_Sheet!G144),"",JIRA_Sheet!G144)</f>
        <v/>
      </c>
      <c r="F144" s="2" t="str">
        <f>IF(ISBLANK(JIRA_Sheet!K144),"",JIRA_Sheet!K144)</f>
        <v/>
      </c>
      <c r="G144" s="2" t="str">
        <f>IF(ISBLANK(JIRA_Sheet!R144),"",JIRA_Sheet!R144)</f>
        <v/>
      </c>
      <c r="I144" s="4" t="str">
        <f>IF(ISBLANK(JIRA_Sheet!M144), "", TEXT(JIRA_Sheet!M144, "yyyy-mm-dd"))</f>
        <v/>
      </c>
    </row>
    <row r="145" spans="1:9" hidden="1" x14ac:dyDescent="0.3">
      <c r="A145" s="3" t="str">
        <f>IF(ISBLANK(JIRA_Sheet!A145),"",JIRA_Sheet!A145)</f>
        <v/>
      </c>
      <c r="B145" s="2" t="str">
        <f>IF(ISBLANK(JIRA_Sheet!B145),"",JIRA_Sheet!B145)</f>
        <v/>
      </c>
      <c r="C145" s="2" t="str">
        <f>IF(ISBLANK(JIRA_Sheet!D145),"",JIRA_Sheet!D145)</f>
        <v/>
      </c>
      <c r="D145" s="2" t="str">
        <f>IF(ISBLANK(JIRA_Sheet!E145),"",JIRA_Sheet!E145)</f>
        <v/>
      </c>
      <c r="E145" s="2" t="str">
        <f>IF(ISBLANK(JIRA_Sheet!G145),"",JIRA_Sheet!G145)</f>
        <v/>
      </c>
      <c r="F145" s="2" t="str">
        <f>IF(ISBLANK(JIRA_Sheet!K145),"",JIRA_Sheet!K145)</f>
        <v/>
      </c>
      <c r="G145" s="2" t="str">
        <f>IF(ISBLANK(JIRA_Sheet!R145),"",JIRA_Sheet!R145)</f>
        <v/>
      </c>
      <c r="I145" s="4" t="str">
        <f>IF(ISBLANK(JIRA_Sheet!M145), "", TEXT(JIRA_Sheet!M145, "yyyy-mm-dd"))</f>
        <v/>
      </c>
    </row>
    <row r="146" spans="1:9" hidden="1" x14ac:dyDescent="0.3">
      <c r="A146" s="3" t="str">
        <f>IF(ISBLANK(JIRA_Sheet!A146),"",JIRA_Sheet!A146)</f>
        <v/>
      </c>
      <c r="B146" s="2" t="str">
        <f>IF(ISBLANK(JIRA_Sheet!B146),"",JIRA_Sheet!B146)</f>
        <v/>
      </c>
      <c r="C146" s="2" t="str">
        <f>IF(ISBLANK(JIRA_Sheet!D146),"",JIRA_Sheet!D146)</f>
        <v/>
      </c>
      <c r="D146" s="2" t="str">
        <f>IF(ISBLANK(JIRA_Sheet!E146),"",JIRA_Sheet!E146)</f>
        <v/>
      </c>
      <c r="E146" s="2" t="str">
        <f>IF(ISBLANK(JIRA_Sheet!G146),"",JIRA_Sheet!G146)</f>
        <v/>
      </c>
      <c r="F146" s="2" t="str">
        <f>IF(ISBLANK(JIRA_Sheet!K146),"",JIRA_Sheet!K146)</f>
        <v/>
      </c>
      <c r="G146" s="2" t="str">
        <f>IF(ISBLANK(JIRA_Sheet!R146),"",JIRA_Sheet!R146)</f>
        <v/>
      </c>
      <c r="I146" s="4" t="str">
        <f>IF(ISBLANK(JIRA_Sheet!M146), "", TEXT(JIRA_Sheet!M146, "yyyy-mm-dd"))</f>
        <v/>
      </c>
    </row>
    <row r="147" spans="1:9" hidden="1" x14ac:dyDescent="0.3">
      <c r="A147" s="3" t="str">
        <f>IF(ISBLANK(JIRA_Sheet!A147),"",JIRA_Sheet!A147)</f>
        <v/>
      </c>
      <c r="B147" s="2" t="str">
        <f>IF(ISBLANK(JIRA_Sheet!B147),"",JIRA_Sheet!B147)</f>
        <v/>
      </c>
      <c r="C147" s="2" t="str">
        <f>IF(ISBLANK(JIRA_Sheet!D147),"",JIRA_Sheet!D147)</f>
        <v/>
      </c>
      <c r="D147" s="2" t="str">
        <f>IF(ISBLANK(JIRA_Sheet!E147),"",JIRA_Sheet!E147)</f>
        <v/>
      </c>
      <c r="E147" s="2" t="str">
        <f>IF(ISBLANK(JIRA_Sheet!G147),"",JIRA_Sheet!G147)</f>
        <v/>
      </c>
      <c r="F147" s="2" t="str">
        <f>IF(ISBLANK(JIRA_Sheet!K147),"",JIRA_Sheet!K147)</f>
        <v/>
      </c>
      <c r="G147" s="2" t="str">
        <f>IF(ISBLANK(JIRA_Sheet!R147),"",JIRA_Sheet!R147)</f>
        <v/>
      </c>
      <c r="I147" s="4" t="str">
        <f>IF(ISBLANK(JIRA_Sheet!M147), "", TEXT(JIRA_Sheet!M147, "yyyy-mm-dd"))</f>
        <v/>
      </c>
    </row>
    <row r="148" spans="1:9" hidden="1" x14ac:dyDescent="0.3">
      <c r="A148" s="3" t="str">
        <f>IF(ISBLANK(JIRA_Sheet!A148),"",JIRA_Sheet!A148)</f>
        <v/>
      </c>
      <c r="B148" s="2" t="str">
        <f>IF(ISBLANK(JIRA_Sheet!B148),"",JIRA_Sheet!B148)</f>
        <v/>
      </c>
      <c r="C148" s="2" t="str">
        <f>IF(ISBLANK(JIRA_Sheet!D148),"",JIRA_Sheet!D148)</f>
        <v/>
      </c>
      <c r="D148" s="2" t="str">
        <f>IF(ISBLANK(JIRA_Sheet!E148),"",JIRA_Sheet!E148)</f>
        <v/>
      </c>
      <c r="E148" s="2" t="str">
        <f>IF(ISBLANK(JIRA_Sheet!G148),"",JIRA_Sheet!G148)</f>
        <v/>
      </c>
      <c r="F148" s="2" t="str">
        <f>IF(ISBLANK(JIRA_Sheet!K148),"",JIRA_Sheet!K148)</f>
        <v/>
      </c>
      <c r="G148" s="2" t="str">
        <f>IF(ISBLANK(JIRA_Sheet!R148),"",JIRA_Sheet!R148)</f>
        <v/>
      </c>
      <c r="I148" s="4" t="str">
        <f>IF(ISBLANK(JIRA_Sheet!M148), "", TEXT(JIRA_Sheet!M148, "yyyy-mm-dd"))</f>
        <v/>
      </c>
    </row>
    <row r="149" spans="1:9" hidden="1" x14ac:dyDescent="0.3">
      <c r="A149" s="3" t="str">
        <f>IF(ISBLANK(JIRA_Sheet!A149),"",JIRA_Sheet!A149)</f>
        <v/>
      </c>
      <c r="B149" s="2" t="str">
        <f>IF(ISBLANK(JIRA_Sheet!B149),"",JIRA_Sheet!B149)</f>
        <v/>
      </c>
      <c r="C149" s="2" t="str">
        <f>IF(ISBLANK(JIRA_Sheet!D149),"",JIRA_Sheet!D149)</f>
        <v/>
      </c>
      <c r="D149" s="2" t="str">
        <f>IF(ISBLANK(JIRA_Sheet!E149),"",JIRA_Sheet!E149)</f>
        <v/>
      </c>
      <c r="E149" s="2" t="str">
        <f>IF(ISBLANK(JIRA_Sheet!G149),"",JIRA_Sheet!G149)</f>
        <v/>
      </c>
      <c r="F149" s="2" t="str">
        <f>IF(ISBLANK(JIRA_Sheet!K149),"",JIRA_Sheet!K149)</f>
        <v/>
      </c>
      <c r="G149" s="2" t="str">
        <f>IF(ISBLANK(JIRA_Sheet!R149),"",JIRA_Sheet!R149)</f>
        <v/>
      </c>
      <c r="I149" s="4" t="str">
        <f>IF(ISBLANK(JIRA_Sheet!M149), "", TEXT(JIRA_Sheet!M149, "yyyy-mm-dd"))</f>
        <v/>
      </c>
    </row>
    <row r="150" spans="1:9" hidden="1" x14ac:dyDescent="0.3">
      <c r="A150" s="3" t="str">
        <f>IF(ISBLANK(JIRA_Sheet!A150),"",JIRA_Sheet!A150)</f>
        <v/>
      </c>
      <c r="B150" s="2" t="str">
        <f>IF(ISBLANK(JIRA_Sheet!B150),"",JIRA_Sheet!B150)</f>
        <v/>
      </c>
      <c r="C150" s="2" t="str">
        <f>IF(ISBLANK(JIRA_Sheet!D150),"",JIRA_Sheet!D150)</f>
        <v/>
      </c>
      <c r="D150" s="2" t="str">
        <f>IF(ISBLANK(JIRA_Sheet!E150),"",JIRA_Sheet!E150)</f>
        <v/>
      </c>
      <c r="E150" s="2" t="str">
        <f>IF(ISBLANK(JIRA_Sheet!G150),"",JIRA_Sheet!G150)</f>
        <v/>
      </c>
      <c r="F150" s="2" t="str">
        <f>IF(ISBLANK(JIRA_Sheet!K150),"",JIRA_Sheet!K150)</f>
        <v/>
      </c>
      <c r="G150" s="2" t="str">
        <f>IF(ISBLANK(JIRA_Sheet!R150),"",JIRA_Sheet!R150)</f>
        <v/>
      </c>
      <c r="I150" s="4" t="str">
        <f>IF(ISBLANK(JIRA_Sheet!M150), "", TEXT(JIRA_Sheet!M150, "yyyy-mm-dd"))</f>
        <v/>
      </c>
    </row>
    <row r="151" spans="1:9" hidden="1" x14ac:dyDescent="0.3">
      <c r="A151" s="3" t="str">
        <f>IF(ISBLANK(JIRA_Sheet!A151),"",JIRA_Sheet!A151)</f>
        <v/>
      </c>
      <c r="B151" s="2" t="str">
        <f>IF(ISBLANK(JIRA_Sheet!B151),"",JIRA_Sheet!B151)</f>
        <v/>
      </c>
      <c r="C151" s="2" t="str">
        <f>IF(ISBLANK(JIRA_Sheet!D151),"",JIRA_Sheet!D151)</f>
        <v/>
      </c>
      <c r="D151" s="2" t="str">
        <f>IF(ISBLANK(JIRA_Sheet!E151),"",JIRA_Sheet!E151)</f>
        <v/>
      </c>
      <c r="E151" s="2" t="str">
        <f>IF(ISBLANK(JIRA_Sheet!G151),"",JIRA_Sheet!G151)</f>
        <v/>
      </c>
      <c r="F151" s="2" t="str">
        <f>IF(ISBLANK(JIRA_Sheet!K151),"",JIRA_Sheet!K151)</f>
        <v/>
      </c>
      <c r="G151" s="2" t="str">
        <f>IF(ISBLANK(JIRA_Sheet!R151),"",JIRA_Sheet!R151)</f>
        <v/>
      </c>
      <c r="I151" s="4" t="str">
        <f>IF(ISBLANK(JIRA_Sheet!M151), "", TEXT(JIRA_Sheet!M151, "yyyy-mm-dd"))</f>
        <v/>
      </c>
    </row>
    <row r="152" spans="1:9" hidden="1" x14ac:dyDescent="0.3">
      <c r="A152" s="3" t="str">
        <f>IF(ISBLANK(JIRA_Sheet!A152),"",JIRA_Sheet!A152)</f>
        <v/>
      </c>
      <c r="B152" s="2" t="str">
        <f>IF(ISBLANK(JIRA_Sheet!B152),"",JIRA_Sheet!B152)</f>
        <v/>
      </c>
      <c r="C152" s="2" t="str">
        <f>IF(ISBLANK(JIRA_Sheet!D152),"",JIRA_Sheet!D152)</f>
        <v/>
      </c>
      <c r="D152" s="2" t="str">
        <f>IF(ISBLANK(JIRA_Sheet!E152),"",JIRA_Sheet!E152)</f>
        <v/>
      </c>
      <c r="E152" s="2" t="str">
        <f>IF(ISBLANK(JIRA_Sheet!G152),"",JIRA_Sheet!G152)</f>
        <v/>
      </c>
      <c r="F152" s="2" t="str">
        <f>IF(ISBLANK(JIRA_Sheet!K152),"",JIRA_Sheet!K152)</f>
        <v/>
      </c>
      <c r="G152" s="2" t="str">
        <f>IF(ISBLANK(JIRA_Sheet!R152),"",JIRA_Sheet!R152)</f>
        <v/>
      </c>
      <c r="I152" s="4" t="str">
        <f>IF(ISBLANK(JIRA_Sheet!M152), "", TEXT(JIRA_Sheet!M152, "yyyy-mm-dd"))</f>
        <v/>
      </c>
    </row>
    <row r="153" spans="1:9" hidden="1" x14ac:dyDescent="0.3">
      <c r="A153" s="3" t="str">
        <f>IF(ISBLANK(JIRA_Sheet!A153),"",JIRA_Sheet!A153)</f>
        <v/>
      </c>
      <c r="B153" s="2" t="str">
        <f>IF(ISBLANK(JIRA_Sheet!B153),"",JIRA_Sheet!B153)</f>
        <v/>
      </c>
      <c r="C153" s="2" t="str">
        <f>IF(ISBLANK(JIRA_Sheet!D153),"",JIRA_Sheet!D153)</f>
        <v/>
      </c>
      <c r="D153" s="2" t="str">
        <f>IF(ISBLANK(JIRA_Sheet!E153),"",JIRA_Sheet!E153)</f>
        <v/>
      </c>
      <c r="E153" s="2" t="str">
        <f>IF(ISBLANK(JIRA_Sheet!G153),"",JIRA_Sheet!G153)</f>
        <v/>
      </c>
      <c r="F153" s="2" t="str">
        <f>IF(ISBLANK(JIRA_Sheet!K153),"",JIRA_Sheet!K153)</f>
        <v/>
      </c>
      <c r="G153" s="2" t="str">
        <f>IF(ISBLANK(JIRA_Sheet!R153),"",JIRA_Sheet!R153)</f>
        <v/>
      </c>
      <c r="I153" s="4" t="str">
        <f>IF(ISBLANK(JIRA_Sheet!M153), "", TEXT(JIRA_Sheet!M153, "yyyy-mm-dd"))</f>
        <v/>
      </c>
    </row>
    <row r="154" spans="1:9" hidden="1" x14ac:dyDescent="0.3">
      <c r="A154" s="3" t="str">
        <f>IF(ISBLANK(JIRA_Sheet!A154),"",JIRA_Sheet!A154)</f>
        <v/>
      </c>
      <c r="B154" s="2" t="str">
        <f>IF(ISBLANK(JIRA_Sheet!B154),"",JIRA_Sheet!B154)</f>
        <v/>
      </c>
      <c r="C154" s="2" t="str">
        <f>IF(ISBLANK(JIRA_Sheet!D154),"",JIRA_Sheet!D154)</f>
        <v/>
      </c>
      <c r="D154" s="2" t="str">
        <f>IF(ISBLANK(JIRA_Sheet!E154),"",JIRA_Sheet!E154)</f>
        <v/>
      </c>
      <c r="E154" s="2" t="str">
        <f>IF(ISBLANK(JIRA_Sheet!G154),"",JIRA_Sheet!G154)</f>
        <v/>
      </c>
      <c r="F154" s="2" t="str">
        <f>IF(ISBLANK(JIRA_Sheet!K154),"",JIRA_Sheet!K154)</f>
        <v/>
      </c>
      <c r="G154" s="2" t="str">
        <f>IF(ISBLANK(JIRA_Sheet!R154),"",JIRA_Sheet!R154)</f>
        <v/>
      </c>
      <c r="I154" s="4" t="str">
        <f>IF(ISBLANK(JIRA_Sheet!M154), "", TEXT(JIRA_Sheet!M154, "yyyy-mm-dd"))</f>
        <v/>
      </c>
    </row>
    <row r="155" spans="1:9" hidden="1" x14ac:dyDescent="0.3">
      <c r="A155" s="3" t="str">
        <f>IF(ISBLANK(JIRA_Sheet!A155),"",JIRA_Sheet!A155)</f>
        <v/>
      </c>
      <c r="B155" s="2" t="str">
        <f>IF(ISBLANK(JIRA_Sheet!B155),"",JIRA_Sheet!B155)</f>
        <v/>
      </c>
      <c r="C155" s="2" t="str">
        <f>IF(ISBLANK(JIRA_Sheet!D155),"",JIRA_Sheet!D155)</f>
        <v/>
      </c>
      <c r="D155" s="2" t="str">
        <f>IF(ISBLANK(JIRA_Sheet!E155),"",JIRA_Sheet!E155)</f>
        <v/>
      </c>
      <c r="E155" s="2" t="str">
        <f>IF(ISBLANK(JIRA_Sheet!G155),"",JIRA_Sheet!G155)</f>
        <v/>
      </c>
      <c r="F155" s="2" t="str">
        <f>IF(ISBLANK(JIRA_Sheet!K155),"",JIRA_Sheet!K155)</f>
        <v/>
      </c>
      <c r="G155" s="2" t="str">
        <f>IF(ISBLANK(JIRA_Sheet!R155),"",JIRA_Sheet!R155)</f>
        <v/>
      </c>
      <c r="I155" s="4" t="str">
        <f>IF(ISBLANK(JIRA_Sheet!M155), "", TEXT(JIRA_Sheet!M155, "yyyy-mm-dd"))</f>
        <v/>
      </c>
    </row>
    <row r="156" spans="1:9" hidden="1" x14ac:dyDescent="0.3">
      <c r="A156" s="3" t="str">
        <f>IF(ISBLANK(JIRA_Sheet!A156),"",JIRA_Sheet!A156)</f>
        <v/>
      </c>
      <c r="B156" s="2" t="str">
        <f>IF(ISBLANK(JIRA_Sheet!B156),"",JIRA_Sheet!B156)</f>
        <v/>
      </c>
      <c r="C156" s="2" t="str">
        <f>IF(ISBLANK(JIRA_Sheet!D156),"",JIRA_Sheet!D156)</f>
        <v/>
      </c>
      <c r="D156" s="2" t="str">
        <f>IF(ISBLANK(JIRA_Sheet!E156),"",JIRA_Sheet!E156)</f>
        <v/>
      </c>
      <c r="E156" s="2" t="str">
        <f>IF(ISBLANK(JIRA_Sheet!G156),"",JIRA_Sheet!G156)</f>
        <v/>
      </c>
      <c r="F156" s="2" t="str">
        <f>IF(ISBLANK(JIRA_Sheet!K156),"",JIRA_Sheet!K156)</f>
        <v/>
      </c>
      <c r="G156" s="2" t="str">
        <f>IF(ISBLANK(JIRA_Sheet!R156),"",JIRA_Sheet!R156)</f>
        <v/>
      </c>
      <c r="I156" s="4" t="str">
        <f>IF(ISBLANK(JIRA_Sheet!M156), "", TEXT(JIRA_Sheet!M156, "yyyy-mm-dd"))</f>
        <v/>
      </c>
    </row>
    <row r="157" spans="1:9" hidden="1" x14ac:dyDescent="0.3">
      <c r="A157" s="3" t="str">
        <f>IF(ISBLANK(JIRA_Sheet!A157),"",JIRA_Sheet!A157)</f>
        <v/>
      </c>
      <c r="B157" s="2" t="str">
        <f>IF(ISBLANK(JIRA_Sheet!B157),"",JIRA_Sheet!B157)</f>
        <v/>
      </c>
      <c r="C157" s="2" t="str">
        <f>IF(ISBLANK(JIRA_Sheet!D157),"",JIRA_Sheet!D157)</f>
        <v/>
      </c>
      <c r="D157" s="2" t="str">
        <f>IF(ISBLANK(JIRA_Sheet!E157),"",JIRA_Sheet!E157)</f>
        <v/>
      </c>
      <c r="E157" s="2" t="str">
        <f>IF(ISBLANK(JIRA_Sheet!G157),"",JIRA_Sheet!G157)</f>
        <v/>
      </c>
      <c r="F157" s="2" t="str">
        <f>IF(ISBLANK(JIRA_Sheet!K157),"",JIRA_Sheet!K157)</f>
        <v/>
      </c>
      <c r="G157" s="2" t="str">
        <f>IF(ISBLANK(JIRA_Sheet!R157),"",JIRA_Sheet!R157)</f>
        <v/>
      </c>
      <c r="I157" s="4" t="str">
        <f>IF(ISBLANK(JIRA_Sheet!M157), "", TEXT(JIRA_Sheet!M157, "yyyy-mm-dd"))</f>
        <v/>
      </c>
    </row>
    <row r="158" spans="1:9" hidden="1" x14ac:dyDescent="0.3">
      <c r="A158" s="3" t="str">
        <f>IF(ISBLANK(JIRA_Sheet!A158),"",JIRA_Sheet!A158)</f>
        <v/>
      </c>
      <c r="B158" s="2" t="str">
        <f>IF(ISBLANK(JIRA_Sheet!B158),"",JIRA_Sheet!B158)</f>
        <v/>
      </c>
      <c r="C158" s="2" t="str">
        <f>IF(ISBLANK(JIRA_Sheet!D158),"",JIRA_Sheet!D158)</f>
        <v/>
      </c>
      <c r="D158" s="2" t="str">
        <f>IF(ISBLANK(JIRA_Sheet!E158),"",JIRA_Sheet!E158)</f>
        <v/>
      </c>
      <c r="E158" s="2" t="str">
        <f>IF(ISBLANK(JIRA_Sheet!G158),"",JIRA_Sheet!G158)</f>
        <v/>
      </c>
      <c r="F158" s="2" t="str">
        <f>IF(ISBLANK(JIRA_Sheet!K158),"",JIRA_Sheet!K158)</f>
        <v/>
      </c>
      <c r="G158" s="2" t="str">
        <f>IF(ISBLANK(JIRA_Sheet!R158),"",JIRA_Sheet!R158)</f>
        <v/>
      </c>
      <c r="I158" s="4" t="str">
        <f>IF(ISBLANK(JIRA_Sheet!M158), "", TEXT(JIRA_Sheet!M158, "yyyy-mm-dd"))</f>
        <v/>
      </c>
    </row>
    <row r="159" spans="1:9" hidden="1" x14ac:dyDescent="0.3">
      <c r="A159" s="3" t="str">
        <f>IF(ISBLANK(JIRA_Sheet!A159),"",JIRA_Sheet!A159)</f>
        <v/>
      </c>
      <c r="B159" s="2" t="str">
        <f>IF(ISBLANK(JIRA_Sheet!B159),"",JIRA_Sheet!B159)</f>
        <v/>
      </c>
      <c r="C159" s="2" t="str">
        <f>IF(ISBLANK(JIRA_Sheet!D159),"",JIRA_Sheet!D159)</f>
        <v/>
      </c>
      <c r="D159" s="2" t="str">
        <f>IF(ISBLANK(JIRA_Sheet!E159),"",JIRA_Sheet!E159)</f>
        <v/>
      </c>
      <c r="E159" s="2" t="str">
        <f>IF(ISBLANK(JIRA_Sheet!G159),"",JIRA_Sheet!G159)</f>
        <v/>
      </c>
      <c r="F159" s="2" t="str">
        <f>IF(ISBLANK(JIRA_Sheet!K159),"",JIRA_Sheet!K159)</f>
        <v/>
      </c>
      <c r="G159" s="2" t="str">
        <f>IF(ISBLANK(JIRA_Sheet!R159),"",JIRA_Sheet!R159)</f>
        <v/>
      </c>
      <c r="I159" s="4" t="str">
        <f>IF(ISBLANK(JIRA_Sheet!M159), "", TEXT(JIRA_Sheet!M159, "yyyy-mm-dd"))</f>
        <v/>
      </c>
    </row>
    <row r="160" spans="1:9" hidden="1" x14ac:dyDescent="0.3">
      <c r="A160" s="3" t="str">
        <f>IF(ISBLANK(JIRA_Sheet!A160),"",JIRA_Sheet!A160)</f>
        <v/>
      </c>
      <c r="B160" s="2" t="str">
        <f>IF(ISBLANK(JIRA_Sheet!B160),"",JIRA_Sheet!B160)</f>
        <v/>
      </c>
      <c r="C160" s="2" t="str">
        <f>IF(ISBLANK(JIRA_Sheet!D160),"",JIRA_Sheet!D160)</f>
        <v/>
      </c>
      <c r="D160" s="2" t="str">
        <f>IF(ISBLANK(JIRA_Sheet!E160),"",JIRA_Sheet!E160)</f>
        <v/>
      </c>
      <c r="E160" s="2" t="str">
        <f>IF(ISBLANK(JIRA_Sheet!G160),"",JIRA_Sheet!G160)</f>
        <v/>
      </c>
      <c r="F160" s="2" t="str">
        <f>IF(ISBLANK(JIRA_Sheet!K160),"",JIRA_Sheet!K160)</f>
        <v/>
      </c>
      <c r="G160" s="2" t="str">
        <f>IF(ISBLANK(JIRA_Sheet!R160),"",JIRA_Sheet!R160)</f>
        <v/>
      </c>
      <c r="I160" s="4" t="str">
        <f>IF(ISBLANK(JIRA_Sheet!M160), "", TEXT(JIRA_Sheet!M160, "yyyy-mm-dd"))</f>
        <v/>
      </c>
    </row>
    <row r="161" spans="1:9" hidden="1" x14ac:dyDescent="0.3">
      <c r="A161" s="3" t="str">
        <f>IF(ISBLANK(JIRA_Sheet!A161),"",JIRA_Sheet!A161)</f>
        <v/>
      </c>
      <c r="B161" s="2" t="str">
        <f>IF(ISBLANK(JIRA_Sheet!B161),"",JIRA_Sheet!B161)</f>
        <v/>
      </c>
      <c r="C161" s="2" t="str">
        <f>IF(ISBLANK(JIRA_Sheet!D161),"",JIRA_Sheet!D161)</f>
        <v/>
      </c>
      <c r="D161" s="2" t="str">
        <f>IF(ISBLANK(JIRA_Sheet!E161),"",JIRA_Sheet!E161)</f>
        <v/>
      </c>
      <c r="E161" s="2" t="str">
        <f>IF(ISBLANK(JIRA_Sheet!G161),"",JIRA_Sheet!G161)</f>
        <v/>
      </c>
      <c r="F161" s="2" t="str">
        <f>IF(ISBLANK(JIRA_Sheet!K161),"",JIRA_Sheet!K161)</f>
        <v/>
      </c>
      <c r="G161" s="2" t="str">
        <f>IF(ISBLANK(JIRA_Sheet!R161),"",JIRA_Sheet!R161)</f>
        <v/>
      </c>
      <c r="I161" s="4" t="str">
        <f>IF(ISBLANK(JIRA_Sheet!M161), "", TEXT(JIRA_Sheet!M161, "yyyy-mm-dd"))</f>
        <v/>
      </c>
    </row>
    <row r="162" spans="1:9" hidden="1" x14ac:dyDescent="0.3">
      <c r="A162" s="3" t="str">
        <f>IF(ISBLANK(JIRA_Sheet!A162),"",JIRA_Sheet!A162)</f>
        <v/>
      </c>
      <c r="B162" s="2" t="str">
        <f>IF(ISBLANK(JIRA_Sheet!B162),"",JIRA_Sheet!B162)</f>
        <v/>
      </c>
      <c r="C162" s="2" t="str">
        <f>IF(ISBLANK(JIRA_Sheet!D162),"",JIRA_Sheet!D162)</f>
        <v/>
      </c>
      <c r="D162" s="2" t="str">
        <f>IF(ISBLANK(JIRA_Sheet!E162),"",JIRA_Sheet!E162)</f>
        <v/>
      </c>
      <c r="E162" s="2" t="str">
        <f>IF(ISBLANK(JIRA_Sheet!G162),"",JIRA_Sheet!G162)</f>
        <v/>
      </c>
      <c r="F162" s="2" t="str">
        <f>IF(ISBLANK(JIRA_Sheet!K162),"",JIRA_Sheet!K162)</f>
        <v/>
      </c>
      <c r="G162" s="2" t="str">
        <f>IF(ISBLANK(JIRA_Sheet!R162),"",JIRA_Sheet!R162)</f>
        <v/>
      </c>
      <c r="I162" s="4" t="str">
        <f>IF(ISBLANK(JIRA_Sheet!M162), "", TEXT(JIRA_Sheet!M162, "yyyy-mm-dd"))</f>
        <v/>
      </c>
    </row>
    <row r="163" spans="1:9" hidden="1" x14ac:dyDescent="0.3">
      <c r="A163" s="3" t="str">
        <f>IF(ISBLANK(JIRA_Sheet!A163),"",JIRA_Sheet!A163)</f>
        <v/>
      </c>
      <c r="B163" s="2" t="str">
        <f>IF(ISBLANK(JIRA_Sheet!B163),"",JIRA_Sheet!B163)</f>
        <v/>
      </c>
      <c r="C163" s="2" t="str">
        <f>IF(ISBLANK(JIRA_Sheet!D163),"",JIRA_Sheet!D163)</f>
        <v/>
      </c>
      <c r="D163" s="2" t="str">
        <f>IF(ISBLANK(JIRA_Sheet!E163),"",JIRA_Sheet!E163)</f>
        <v/>
      </c>
      <c r="E163" s="2" t="str">
        <f>IF(ISBLANK(JIRA_Sheet!G163),"",JIRA_Sheet!G163)</f>
        <v/>
      </c>
      <c r="F163" s="2" t="str">
        <f>IF(ISBLANK(JIRA_Sheet!K163),"",JIRA_Sheet!K163)</f>
        <v/>
      </c>
      <c r="G163" s="2" t="str">
        <f>IF(ISBLANK(JIRA_Sheet!R163),"",JIRA_Sheet!R163)</f>
        <v/>
      </c>
      <c r="I163" s="4" t="str">
        <f>IF(ISBLANK(JIRA_Sheet!M163), "", TEXT(JIRA_Sheet!M163, "yyyy-mm-dd"))</f>
        <v/>
      </c>
    </row>
    <row r="164" spans="1:9" hidden="1" x14ac:dyDescent="0.3">
      <c r="A164" s="3" t="str">
        <f>IF(ISBLANK(JIRA_Sheet!A164),"",JIRA_Sheet!A164)</f>
        <v/>
      </c>
      <c r="B164" s="2" t="str">
        <f>IF(ISBLANK(JIRA_Sheet!B164),"",JIRA_Sheet!B164)</f>
        <v/>
      </c>
      <c r="C164" s="2" t="str">
        <f>IF(ISBLANK(JIRA_Sheet!D164),"",JIRA_Sheet!D164)</f>
        <v/>
      </c>
      <c r="D164" s="2" t="str">
        <f>IF(ISBLANK(JIRA_Sheet!E164),"",JIRA_Sheet!E164)</f>
        <v/>
      </c>
      <c r="E164" s="2" t="str">
        <f>IF(ISBLANK(JIRA_Sheet!G164),"",JIRA_Sheet!G164)</f>
        <v/>
      </c>
      <c r="F164" s="2" t="str">
        <f>IF(ISBLANK(JIRA_Sheet!K164),"",JIRA_Sheet!K164)</f>
        <v/>
      </c>
      <c r="G164" s="2" t="str">
        <f>IF(ISBLANK(JIRA_Sheet!R164),"",JIRA_Sheet!R164)</f>
        <v/>
      </c>
      <c r="I164" s="4" t="str">
        <f>IF(ISBLANK(JIRA_Sheet!M164), "", TEXT(JIRA_Sheet!M164, "yyyy-mm-dd"))</f>
        <v/>
      </c>
    </row>
    <row r="165" spans="1:9" hidden="1" x14ac:dyDescent="0.3">
      <c r="A165" s="3" t="str">
        <f>IF(ISBLANK(JIRA_Sheet!A165),"",JIRA_Sheet!A165)</f>
        <v/>
      </c>
      <c r="B165" s="2" t="str">
        <f>IF(ISBLANK(JIRA_Sheet!B165),"",JIRA_Sheet!B165)</f>
        <v/>
      </c>
      <c r="C165" s="2" t="str">
        <f>IF(ISBLANK(JIRA_Sheet!D165),"",JIRA_Sheet!D165)</f>
        <v/>
      </c>
      <c r="D165" s="2" t="str">
        <f>IF(ISBLANK(JIRA_Sheet!E165),"",JIRA_Sheet!E165)</f>
        <v/>
      </c>
      <c r="E165" s="2" t="str">
        <f>IF(ISBLANK(JIRA_Sheet!G165),"",JIRA_Sheet!G165)</f>
        <v/>
      </c>
      <c r="F165" s="2" t="str">
        <f>IF(ISBLANK(JIRA_Sheet!K165),"",JIRA_Sheet!K165)</f>
        <v/>
      </c>
      <c r="G165" s="2" t="str">
        <f>IF(ISBLANK(JIRA_Sheet!R165),"",JIRA_Sheet!R165)</f>
        <v/>
      </c>
      <c r="I165" s="4" t="str">
        <f>IF(ISBLANK(JIRA_Sheet!M165), "", TEXT(JIRA_Sheet!M165, "yyyy-mm-dd"))</f>
        <v/>
      </c>
    </row>
    <row r="166" spans="1:9" hidden="1" x14ac:dyDescent="0.3">
      <c r="A166" s="3" t="str">
        <f>IF(ISBLANK(JIRA_Sheet!A166),"",JIRA_Sheet!A166)</f>
        <v/>
      </c>
      <c r="B166" s="2" t="str">
        <f>IF(ISBLANK(JIRA_Sheet!B166),"",JIRA_Sheet!B166)</f>
        <v/>
      </c>
      <c r="C166" s="2" t="str">
        <f>IF(ISBLANK(JIRA_Sheet!D166),"",JIRA_Sheet!D166)</f>
        <v/>
      </c>
      <c r="D166" s="2" t="str">
        <f>IF(ISBLANK(JIRA_Sheet!E166),"",JIRA_Sheet!E166)</f>
        <v/>
      </c>
      <c r="E166" s="2" t="str">
        <f>IF(ISBLANK(JIRA_Sheet!G166),"",JIRA_Sheet!G166)</f>
        <v/>
      </c>
      <c r="F166" s="2" t="str">
        <f>IF(ISBLANK(JIRA_Sheet!K166),"",JIRA_Sheet!K166)</f>
        <v/>
      </c>
      <c r="G166" s="2" t="str">
        <f>IF(ISBLANK(JIRA_Sheet!R166),"",JIRA_Sheet!R166)</f>
        <v/>
      </c>
      <c r="I166" s="4" t="str">
        <f>IF(ISBLANK(JIRA_Sheet!M166), "", TEXT(JIRA_Sheet!M166, "yyyy-mm-dd"))</f>
        <v/>
      </c>
    </row>
    <row r="167" spans="1:9" hidden="1" x14ac:dyDescent="0.3">
      <c r="A167" s="3" t="str">
        <f>IF(ISBLANK(JIRA_Sheet!A167),"",JIRA_Sheet!A167)</f>
        <v/>
      </c>
      <c r="B167" s="2" t="str">
        <f>IF(ISBLANK(JIRA_Sheet!B167),"",JIRA_Sheet!B167)</f>
        <v/>
      </c>
      <c r="C167" s="2" t="str">
        <f>IF(ISBLANK(JIRA_Sheet!D167),"",JIRA_Sheet!D167)</f>
        <v/>
      </c>
      <c r="D167" s="2" t="str">
        <f>IF(ISBLANK(JIRA_Sheet!E167),"",JIRA_Sheet!E167)</f>
        <v/>
      </c>
      <c r="E167" s="2" t="str">
        <f>IF(ISBLANK(JIRA_Sheet!G167),"",JIRA_Sheet!G167)</f>
        <v/>
      </c>
      <c r="F167" s="2" t="str">
        <f>IF(ISBLANK(JIRA_Sheet!K167),"",JIRA_Sheet!K167)</f>
        <v/>
      </c>
      <c r="G167" s="2" t="str">
        <f>IF(ISBLANK(JIRA_Sheet!R167),"",JIRA_Sheet!R167)</f>
        <v/>
      </c>
      <c r="I167" s="4" t="str">
        <f>IF(ISBLANK(JIRA_Sheet!M167), "", TEXT(JIRA_Sheet!M167, "yyyy-mm-dd"))</f>
        <v/>
      </c>
    </row>
    <row r="168" spans="1:9" hidden="1" x14ac:dyDescent="0.3">
      <c r="A168" s="3" t="str">
        <f>IF(ISBLANK(JIRA_Sheet!A168),"",JIRA_Sheet!A168)</f>
        <v/>
      </c>
      <c r="B168" s="2" t="str">
        <f>IF(ISBLANK(JIRA_Sheet!B168),"",JIRA_Sheet!B168)</f>
        <v/>
      </c>
      <c r="C168" s="2" t="str">
        <f>IF(ISBLANK(JIRA_Sheet!D168),"",JIRA_Sheet!D168)</f>
        <v/>
      </c>
      <c r="D168" s="2" t="str">
        <f>IF(ISBLANK(JIRA_Sheet!E168),"",JIRA_Sheet!E168)</f>
        <v/>
      </c>
      <c r="E168" s="2" t="str">
        <f>IF(ISBLANK(JIRA_Sheet!G168),"",JIRA_Sheet!G168)</f>
        <v/>
      </c>
      <c r="F168" s="2" t="str">
        <f>IF(ISBLANK(JIRA_Sheet!K168),"",JIRA_Sheet!K168)</f>
        <v/>
      </c>
      <c r="G168" s="2" t="str">
        <f>IF(ISBLANK(JIRA_Sheet!R168),"",JIRA_Sheet!R168)</f>
        <v/>
      </c>
      <c r="I168" s="4" t="str">
        <f>IF(ISBLANK(JIRA_Sheet!M168), "", TEXT(JIRA_Sheet!M168, "yyyy-mm-dd"))</f>
        <v/>
      </c>
    </row>
    <row r="169" spans="1:9" hidden="1" x14ac:dyDescent="0.3">
      <c r="A169" s="3" t="str">
        <f>IF(ISBLANK(JIRA_Sheet!A169),"",JIRA_Sheet!A169)</f>
        <v/>
      </c>
      <c r="B169" s="2" t="str">
        <f>IF(ISBLANK(JIRA_Sheet!B169),"",JIRA_Sheet!B169)</f>
        <v/>
      </c>
      <c r="C169" s="2" t="str">
        <f>IF(ISBLANK(JIRA_Sheet!D169),"",JIRA_Sheet!D169)</f>
        <v/>
      </c>
      <c r="D169" s="2" t="str">
        <f>IF(ISBLANK(JIRA_Sheet!E169),"",JIRA_Sheet!E169)</f>
        <v/>
      </c>
      <c r="E169" s="2" t="str">
        <f>IF(ISBLANK(JIRA_Sheet!G169),"",JIRA_Sheet!G169)</f>
        <v/>
      </c>
      <c r="F169" s="2" t="str">
        <f>IF(ISBLANK(JIRA_Sheet!K169),"",JIRA_Sheet!K169)</f>
        <v/>
      </c>
      <c r="G169" s="2" t="str">
        <f>IF(ISBLANK(JIRA_Sheet!R169),"",JIRA_Sheet!R169)</f>
        <v/>
      </c>
      <c r="I169" s="4" t="str">
        <f>IF(ISBLANK(JIRA_Sheet!M169), "", TEXT(JIRA_Sheet!M169, "yyyy-mm-dd"))</f>
        <v/>
      </c>
    </row>
    <row r="170" spans="1:9" hidden="1" x14ac:dyDescent="0.3">
      <c r="A170" s="3" t="str">
        <f>IF(ISBLANK(JIRA_Sheet!A170),"",JIRA_Sheet!A170)</f>
        <v/>
      </c>
      <c r="B170" s="2" t="str">
        <f>IF(ISBLANK(JIRA_Sheet!B170),"",JIRA_Sheet!B170)</f>
        <v/>
      </c>
      <c r="C170" s="2" t="str">
        <f>IF(ISBLANK(JIRA_Sheet!D170),"",JIRA_Sheet!D170)</f>
        <v/>
      </c>
      <c r="D170" s="2" t="str">
        <f>IF(ISBLANK(JIRA_Sheet!E170),"",JIRA_Sheet!E170)</f>
        <v/>
      </c>
      <c r="E170" s="2" t="str">
        <f>IF(ISBLANK(JIRA_Sheet!G170),"",JIRA_Sheet!G170)</f>
        <v/>
      </c>
      <c r="F170" s="2" t="str">
        <f>IF(ISBLANK(JIRA_Sheet!K170),"",JIRA_Sheet!K170)</f>
        <v/>
      </c>
      <c r="G170" s="2" t="str">
        <f>IF(ISBLANK(JIRA_Sheet!R170),"",JIRA_Sheet!R170)</f>
        <v/>
      </c>
      <c r="I170" s="4" t="str">
        <f>IF(ISBLANK(JIRA_Sheet!M170), "", TEXT(JIRA_Sheet!M170, "yyyy-mm-dd"))</f>
        <v/>
      </c>
    </row>
    <row r="171" spans="1:9" hidden="1" x14ac:dyDescent="0.3">
      <c r="A171" s="3" t="str">
        <f>IF(ISBLANK(JIRA_Sheet!A171),"",JIRA_Sheet!A171)</f>
        <v/>
      </c>
      <c r="B171" s="2" t="str">
        <f>IF(ISBLANK(JIRA_Sheet!B171),"",JIRA_Sheet!B171)</f>
        <v/>
      </c>
      <c r="C171" s="2" t="str">
        <f>IF(ISBLANK(JIRA_Sheet!D171),"",JIRA_Sheet!D171)</f>
        <v/>
      </c>
      <c r="D171" s="2" t="str">
        <f>IF(ISBLANK(JIRA_Sheet!E171),"",JIRA_Sheet!E171)</f>
        <v/>
      </c>
      <c r="E171" s="2" t="str">
        <f>IF(ISBLANK(JIRA_Sheet!G171),"",JIRA_Sheet!G171)</f>
        <v/>
      </c>
      <c r="F171" s="2" t="str">
        <f>IF(ISBLANK(JIRA_Sheet!K171),"",JIRA_Sheet!K171)</f>
        <v/>
      </c>
      <c r="G171" s="2" t="str">
        <f>IF(ISBLANK(JIRA_Sheet!R171),"",JIRA_Sheet!R171)</f>
        <v/>
      </c>
      <c r="I171" s="4" t="str">
        <f>IF(ISBLANK(JIRA_Sheet!M171), "", TEXT(JIRA_Sheet!M171, "yyyy-mm-dd"))</f>
        <v/>
      </c>
    </row>
    <row r="172" spans="1:9" hidden="1" x14ac:dyDescent="0.3">
      <c r="A172" s="3" t="str">
        <f>IF(ISBLANK(JIRA_Sheet!A172),"",JIRA_Sheet!A172)</f>
        <v/>
      </c>
      <c r="B172" s="2" t="str">
        <f>IF(ISBLANK(JIRA_Sheet!B172),"",JIRA_Sheet!B172)</f>
        <v/>
      </c>
      <c r="C172" s="2" t="str">
        <f>IF(ISBLANK(JIRA_Sheet!D172),"",JIRA_Sheet!D172)</f>
        <v/>
      </c>
      <c r="D172" s="2" t="str">
        <f>IF(ISBLANK(JIRA_Sheet!E172),"",JIRA_Sheet!E172)</f>
        <v/>
      </c>
      <c r="E172" s="2" t="str">
        <f>IF(ISBLANK(JIRA_Sheet!G172),"",JIRA_Sheet!G172)</f>
        <v/>
      </c>
      <c r="F172" s="2" t="str">
        <f>IF(ISBLANK(JIRA_Sheet!K172),"",JIRA_Sheet!K172)</f>
        <v/>
      </c>
      <c r="G172" s="2" t="str">
        <f>IF(ISBLANK(JIRA_Sheet!R172),"",JIRA_Sheet!R172)</f>
        <v/>
      </c>
      <c r="I172" s="4" t="str">
        <f>IF(ISBLANK(JIRA_Sheet!M172), "", TEXT(JIRA_Sheet!M172, "yyyy-mm-dd"))</f>
        <v/>
      </c>
    </row>
    <row r="173" spans="1:9" hidden="1" x14ac:dyDescent="0.3">
      <c r="A173" s="3" t="str">
        <f>IF(ISBLANK(JIRA_Sheet!A173),"",JIRA_Sheet!A173)</f>
        <v/>
      </c>
      <c r="B173" s="2" t="str">
        <f>IF(ISBLANK(JIRA_Sheet!B173),"",JIRA_Sheet!B173)</f>
        <v/>
      </c>
      <c r="C173" s="2" t="str">
        <f>IF(ISBLANK(JIRA_Sheet!D173),"",JIRA_Sheet!D173)</f>
        <v/>
      </c>
      <c r="D173" s="2" t="str">
        <f>IF(ISBLANK(JIRA_Sheet!E173),"",JIRA_Sheet!E173)</f>
        <v/>
      </c>
      <c r="E173" s="2" t="str">
        <f>IF(ISBLANK(JIRA_Sheet!G173),"",JIRA_Sheet!G173)</f>
        <v/>
      </c>
      <c r="F173" s="2" t="str">
        <f>IF(ISBLANK(JIRA_Sheet!K173),"",JIRA_Sheet!K173)</f>
        <v/>
      </c>
      <c r="G173" s="2" t="str">
        <f>IF(ISBLANK(JIRA_Sheet!R173),"",JIRA_Sheet!R173)</f>
        <v/>
      </c>
      <c r="I173" s="4" t="str">
        <f>IF(ISBLANK(JIRA_Sheet!M173), "", TEXT(JIRA_Sheet!M173, "yyyy-mm-dd"))</f>
        <v/>
      </c>
    </row>
    <row r="174" spans="1:9" hidden="1" x14ac:dyDescent="0.3">
      <c r="A174" s="3" t="str">
        <f>IF(ISBLANK(JIRA_Sheet!A174),"",JIRA_Sheet!A174)</f>
        <v/>
      </c>
      <c r="B174" s="2" t="str">
        <f>IF(ISBLANK(JIRA_Sheet!B174),"",JIRA_Sheet!B174)</f>
        <v/>
      </c>
      <c r="C174" s="2" t="str">
        <f>IF(ISBLANK(JIRA_Sheet!D174),"",JIRA_Sheet!D174)</f>
        <v/>
      </c>
      <c r="D174" s="2" t="str">
        <f>IF(ISBLANK(JIRA_Sheet!E174),"",JIRA_Sheet!E174)</f>
        <v/>
      </c>
      <c r="E174" s="2" t="str">
        <f>IF(ISBLANK(JIRA_Sheet!G174),"",JIRA_Sheet!G174)</f>
        <v/>
      </c>
      <c r="F174" s="2" t="str">
        <f>IF(ISBLANK(JIRA_Sheet!K174),"",JIRA_Sheet!K174)</f>
        <v/>
      </c>
      <c r="G174" s="2" t="str">
        <f>IF(ISBLANK(JIRA_Sheet!R174),"",JIRA_Sheet!R174)</f>
        <v/>
      </c>
      <c r="I174" s="4" t="str">
        <f>IF(ISBLANK(JIRA_Sheet!M174), "", TEXT(JIRA_Sheet!M174, "yyyy-mm-dd"))</f>
        <v/>
      </c>
    </row>
  </sheetData>
  <autoFilter ref="A1:I174" xr:uid="{6FB88EDE-8C65-484E-AF59-52869064AF1A}">
    <filterColumn colId="3">
      <filters>
        <filter val="Rahul.Rajbhar2"/>
        <filter val="Vikas Yadav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F007F-1680-4259-833B-441B8FEFB775}">
  <dimension ref="A1:G20"/>
  <sheetViews>
    <sheetView tabSelected="1" workbookViewId="0">
      <selection activeCell="C17" sqref="C17"/>
    </sheetView>
  </sheetViews>
  <sheetFormatPr defaultRowHeight="14.4" x14ac:dyDescent="0.3"/>
  <cols>
    <col min="1" max="1" width="9.77734375" bestFit="1" customWidth="1"/>
    <col min="2" max="2" width="8.6640625" bestFit="1" customWidth="1"/>
    <col min="3" max="3" width="136.77734375" bestFit="1" customWidth="1"/>
    <col min="4" max="4" width="22.21875" bestFit="1" customWidth="1"/>
    <col min="5" max="5" width="16.33203125" bestFit="1" customWidth="1"/>
    <col min="6" max="6" width="14.5546875" bestFit="1" customWidth="1"/>
    <col min="7" max="7" width="17.44140625" bestFit="1" customWidth="1"/>
  </cols>
  <sheetData>
    <row r="1" spans="1:7" x14ac:dyDescent="0.3">
      <c r="A1" s="6" t="s">
        <v>0</v>
      </c>
      <c r="B1" s="7" t="s">
        <v>1</v>
      </c>
      <c r="C1" s="7" t="s">
        <v>3</v>
      </c>
      <c r="D1" s="7" t="s">
        <v>4</v>
      </c>
      <c r="E1" s="7" t="s">
        <v>6</v>
      </c>
      <c r="F1" s="7" t="s">
        <v>356</v>
      </c>
      <c r="G1" s="8" t="s">
        <v>10</v>
      </c>
    </row>
    <row r="2" spans="1:7" x14ac:dyDescent="0.3">
      <c r="A2" s="3" t="s">
        <v>17</v>
      </c>
      <c r="B2" s="2" t="s">
        <v>18</v>
      </c>
      <c r="C2" s="2" t="s">
        <v>19</v>
      </c>
      <c r="D2" s="2" t="s">
        <v>20</v>
      </c>
      <c r="E2" s="2" t="s">
        <v>22</v>
      </c>
      <c r="F2" s="2">
        <v>1</v>
      </c>
      <c r="G2" s="5" t="s">
        <v>24</v>
      </c>
    </row>
    <row r="3" spans="1:7" x14ac:dyDescent="0.3">
      <c r="A3" s="3" t="s">
        <v>17</v>
      </c>
      <c r="B3" s="2" t="s">
        <v>26</v>
      </c>
      <c r="C3" s="2" t="s">
        <v>27</v>
      </c>
      <c r="D3" s="2" t="s">
        <v>20</v>
      </c>
      <c r="E3" s="2" t="s">
        <v>22</v>
      </c>
      <c r="F3" s="2">
        <v>2</v>
      </c>
      <c r="G3" s="5" t="s">
        <v>357</v>
      </c>
    </row>
    <row r="4" spans="1:7" x14ac:dyDescent="0.3">
      <c r="A4" s="3" t="s">
        <v>17</v>
      </c>
      <c r="B4" s="2" t="s">
        <v>28</v>
      </c>
      <c r="C4" s="2" t="s">
        <v>29</v>
      </c>
      <c r="D4" s="2" t="s">
        <v>20</v>
      </c>
      <c r="E4" s="2" t="s">
        <v>30</v>
      </c>
      <c r="F4" s="2">
        <v>3</v>
      </c>
      <c r="G4" s="5" t="s">
        <v>358</v>
      </c>
    </row>
    <row r="5" spans="1:7" x14ac:dyDescent="0.3">
      <c r="A5" s="3" t="s">
        <v>17</v>
      </c>
      <c r="B5" s="2" t="s">
        <v>34</v>
      </c>
      <c r="C5" s="2" t="s">
        <v>35</v>
      </c>
      <c r="D5" s="2" t="s">
        <v>36</v>
      </c>
      <c r="E5" s="2" t="s">
        <v>38</v>
      </c>
      <c r="F5" s="2">
        <v>4</v>
      </c>
      <c r="G5" s="5" t="s">
        <v>90</v>
      </c>
    </row>
    <row r="6" spans="1:7" x14ac:dyDescent="0.3">
      <c r="A6" s="3" t="s">
        <v>17</v>
      </c>
      <c r="B6" s="2" t="s">
        <v>40</v>
      </c>
      <c r="C6" s="2" t="s">
        <v>41</v>
      </c>
      <c r="D6" s="2" t="s">
        <v>36</v>
      </c>
      <c r="E6" s="2" t="s">
        <v>44</v>
      </c>
      <c r="F6" s="2">
        <v>5</v>
      </c>
      <c r="G6" s="5" t="s">
        <v>90</v>
      </c>
    </row>
    <row r="7" spans="1:7" x14ac:dyDescent="0.3">
      <c r="A7" s="3" t="s">
        <v>17</v>
      </c>
      <c r="B7" s="2" t="s">
        <v>46</v>
      </c>
      <c r="C7" s="2" t="s">
        <v>47</v>
      </c>
      <c r="D7" s="2" t="s">
        <v>20</v>
      </c>
      <c r="E7" s="2" t="s">
        <v>44</v>
      </c>
      <c r="F7" s="2">
        <v>6</v>
      </c>
      <c r="G7" s="5" t="s">
        <v>357</v>
      </c>
    </row>
    <row r="8" spans="1:7" x14ac:dyDescent="0.3">
      <c r="A8" s="3" t="s">
        <v>17</v>
      </c>
      <c r="B8" s="2" t="s">
        <v>48</v>
      </c>
      <c r="C8" s="2" t="s">
        <v>49</v>
      </c>
      <c r="D8" s="2" t="s">
        <v>36</v>
      </c>
      <c r="E8" s="2" t="s">
        <v>50</v>
      </c>
      <c r="F8" s="2">
        <v>7</v>
      </c>
      <c r="G8" s="5" t="s">
        <v>24</v>
      </c>
    </row>
    <row r="9" spans="1:7" x14ac:dyDescent="0.3">
      <c r="A9" s="3" t="s">
        <v>17</v>
      </c>
      <c r="B9" s="2" t="s">
        <v>52</v>
      </c>
      <c r="C9" s="2" t="s">
        <v>53</v>
      </c>
      <c r="D9" s="2" t="s">
        <v>36</v>
      </c>
      <c r="E9" s="2" t="s">
        <v>54</v>
      </c>
      <c r="F9" s="2">
        <v>8</v>
      </c>
      <c r="G9" s="5" t="s">
        <v>24</v>
      </c>
    </row>
    <row r="10" spans="1:7" x14ac:dyDescent="0.3">
      <c r="A10" s="3" t="s">
        <v>17</v>
      </c>
      <c r="B10" s="2" t="s">
        <v>125</v>
      </c>
      <c r="C10" s="2" t="s">
        <v>126</v>
      </c>
      <c r="D10" s="2" t="s">
        <v>127</v>
      </c>
      <c r="E10" s="2" t="s">
        <v>73</v>
      </c>
      <c r="F10" s="2">
        <v>9</v>
      </c>
      <c r="G10" s="5" t="s">
        <v>24</v>
      </c>
    </row>
    <row r="11" spans="1:7" x14ac:dyDescent="0.3">
      <c r="A11" s="3" t="s">
        <v>17</v>
      </c>
      <c r="B11" s="2" t="s">
        <v>218</v>
      </c>
      <c r="C11" s="2" t="s">
        <v>219</v>
      </c>
      <c r="D11" s="2" t="s">
        <v>127</v>
      </c>
      <c r="E11" s="2" t="s">
        <v>44</v>
      </c>
      <c r="F11" s="2">
        <v>10</v>
      </c>
      <c r="G11" s="5" t="s">
        <v>24</v>
      </c>
    </row>
    <row r="12" spans="1:7" x14ac:dyDescent="0.3">
      <c r="A12" s="3" t="s">
        <v>17</v>
      </c>
      <c r="B12" s="2" t="s">
        <v>230</v>
      </c>
      <c r="C12" s="2" t="s">
        <v>231</v>
      </c>
      <c r="D12" s="2" t="s">
        <v>232</v>
      </c>
      <c r="E12" s="2" t="s">
        <v>50</v>
      </c>
      <c r="F12" s="2">
        <v>11</v>
      </c>
      <c r="G12" s="5" t="s">
        <v>235</v>
      </c>
    </row>
    <row r="13" spans="1:7" x14ac:dyDescent="0.3">
      <c r="A13" s="3" t="s">
        <v>17</v>
      </c>
      <c r="B13" s="2" t="s">
        <v>328</v>
      </c>
      <c r="C13" s="2" t="s">
        <v>329</v>
      </c>
      <c r="D13" s="2" t="s">
        <v>330</v>
      </c>
      <c r="E13" s="2" t="s">
        <v>50</v>
      </c>
      <c r="F13" s="2">
        <v>13</v>
      </c>
      <c r="G13" s="5" t="s">
        <v>24</v>
      </c>
    </row>
    <row r="14" spans="1:7" x14ac:dyDescent="0.3">
      <c r="A14" s="3" t="s">
        <v>17</v>
      </c>
      <c r="B14" s="2" t="s">
        <v>332</v>
      </c>
      <c r="C14" s="2" t="s">
        <v>333</v>
      </c>
      <c r="D14" s="2" t="s">
        <v>330</v>
      </c>
      <c r="E14" s="2" t="s">
        <v>50</v>
      </c>
      <c r="F14" s="2">
        <v>14</v>
      </c>
      <c r="G14" s="5" t="s">
        <v>24</v>
      </c>
    </row>
    <row r="15" spans="1:7" x14ac:dyDescent="0.3">
      <c r="A15" s="3" t="s">
        <v>17</v>
      </c>
      <c r="B15" s="2" t="s">
        <v>334</v>
      </c>
      <c r="C15" s="2" t="s">
        <v>335</v>
      </c>
      <c r="D15" s="2" t="s">
        <v>127</v>
      </c>
      <c r="E15" s="2" t="s">
        <v>50</v>
      </c>
      <c r="F15" s="2">
        <v>15</v>
      </c>
      <c r="G15" s="5" t="s">
        <v>149</v>
      </c>
    </row>
    <row r="16" spans="1:7" x14ac:dyDescent="0.3">
      <c r="A16" s="3" t="s">
        <v>17</v>
      </c>
      <c r="B16" s="2" t="s">
        <v>173</v>
      </c>
      <c r="C16" s="2" t="s">
        <v>174</v>
      </c>
      <c r="D16" s="2" t="s">
        <v>88</v>
      </c>
      <c r="E16" s="2" t="s">
        <v>73</v>
      </c>
      <c r="F16" s="14">
        <v>16</v>
      </c>
      <c r="G16" s="5" t="s">
        <v>24</v>
      </c>
    </row>
    <row r="17" spans="1:7" x14ac:dyDescent="0.3">
      <c r="A17" s="3" t="s">
        <v>17</v>
      </c>
      <c r="B17" s="2" t="s">
        <v>342</v>
      </c>
      <c r="C17" s="2" t="s">
        <v>343</v>
      </c>
      <c r="D17" s="2" t="s">
        <v>186</v>
      </c>
      <c r="E17" s="2" t="s">
        <v>50</v>
      </c>
      <c r="F17" s="14">
        <v>17</v>
      </c>
      <c r="G17" s="5" t="s">
        <v>24</v>
      </c>
    </row>
    <row r="18" spans="1:7" x14ac:dyDescent="0.3">
      <c r="A18" s="3" t="s">
        <v>17</v>
      </c>
      <c r="B18" s="2" t="s">
        <v>182</v>
      </c>
      <c r="C18" s="2" t="s">
        <v>183</v>
      </c>
      <c r="D18" s="2" t="s">
        <v>44</v>
      </c>
      <c r="E18" s="2" t="s">
        <v>44</v>
      </c>
      <c r="F18" s="2">
        <v>18</v>
      </c>
      <c r="G18" s="5" t="s">
        <v>24</v>
      </c>
    </row>
    <row r="19" spans="1:7" x14ac:dyDescent="0.3">
      <c r="A19" s="3" t="s">
        <v>17</v>
      </c>
      <c r="B19" s="2" t="s">
        <v>258</v>
      </c>
      <c r="C19" s="2" t="s">
        <v>259</v>
      </c>
      <c r="D19" s="2" t="s">
        <v>44</v>
      </c>
      <c r="E19" s="2" t="s">
        <v>44</v>
      </c>
      <c r="F19" s="14">
        <v>19</v>
      </c>
      <c r="G19" s="5" t="s">
        <v>260</v>
      </c>
    </row>
    <row r="20" spans="1:7" ht="15" thickBot="1" x14ac:dyDescent="0.35">
      <c r="A20" s="11" t="s">
        <v>17</v>
      </c>
      <c r="B20" s="12" t="s">
        <v>299</v>
      </c>
      <c r="C20" s="12" t="s">
        <v>237</v>
      </c>
      <c r="D20" s="12" t="s">
        <v>22</v>
      </c>
      <c r="E20" s="12" t="s">
        <v>38</v>
      </c>
      <c r="F20" s="15">
        <v>20</v>
      </c>
      <c r="G20" s="13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073EB-3418-42A1-A9D3-743BB8B0E1A4}">
  <dimension ref="A1"/>
  <sheetViews>
    <sheetView workbookViewId="0">
      <selection activeCell="M20" sqref="M20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JIRA_Sheet</vt:lpstr>
      <vt:lpstr>Filtered_JIRA_Sheet</vt:lpstr>
      <vt:lpstr>Priority Tasks</vt:lpstr>
      <vt:lpstr>L2 Team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Umesh Gupta</dc:creator>
  <cp:lastModifiedBy>Umesh Gupta</cp:lastModifiedBy>
  <dcterms:created xsi:type="dcterms:W3CDTF">2024-12-26T14:59:31Z</dcterms:created>
  <dcterms:modified xsi:type="dcterms:W3CDTF">2024-12-28T09:49:01Z</dcterms:modified>
</cp:coreProperties>
</file>