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uipe\OneDrive\Documents\GitHub\semester-group-assignment-group-3\Documents\Excel-Iterations\"/>
    </mc:Choice>
  </mc:AlternateContent>
  <xr:revisionPtr revIDLastSave="0" documentId="8_{77BAC63E-D41D-480C-AE24-360A76523F53}" xr6:coauthVersionLast="44" xr6:coauthVersionMax="44" xr10:uidLastSave="{00000000-0000-0000-0000-000000000000}"/>
  <bookViews>
    <workbookView xWindow="-108" yWindow="-108" windowWidth="23256" windowHeight="13176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" i="1" l="1"/>
  <c r="I35" i="1"/>
  <c r="N12" i="1"/>
  <c r="O12" i="1"/>
  <c r="P12" i="1"/>
  <c r="Q12" i="1"/>
  <c r="M12" i="1"/>
  <c r="N8" i="1"/>
  <c r="O8" i="1"/>
  <c r="P8" i="1"/>
  <c r="Q8" i="1"/>
  <c r="M8" i="1"/>
  <c r="P21" i="1"/>
  <c r="O21" i="1"/>
  <c r="N21" i="1"/>
  <c r="M21" i="1"/>
  <c r="Q21" i="1"/>
  <c r="I21" i="1"/>
</calcChain>
</file>

<file path=xl/sharedStrings.xml><?xml version="1.0" encoding="utf-8"?>
<sst xmlns="http://schemas.openxmlformats.org/spreadsheetml/2006/main" count="175" uniqueCount="84">
  <si>
    <t>Task Name: (Dependencies top to bottom)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</si>
  <si>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</si>
  <si>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</si>
  <si>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</si>
  <si>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</si>
  <si>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</si>
  <si>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</si>
  <si>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</si>
  <si>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</si>
  <si>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</si>
  <si>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</si>
  <si>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</si>
  <si>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</si>
  <si>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</si>
  <si>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</si>
  <si>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</si>
  <si>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</si>
  <si>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</si>
  <si>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</si>
  <si>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</si>
  <si>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</si>
  <si>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Release Plan</t>
  </si>
  <si>
    <t>Requirements Document</t>
  </si>
  <si>
    <t>Project Manager, Requirements Engineer</t>
  </si>
  <si>
    <t>Project Plan</t>
  </si>
  <si>
    <t>Architecture Document</t>
  </si>
  <si>
    <t>Architect</t>
  </si>
  <si>
    <t>Test Report</t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</si>
  <si>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</si>
  <si>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</si>
  <si>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</si>
  <si>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</si>
  <si>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</si>
  <si>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</si>
  <si>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</si>
  <si>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</si>
  <si>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Set up proxy server software</t>
  </si>
  <si>
    <t>Write basic proxy code</t>
  </si>
  <si>
    <t>Implement classes</t>
  </si>
  <si>
    <t>Create HTTP handling code</t>
  </si>
  <si>
    <t>Write code to store user name locally</t>
  </si>
  <si>
    <t>Write code for managing HTTP session</t>
  </si>
  <si>
    <t>Unit Testing</t>
  </si>
  <si>
    <t>Analysis</t>
  </si>
  <si>
    <t>System Testing</t>
  </si>
  <si>
    <t>Bug fix as required</t>
  </si>
  <si>
    <t>Tester, Developer</t>
  </si>
  <si>
    <t>Evaluate needs for next iteration</t>
  </si>
  <si>
    <t>Iteration 2:</t>
  </si>
  <si>
    <t>Design</t>
  </si>
  <si>
    <t>Implement any design changes</t>
  </si>
  <si>
    <t>Risk analysis</t>
  </si>
  <si>
    <t>Review requirements</t>
  </si>
  <si>
    <t>Implement UI</t>
  </si>
  <si>
    <t>Iteration 3:</t>
  </si>
  <si>
    <t>Create UI design for vendor locations</t>
  </si>
  <si>
    <t>Design data structure for RSS location list</t>
  </si>
  <si>
    <t>Develop code for processing vendor locations</t>
  </si>
  <si>
    <t>Implement vendor map display</t>
  </si>
  <si>
    <t>N/A</t>
  </si>
  <si>
    <t>Display vendor information</t>
  </si>
  <si>
    <t>Acceptance Testing</t>
  </si>
  <si>
    <t>Tester, Project Manager</t>
  </si>
  <si>
    <t xml:space="preserve"> Luis, Daniel</t>
  </si>
  <si>
    <t>Daniel, Luis, Parnian, Anh</t>
  </si>
  <si>
    <t>Luis</t>
  </si>
  <si>
    <t>Daniel</t>
  </si>
  <si>
    <t>Anh</t>
  </si>
  <si>
    <t>Parnian</t>
  </si>
  <si>
    <t>Task Description</t>
  </si>
  <si>
    <t>(primary owner) (secondary owners)</t>
  </si>
  <si>
    <t>Group</t>
  </si>
  <si>
    <t xml:space="preserve"> Anh</t>
  </si>
  <si>
    <t>Daniel,  Parnian</t>
  </si>
  <si>
    <t>Set up HTML content for home page</t>
  </si>
  <si>
    <t>Style  homepage content with CSS</t>
  </si>
  <si>
    <t>Create UI design for home page</t>
  </si>
  <si>
    <t>Set up Bootstrap for home page</t>
  </si>
  <si>
    <t>Implement Databases</t>
  </si>
  <si>
    <t>Link databases together with relationships and foreign keys</t>
  </si>
  <si>
    <t>Requirements Engineer, Developer</t>
  </si>
  <si>
    <t>Project Manager, Architect</t>
  </si>
  <si>
    <t>Daniel, Parnian</t>
  </si>
  <si>
    <t>Luis,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</si>
</sst>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TRUE&quot;;&quot;TRUE&quot;;&quot;FALSE&quot;"/>
    <numFmt numFmtId="165" formatCode="0.0"/>
  </numFmts>
  <fonts count="10" x14ac:knownFonts="1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2"/>
      <color indexed="16"/>
      <name val="Calibri"/>
      <family val="2"/>
      <charset val="1"/>
    </font>
    <font>
      <b/>
      <sz val="10"/>
      <color indexed="9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59"/>
      </patternFill>
    </fill>
  </fills>
  <borders count="14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48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3" fillId="3" borderId="9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165" fontId="3" fillId="4" borderId="9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3" fillId="3" borderId="10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165" fontId="0" fillId="5" borderId="0" xfId="0" applyNumberFormat="1" applyFont="1" applyFill="1" applyBorder="1" applyAlignment="1">
      <alignment vertical="center"/>
    </xf>
    <xf numFmtId="0" fontId="2" fillId="5" borderId="12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5" fillId="5" borderId="0" xfId="0" applyNumberFormat="1" applyFont="1" applyFill="1" applyBorder="1" applyAlignment="1">
      <alignment horizontal="center" vertical="center" wrapText="1"/>
    </xf>
    <xf numFmtId="0" fontId="4" fillId="5" borderId="10" xfId="0" applyNumberFormat="1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165" fontId="0" fillId="5" borderId="0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4" fillId="5" borderId="5" xfId="0" applyNumberFormat="1" applyFont="1" applyFill="1" applyBorder="1" applyAlignment="1">
      <alignment horizontal="left"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4" fillId="5" borderId="4" xfId="0" applyNumberFormat="1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165" fontId="0" fillId="5" borderId="5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 wrapText="1"/>
    </xf>
    <xf numFmtId="0" fontId="5" fillId="4" borderId="7" xfId="0" applyNumberFormat="1" applyFont="1" applyFill="1" applyBorder="1" applyAlignment="1">
      <alignment horizontal="left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5" fillId="4" borderId="9" xfId="0" applyNumberFormat="1" applyFont="1" applyFill="1" applyBorder="1" applyAlignment="1">
      <alignment horizontal="center" vertical="center" wrapText="1"/>
    </xf>
    <xf numFmtId="165" fontId="0" fillId="5" borderId="10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 wrapText="1"/>
    </xf>
    <xf numFmtId="0" fontId="2" fillId="4" borderId="9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165" fontId="0" fillId="4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 wrapText="1"/>
    </xf>
    <xf numFmtId="0" fontId="3" fillId="3" borderId="0" xfId="0" applyNumberFormat="1" applyFont="1" applyFill="1" applyBorder="1" applyAlignment="1">
      <alignment horizontal="left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2" fillId="3" borderId="0" xfId="0" applyNumberFormat="1" applyFont="1" applyFill="1" applyBorder="1" applyAlignment="1">
      <alignment horizontal="center" vertical="center" wrapText="1"/>
    </xf>
    <xf numFmtId="0" fontId="3" fillId="3" borderId="10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165" fontId="0" fillId="3" borderId="10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2" fillId="4" borderId="9" xfId="0" applyNumberFormat="1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vertical="center" wrapText="1"/>
    </xf>
    <xf numFmtId="0" fontId="3" fillId="5" borderId="1" xfId="0" applyNumberFormat="1" applyFont="1" applyFill="1" applyBorder="1" applyAlignment="1">
      <alignment horizontal="left" vertical="center" wrapText="1"/>
    </xf>
    <xf numFmtId="0" fontId="3" fillId="5" borderId="2" xfId="0" applyNumberFormat="1" applyFont="1" applyFill="1" applyBorder="1" applyAlignment="1">
      <alignment horizontal="left" vertical="center" wrapText="1"/>
    </xf>
    <xf numFmtId="0" fontId="4" fillId="5" borderId="2" xfId="0" applyNumberFormat="1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65" fontId="0" fillId="5" borderId="1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 wrapText="1"/>
    </xf>
    <xf numFmtId="0" fontId="3" fillId="5" borderId="10" xfId="0" applyNumberFormat="1" applyFont="1" applyFill="1" applyBorder="1" applyAlignment="1">
      <alignment horizontal="center" vertical="center" wrapText="1"/>
    </xf>
    <xf numFmtId="0" fontId="2" fillId="5" borderId="0" xfId="0" applyNumberFormat="1" applyFont="1" applyFill="1" applyBorder="1" applyAlignment="1">
      <alignment horizontal="center" vertical="center" wrapText="1"/>
    </xf>
    <xf numFmtId="0" fontId="3" fillId="5" borderId="5" xfId="0" applyNumberFormat="1" applyFont="1" applyFill="1" applyBorder="1" applyAlignment="1">
      <alignment horizontal="left" vertical="center" wrapText="1"/>
    </xf>
    <xf numFmtId="0" fontId="2" fillId="5" borderId="5" xfId="0" applyNumberFormat="1" applyFont="1" applyFill="1" applyBorder="1" applyAlignment="1">
      <alignment horizontal="center" vertical="center" wrapText="1"/>
    </xf>
    <xf numFmtId="0" fontId="3" fillId="5" borderId="4" xfId="0" applyNumberFormat="1" applyFont="1" applyFill="1" applyBorder="1" applyAlignment="1">
      <alignment horizontal="center" vertical="center" wrapText="1"/>
    </xf>
    <xf numFmtId="165" fontId="0" fillId="5" borderId="4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4" borderId="2" xfId="0" applyNumberFormat="1" applyFont="1" applyFill="1" applyBorder="1" applyAlignment="1">
      <alignment horizontal="left" vertical="center" wrapText="1"/>
    </xf>
    <xf numFmtId="0" fontId="5" fillId="4" borderId="2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165" fontId="0" fillId="4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6" borderId="8" xfId="0" applyFont="1" applyFill="1" applyBorder="1" applyAlignment="1">
      <alignment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8" fillId="6" borderId="9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165" fontId="0" fillId="0" borderId="0" xfId="0" applyNumberFormat="1" applyAlignment="1">
      <alignment vertical="center"/>
    </xf>
  </cellXfs>
  <cellStyles count="2">
    <cellStyle name="Normal" xfId="0" builtinId="0"/>
    <cellStyle name="Untitled1" xfId="1"/>
  </cellStyles>
  <dxfs count="1"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8"/>
  <sheetViews>
    <sheetView tabSelected="1" topLeftCell="A10" workbookViewId="0">
      <selection activeCell="E23" sqref="E23"/>
    </sheetView>
  </sheetViews>
  <sheetFormatPr defaultColWidth="9.109375" defaultRowHeight="15.6" x14ac:dyDescent="0.25"/>
  <cols>
    <col min="1" max="1" width="18.6640625" style="1" customWidth="1"/>
    <col min="2" max="2" width="19.77734375" style="1" customWidth="1"/>
    <col min="3" max="3" width="39.44140625" style="2" customWidth="1"/>
    <col min="4" max="4" width="30.33203125" style="3" customWidth="1"/>
    <col min="5" max="5" width="25.77734375" style="4" customWidth="1"/>
    <col min="6" max="6" width="11.77734375" style="5" customWidth="1"/>
    <col min="7" max="7" width="11.44140625" style="6" customWidth="1"/>
    <col min="8" max="8" width="11.77734375" style="5" customWidth="1"/>
    <col min="9" max="9" width="10.77734375" style="4" customWidth="1"/>
    <col min="10" max="10" width="9.109375" style="4"/>
    <col min="11" max="12" width="9" style="4" customWidth="1"/>
    <col min="13" max="16" width="9" style="7" customWidth="1"/>
    <col min="17" max="32" width="9.109375" style="4"/>
    <col min="33" max="16384" width="9.109375" style="2"/>
  </cols>
  <sheetData>
    <row r="1" spans="1:32" s="8" customFormat="1" x14ac:dyDescent="0.25">
      <c r="A1" s="1"/>
      <c r="B1" s="1"/>
      <c r="C1" s="2"/>
      <c r="D1" s="3"/>
      <c r="E1" s="4"/>
      <c r="F1" s="5"/>
      <c r="G1" s="6"/>
      <c r="H1" s="5"/>
      <c r="I1" s="4"/>
      <c r="J1" s="5"/>
      <c r="K1" s="5"/>
      <c r="L1" s="5"/>
      <c r="M1" s="7"/>
      <c r="N1" s="7"/>
      <c r="O1" s="7"/>
      <c r="P1" s="7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s="8" customFormat="1" ht="46.8" x14ac:dyDescent="0.25">
      <c r="A2" s="1" t="s">
        <v>0</v>
      </c>
      <c r="B2" s="1"/>
      <c r="C2" s="1"/>
      <c r="D2" s="9"/>
      <c r="E2" s="10"/>
      <c r="F2" s="11"/>
      <c r="G2" s="11"/>
      <c r="H2" s="11"/>
      <c r="I2" s="10"/>
      <c r="J2" s="5"/>
      <c r="K2" s="5"/>
      <c r="L2" s="5"/>
      <c r="M2" s="12" t="s">
        <v>65</v>
      </c>
      <c r="N2" s="12" t="s">
        <v>66</v>
      </c>
      <c r="O2" s="12" t="s">
        <v>67</v>
      </c>
      <c r="P2" s="12" t="s">
        <v>68</v>
      </c>
      <c r="Q2" s="12" t="s">
        <v>1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s="19" customFormat="1" x14ac:dyDescent="0.25">
      <c r="A3" s="13"/>
      <c r="B3" s="14"/>
      <c r="C3" s="14" t="s">
        <v>69</v>
      </c>
      <c r="D3" s="15" t="s">
        <v>2</v>
      </c>
      <c r="E3" s="16" t="s">
        <v>3</v>
      </c>
      <c r="F3" s="17" t="s">
        <v>4</v>
      </c>
      <c r="G3" s="16" t="s">
        <v>5</v>
      </c>
      <c r="H3" s="17" t="s">
        <v>6</v>
      </c>
      <c r="I3" s="16" t="s">
        <v>6</v>
      </c>
      <c r="J3" s="6"/>
      <c r="K3" s="6"/>
      <c r="L3" s="6"/>
      <c r="M3" s="18" t="s">
        <v>6</v>
      </c>
      <c r="N3" s="18" t="s">
        <v>6</v>
      </c>
      <c r="O3" s="18" t="s">
        <v>6</v>
      </c>
      <c r="P3" s="18" t="s">
        <v>6</v>
      </c>
      <c r="Q3" s="18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s="19" customFormat="1" ht="31.2" x14ac:dyDescent="0.25">
      <c r="A4" s="20"/>
      <c r="B4" s="21"/>
      <c r="C4" s="21"/>
      <c r="D4" s="22"/>
      <c r="E4" s="23" t="s">
        <v>70</v>
      </c>
      <c r="F4" s="24" t="s">
        <v>7</v>
      </c>
      <c r="G4" s="23" t="s">
        <v>8</v>
      </c>
      <c r="H4" s="24" t="s">
        <v>7</v>
      </c>
      <c r="I4" s="23" t="s">
        <v>8</v>
      </c>
      <c r="J4" s="6"/>
      <c r="K4" s="6"/>
      <c r="L4" s="6"/>
      <c r="M4" s="25" t="s">
        <v>7</v>
      </c>
      <c r="N4" s="25" t="s">
        <v>7</v>
      </c>
      <c r="O4" s="25" t="s">
        <v>7</v>
      </c>
      <c r="P4" s="25" t="s">
        <v>7</v>
      </c>
      <c r="Q4" s="25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s="19" customFormat="1" x14ac:dyDescent="0.25">
      <c r="A5" s="26" t="s">
        <v>9</v>
      </c>
      <c r="B5" s="27"/>
      <c r="C5" s="27"/>
      <c r="D5" s="28"/>
      <c r="E5" s="29"/>
      <c r="F5" s="30"/>
      <c r="G5" s="29"/>
      <c r="H5" s="30"/>
      <c r="I5" s="29"/>
      <c r="J5" s="6"/>
      <c r="K5" s="6"/>
      <c r="L5" s="6"/>
      <c r="M5" s="31"/>
      <c r="N5" s="31"/>
      <c r="O5" s="31"/>
      <c r="P5" s="31"/>
      <c r="Q5" s="31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s="8" customFormat="1" x14ac:dyDescent="0.25">
      <c r="A6" s="32" t="s">
        <v>10</v>
      </c>
      <c r="B6" s="33" t="s">
        <v>11</v>
      </c>
      <c r="C6" s="34"/>
      <c r="D6" s="35"/>
      <c r="E6" s="36"/>
      <c r="F6" s="37"/>
      <c r="G6" s="38">
        <v>12</v>
      </c>
      <c r="H6" s="37"/>
      <c r="I6" s="38">
        <v>2</v>
      </c>
      <c r="J6" s="5"/>
      <c r="K6" s="5"/>
      <c r="L6" s="5"/>
      <c r="M6" s="39">
        <v>2</v>
      </c>
      <c r="N6" s="39">
        <v>2</v>
      </c>
      <c r="O6" s="39"/>
      <c r="P6" s="39"/>
      <c r="Q6" s="39">
        <v>4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s="8" customFormat="1" ht="31.2" x14ac:dyDescent="0.25">
      <c r="A7" s="32"/>
      <c r="B7" s="32"/>
      <c r="C7" s="40" t="s">
        <v>12</v>
      </c>
      <c r="D7" s="41" t="s">
        <v>23</v>
      </c>
      <c r="E7" s="42" t="s">
        <v>63</v>
      </c>
      <c r="F7" s="43">
        <v>2</v>
      </c>
      <c r="G7" s="44"/>
      <c r="H7" s="43">
        <v>2</v>
      </c>
      <c r="I7" s="44"/>
      <c r="J7" s="5"/>
      <c r="K7" s="5"/>
      <c r="L7" s="5"/>
      <c r="M7" s="45">
        <v>2</v>
      </c>
      <c r="N7" s="45">
        <v>2</v>
      </c>
      <c r="O7" s="45"/>
      <c r="P7" s="45"/>
      <c r="Q7" s="45">
        <v>4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s="8" customFormat="1" x14ac:dyDescent="0.25">
      <c r="A8" s="32"/>
      <c r="B8" s="33" t="s">
        <v>14</v>
      </c>
      <c r="C8" s="34"/>
      <c r="D8" s="46"/>
      <c r="E8" s="46"/>
      <c r="F8" s="37"/>
      <c r="G8" s="38">
        <v>9</v>
      </c>
      <c r="H8" s="37"/>
      <c r="I8" s="38">
        <v>9</v>
      </c>
      <c r="J8" s="5"/>
      <c r="K8" s="5"/>
      <c r="L8" s="5"/>
      <c r="M8" s="39">
        <f>SUM(M9:M11)</f>
        <v>9</v>
      </c>
      <c r="N8" s="39">
        <f>SUM(N9:N11)</f>
        <v>9</v>
      </c>
      <c r="O8" s="39">
        <f>SUM(O9:O11)</f>
        <v>0</v>
      </c>
      <c r="P8" s="39">
        <f>SUM(P9:P11)</f>
        <v>0</v>
      </c>
      <c r="Q8" s="39">
        <f>SUM(Q9:Q11)</f>
        <v>18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s="8" customFormat="1" ht="31.2" x14ac:dyDescent="0.25">
      <c r="A9" s="32"/>
      <c r="B9" s="32"/>
      <c r="C9" s="47" t="s">
        <v>15</v>
      </c>
      <c r="D9" s="48" t="s">
        <v>23</v>
      </c>
      <c r="E9" s="49" t="s">
        <v>63</v>
      </c>
      <c r="F9" s="43">
        <v>2</v>
      </c>
      <c r="G9" s="44"/>
      <c r="H9" s="43">
        <v>3</v>
      </c>
      <c r="I9" s="44"/>
      <c r="J9" s="5"/>
      <c r="K9" s="5"/>
      <c r="L9" s="5"/>
      <c r="M9" s="45">
        <v>3</v>
      </c>
      <c r="N9" s="45">
        <v>3</v>
      </c>
      <c r="O9" s="45"/>
      <c r="P9" s="45"/>
      <c r="Q9" s="45">
        <v>6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s="8" customFormat="1" ht="31.2" x14ac:dyDescent="0.25">
      <c r="A10" s="32"/>
      <c r="B10" s="32"/>
      <c r="C10" s="47" t="s">
        <v>17</v>
      </c>
      <c r="D10" s="48" t="s">
        <v>23</v>
      </c>
      <c r="E10" s="49" t="s">
        <v>63</v>
      </c>
      <c r="F10" s="43">
        <v>4</v>
      </c>
      <c r="G10" s="44"/>
      <c r="H10" s="43">
        <v>3</v>
      </c>
      <c r="I10" s="44"/>
      <c r="J10" s="5"/>
      <c r="K10" s="5"/>
      <c r="L10" s="5"/>
      <c r="M10" s="45">
        <v>3</v>
      </c>
      <c r="N10" s="45">
        <v>3</v>
      </c>
      <c r="O10" s="45"/>
      <c r="P10" s="45"/>
      <c r="Q10" s="45">
        <v>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s="8" customFormat="1" ht="31.2" x14ac:dyDescent="0.25">
      <c r="A11" s="32"/>
      <c r="B11" s="32"/>
      <c r="C11" s="47" t="s">
        <v>18</v>
      </c>
      <c r="D11" s="48" t="s">
        <v>23</v>
      </c>
      <c r="E11" s="49" t="s">
        <v>63</v>
      </c>
      <c r="F11" s="43">
        <v>3</v>
      </c>
      <c r="G11" s="44"/>
      <c r="H11" s="43">
        <v>3</v>
      </c>
      <c r="I11" s="44"/>
      <c r="J11" s="5"/>
      <c r="K11" s="5"/>
      <c r="L11" s="5"/>
      <c r="M11" s="45">
        <v>3</v>
      </c>
      <c r="N11" s="45">
        <v>3</v>
      </c>
      <c r="O11" s="45"/>
      <c r="P11" s="45"/>
      <c r="Q11" s="45">
        <v>6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s="8" customFormat="1" x14ac:dyDescent="0.25">
      <c r="A12" s="32"/>
      <c r="B12" s="33" t="s">
        <v>19</v>
      </c>
      <c r="C12" s="34"/>
      <c r="D12" s="35"/>
      <c r="E12" s="36"/>
      <c r="F12" s="37"/>
      <c r="G12" s="38">
        <v>28</v>
      </c>
      <c r="H12" s="37"/>
      <c r="I12" s="38">
        <v>38.5</v>
      </c>
      <c r="J12" s="5"/>
      <c r="K12" s="5"/>
      <c r="L12" s="5"/>
      <c r="M12" s="39">
        <f>SUM(M13:M19)</f>
        <v>24.5</v>
      </c>
      <c r="N12" s="39">
        <f>SUM(N13:N19)</f>
        <v>24.5</v>
      </c>
      <c r="O12" s="39">
        <f>SUM(O13:O19)</f>
        <v>15.5</v>
      </c>
      <c r="P12" s="39">
        <f>SUM(P13:P19)</f>
        <v>18.5</v>
      </c>
      <c r="Q12" s="39">
        <f>SUM(Q13:Q19)</f>
        <v>83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s="8" customFormat="1" x14ac:dyDescent="0.25">
      <c r="A13" s="32"/>
      <c r="B13" s="32"/>
      <c r="C13" s="47" t="s">
        <v>20</v>
      </c>
      <c r="D13" s="48" t="s">
        <v>71</v>
      </c>
      <c r="E13" s="49" t="s">
        <v>63</v>
      </c>
      <c r="F13" s="43">
        <v>2</v>
      </c>
      <c r="G13" s="44"/>
      <c r="H13" s="43"/>
      <c r="I13" s="44"/>
      <c r="J13" s="5"/>
      <c r="K13" s="5"/>
      <c r="L13" s="5"/>
      <c r="M13" s="45"/>
      <c r="N13" s="45"/>
      <c r="O13" s="45"/>
      <c r="P13" s="45"/>
      <c r="Q13" s="4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s="8" customFormat="1" x14ac:dyDescent="0.25">
      <c r="A14" s="32"/>
      <c r="B14" s="32"/>
      <c r="C14" s="47" t="s">
        <v>21</v>
      </c>
      <c r="D14" s="48" t="s">
        <v>71</v>
      </c>
      <c r="E14" s="49" t="s">
        <v>64</v>
      </c>
      <c r="F14" s="43">
        <v>2</v>
      </c>
      <c r="G14" s="44"/>
      <c r="H14" s="43">
        <v>3.5</v>
      </c>
      <c r="I14" s="44"/>
      <c r="J14" s="5"/>
      <c r="K14" s="5"/>
      <c r="L14" s="5"/>
      <c r="M14" s="45">
        <v>3.5</v>
      </c>
      <c r="N14" s="45">
        <v>3.5</v>
      </c>
      <c r="O14" s="45">
        <v>3.5</v>
      </c>
      <c r="P14" s="45">
        <v>3.5</v>
      </c>
      <c r="Q14" s="45">
        <v>14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s="8" customFormat="1" ht="31.2" x14ac:dyDescent="0.25">
      <c r="A15" s="32"/>
      <c r="B15" s="32"/>
      <c r="C15" s="47" t="s">
        <v>22</v>
      </c>
      <c r="D15" s="48" t="s">
        <v>23</v>
      </c>
      <c r="E15" s="49" t="s">
        <v>63</v>
      </c>
      <c r="F15" s="43">
        <v>5</v>
      </c>
      <c r="G15" s="44"/>
      <c r="H15" s="43">
        <v>6.5</v>
      </c>
      <c r="I15" s="44"/>
      <c r="J15" s="5"/>
      <c r="K15" s="5"/>
      <c r="L15" s="5"/>
      <c r="M15" s="45">
        <v>6.5</v>
      </c>
      <c r="N15" s="45">
        <v>6.5</v>
      </c>
      <c r="O15" s="45"/>
      <c r="P15" s="45"/>
      <c r="Q15" s="45">
        <v>13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s="8" customFormat="1" x14ac:dyDescent="0.25">
      <c r="A16" s="32"/>
      <c r="B16" s="32"/>
      <c r="C16" s="47" t="s">
        <v>24</v>
      </c>
      <c r="D16" s="48" t="s">
        <v>71</v>
      </c>
      <c r="E16" s="49" t="s">
        <v>64</v>
      </c>
      <c r="F16" s="43">
        <v>5</v>
      </c>
      <c r="G16" s="44"/>
      <c r="H16" s="43">
        <v>8</v>
      </c>
      <c r="I16" s="44"/>
      <c r="J16" s="5"/>
      <c r="K16" s="5"/>
      <c r="L16" s="5"/>
      <c r="M16" s="45">
        <v>8</v>
      </c>
      <c r="N16" s="45">
        <v>8</v>
      </c>
      <c r="O16" s="45">
        <v>8</v>
      </c>
      <c r="P16" s="45">
        <v>8</v>
      </c>
      <c r="Q16" s="45">
        <v>32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s="8" customFormat="1" x14ac:dyDescent="0.25">
      <c r="A17" s="32"/>
      <c r="B17" s="32"/>
      <c r="C17" s="47" t="s">
        <v>25</v>
      </c>
      <c r="D17" s="48" t="s">
        <v>26</v>
      </c>
      <c r="E17" s="49" t="s">
        <v>72</v>
      </c>
      <c r="F17" s="43">
        <v>4</v>
      </c>
      <c r="G17" s="44"/>
      <c r="H17" s="43">
        <v>4</v>
      </c>
      <c r="I17" s="44"/>
      <c r="J17" s="5"/>
      <c r="K17" s="5"/>
      <c r="L17" s="5"/>
      <c r="M17" s="45"/>
      <c r="N17" s="45"/>
      <c r="O17" s="45">
        <v>4</v>
      </c>
      <c r="P17" s="45"/>
      <c r="Q17" s="45">
        <v>4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s="8" customFormat="1" x14ac:dyDescent="0.25">
      <c r="A18" s="32"/>
      <c r="B18" s="32"/>
      <c r="C18" s="47" t="s">
        <v>27</v>
      </c>
      <c r="D18" s="48" t="s">
        <v>71</v>
      </c>
      <c r="E18" s="49" t="s">
        <v>64</v>
      </c>
      <c r="F18" s="43">
        <v>8</v>
      </c>
      <c r="G18" s="44"/>
      <c r="H18" s="43">
        <v>7</v>
      </c>
      <c r="I18" s="44"/>
      <c r="J18" s="5"/>
      <c r="K18" s="5"/>
      <c r="L18" s="5"/>
      <c r="M18" s="45"/>
      <c r="N18" s="45"/>
      <c r="O18" s="45"/>
      <c r="P18" s="45">
        <v>7</v>
      </c>
      <c r="Q18" s="45">
        <v>7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31.2" x14ac:dyDescent="0.25">
      <c r="A19" s="50"/>
      <c r="B19" s="50"/>
      <c r="C19" s="51" t="s">
        <v>28</v>
      </c>
      <c r="D19" s="52" t="s">
        <v>29</v>
      </c>
      <c r="E19" s="49" t="s">
        <v>73</v>
      </c>
      <c r="F19" s="53">
        <v>2</v>
      </c>
      <c r="G19" s="54"/>
      <c r="H19" s="53">
        <v>6.5</v>
      </c>
      <c r="I19" s="54"/>
      <c r="M19" s="55">
        <v>6.5</v>
      </c>
      <c r="N19" s="55">
        <v>6.5</v>
      </c>
      <c r="O19" s="55"/>
      <c r="P19" s="55">
        <v>0</v>
      </c>
      <c r="Q19" s="55">
        <v>13</v>
      </c>
    </row>
    <row r="20" spans="1:32" x14ac:dyDescent="0.25">
      <c r="A20" s="56" t="s">
        <v>30</v>
      </c>
      <c r="B20" s="57"/>
      <c r="C20" s="58"/>
      <c r="D20" s="59"/>
      <c r="E20" s="60"/>
      <c r="F20" s="61"/>
      <c r="G20" s="62"/>
      <c r="H20" s="61"/>
      <c r="I20" s="63"/>
      <c r="M20" s="64"/>
      <c r="N20" s="64"/>
      <c r="O20" s="64"/>
      <c r="P20" s="64"/>
      <c r="Q20" s="64">
        <v>0</v>
      </c>
    </row>
    <row r="21" spans="1:32" s="1" customFormat="1" x14ac:dyDescent="0.25">
      <c r="A21" s="65" t="s">
        <v>31</v>
      </c>
      <c r="B21" s="33" t="s">
        <v>32</v>
      </c>
      <c r="C21" s="66"/>
      <c r="D21" s="67"/>
      <c r="E21" s="68"/>
      <c r="F21" s="69"/>
      <c r="G21" s="38">
        <v>51</v>
      </c>
      <c r="H21" s="69"/>
      <c r="I21" s="38">
        <f>SUM(H22:H30)</f>
        <v>37</v>
      </c>
      <c r="J21" s="70"/>
      <c r="K21" s="70"/>
      <c r="L21" s="70"/>
      <c r="M21" s="71">
        <f>SUM(M22:M30)</f>
        <v>21</v>
      </c>
      <c r="N21" s="71">
        <f>SUM(N22:N30)</f>
        <v>18</v>
      </c>
      <c r="O21" s="71">
        <f>SUM(O22:O30)</f>
        <v>15</v>
      </c>
      <c r="P21" s="71">
        <f>SUM(P22:P30)</f>
        <v>22</v>
      </c>
      <c r="Q21" s="71">
        <f>0+SUM(Q22:Q30)</f>
        <v>76</v>
      </c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</row>
    <row r="22" spans="1:32" s="1" customFormat="1" x14ac:dyDescent="0.25">
      <c r="A22" s="65"/>
      <c r="B22" s="72"/>
      <c r="C22" s="73" t="s">
        <v>33</v>
      </c>
      <c r="D22" s="74" t="s">
        <v>71</v>
      </c>
      <c r="E22" s="75" t="s">
        <v>64</v>
      </c>
      <c r="F22" s="76">
        <v>1</v>
      </c>
      <c r="G22" s="77"/>
      <c r="H22" s="76">
        <v>1</v>
      </c>
      <c r="I22" s="78"/>
      <c r="J22" s="70"/>
      <c r="K22" s="70"/>
      <c r="L22" s="70"/>
      <c r="M22" s="79">
        <v>1</v>
      </c>
      <c r="N22" s="79">
        <v>1</v>
      </c>
      <c r="O22" s="79">
        <v>1</v>
      </c>
      <c r="P22" s="79">
        <v>1</v>
      </c>
      <c r="Q22" s="79">
        <v>4</v>
      </c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</row>
    <row r="23" spans="1:32" ht="31.2" x14ac:dyDescent="0.25">
      <c r="A23" s="65"/>
      <c r="B23" s="72"/>
      <c r="C23" s="73" t="s">
        <v>35</v>
      </c>
      <c r="D23" s="74" t="s">
        <v>71</v>
      </c>
      <c r="E23" s="75" t="s">
        <v>64</v>
      </c>
      <c r="F23" s="76">
        <v>10</v>
      </c>
      <c r="G23" s="77"/>
      <c r="H23" s="76">
        <v>10</v>
      </c>
      <c r="I23" s="77"/>
      <c r="M23" s="79">
        <v>10</v>
      </c>
      <c r="N23" s="79">
        <v>10</v>
      </c>
      <c r="O23" s="79">
        <v>10</v>
      </c>
      <c r="P23" s="79">
        <v>10</v>
      </c>
      <c r="Q23" s="79">
        <v>40</v>
      </c>
    </row>
    <row r="24" spans="1:32" x14ac:dyDescent="0.25">
      <c r="A24" s="65"/>
      <c r="B24" s="72"/>
      <c r="C24" s="73" t="s">
        <v>36</v>
      </c>
      <c r="D24" s="74" t="s">
        <v>34</v>
      </c>
      <c r="E24" s="75" t="s">
        <v>68</v>
      </c>
      <c r="F24" s="76">
        <v>8</v>
      </c>
      <c r="G24" s="77"/>
      <c r="H24" s="76">
        <v>3</v>
      </c>
      <c r="I24" s="77"/>
      <c r="M24" s="79">
        <v>0</v>
      </c>
      <c r="N24" s="79">
        <v>0</v>
      </c>
      <c r="O24" s="79">
        <v>0</v>
      </c>
      <c r="P24" s="79">
        <v>3</v>
      </c>
      <c r="Q24" s="79">
        <v>3</v>
      </c>
    </row>
    <row r="25" spans="1:32" x14ac:dyDescent="0.25">
      <c r="A25" s="65"/>
      <c r="B25" s="72"/>
      <c r="C25" s="80" t="s">
        <v>37</v>
      </c>
      <c r="D25" s="74" t="s">
        <v>16</v>
      </c>
      <c r="E25" s="75" t="s">
        <v>66</v>
      </c>
      <c r="F25" s="76">
        <v>5</v>
      </c>
      <c r="G25" s="77"/>
      <c r="H25" s="76">
        <v>5</v>
      </c>
      <c r="I25" s="77"/>
      <c r="M25" s="79">
        <v>0</v>
      </c>
      <c r="N25" s="79">
        <v>5</v>
      </c>
      <c r="O25" s="79">
        <v>0</v>
      </c>
      <c r="P25" s="79">
        <v>0</v>
      </c>
      <c r="Q25" s="79">
        <v>5</v>
      </c>
    </row>
    <row r="26" spans="1:32" x14ac:dyDescent="0.25">
      <c r="A26" s="65"/>
      <c r="B26" s="81"/>
      <c r="C26" s="80" t="s">
        <v>38</v>
      </c>
      <c r="D26" s="74" t="s">
        <v>13</v>
      </c>
      <c r="E26" s="75" t="s">
        <v>65</v>
      </c>
      <c r="F26" s="76">
        <v>10</v>
      </c>
      <c r="G26" s="77"/>
      <c r="H26" s="76">
        <v>8</v>
      </c>
      <c r="I26" s="77"/>
      <c r="M26" s="79">
        <v>8</v>
      </c>
      <c r="N26" s="79">
        <v>0</v>
      </c>
      <c r="O26" s="79">
        <v>0</v>
      </c>
      <c r="P26" s="79">
        <v>0</v>
      </c>
      <c r="Q26" s="79">
        <v>8</v>
      </c>
    </row>
    <row r="27" spans="1:32" x14ac:dyDescent="0.25">
      <c r="A27" s="65"/>
      <c r="B27" s="81"/>
      <c r="C27" s="73" t="s">
        <v>39</v>
      </c>
      <c r="D27" s="74" t="s">
        <v>34</v>
      </c>
      <c r="E27" s="75" t="s">
        <v>68</v>
      </c>
      <c r="F27" s="76">
        <v>8</v>
      </c>
      <c r="G27" s="77"/>
      <c r="H27" s="76">
        <v>3</v>
      </c>
      <c r="I27" s="77"/>
      <c r="M27" s="79">
        <v>0</v>
      </c>
      <c r="N27" s="79">
        <v>0</v>
      </c>
      <c r="O27" s="79">
        <v>0</v>
      </c>
      <c r="P27" s="79">
        <v>3</v>
      </c>
      <c r="Q27" s="79">
        <v>3</v>
      </c>
    </row>
    <row r="28" spans="1:32" x14ac:dyDescent="0.25">
      <c r="A28" s="65"/>
      <c r="B28" s="81"/>
      <c r="C28" s="73" t="s">
        <v>40</v>
      </c>
      <c r="D28" s="74" t="s">
        <v>26</v>
      </c>
      <c r="E28" s="75" t="s">
        <v>67</v>
      </c>
      <c r="F28" s="76">
        <v>2</v>
      </c>
      <c r="G28" s="77"/>
      <c r="H28" s="76">
        <v>2</v>
      </c>
      <c r="I28" s="77"/>
      <c r="M28" s="79">
        <v>0</v>
      </c>
      <c r="N28" s="79">
        <v>0</v>
      </c>
      <c r="O28" s="79">
        <v>2</v>
      </c>
      <c r="P28" s="79">
        <v>0</v>
      </c>
      <c r="Q28" s="79">
        <v>2</v>
      </c>
    </row>
    <row r="29" spans="1:32" x14ac:dyDescent="0.25">
      <c r="A29" s="65"/>
      <c r="B29" s="81"/>
      <c r="C29" s="73" t="s">
        <v>41</v>
      </c>
      <c r="D29" s="74" t="s">
        <v>34</v>
      </c>
      <c r="E29" s="75" t="s">
        <v>68</v>
      </c>
      <c r="F29" s="76">
        <v>5</v>
      </c>
      <c r="G29" s="77"/>
      <c r="H29" s="76">
        <v>3</v>
      </c>
      <c r="I29" s="77"/>
      <c r="M29" s="79">
        <v>0</v>
      </c>
      <c r="N29" s="79">
        <v>0</v>
      </c>
      <c r="O29" s="79">
        <v>0</v>
      </c>
      <c r="P29" s="79">
        <v>3</v>
      </c>
      <c r="Q29" s="79">
        <v>3</v>
      </c>
    </row>
    <row r="30" spans="1:32" x14ac:dyDescent="0.25">
      <c r="A30" s="65"/>
      <c r="B30" s="82"/>
      <c r="C30" s="83" t="s">
        <v>42</v>
      </c>
      <c r="D30" s="84" t="s">
        <v>71</v>
      </c>
      <c r="E30" s="75" t="s">
        <v>64</v>
      </c>
      <c r="F30" s="85">
        <v>2</v>
      </c>
      <c r="G30" s="86"/>
      <c r="H30" s="85">
        <v>2</v>
      </c>
      <c r="I30" s="86"/>
      <c r="M30" s="87">
        <v>2</v>
      </c>
      <c r="N30" s="87">
        <v>2</v>
      </c>
      <c r="O30" s="87">
        <v>2</v>
      </c>
      <c r="P30" s="87">
        <v>2</v>
      </c>
      <c r="Q30" s="87">
        <v>8</v>
      </c>
    </row>
    <row r="31" spans="1:32" x14ac:dyDescent="0.25">
      <c r="A31" s="65"/>
      <c r="B31" s="88" t="s">
        <v>43</v>
      </c>
      <c r="C31" s="89"/>
      <c r="D31" s="90"/>
      <c r="E31" s="90"/>
      <c r="F31" s="91"/>
      <c r="G31" s="38">
        <v>6</v>
      </c>
      <c r="H31" s="91"/>
      <c r="I31" s="38">
        <f>SUM(H32:H34)</f>
        <v>0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</row>
    <row r="32" spans="1:32" x14ac:dyDescent="0.25">
      <c r="A32" s="65"/>
      <c r="B32" s="81"/>
      <c r="C32" s="73" t="s">
        <v>44</v>
      </c>
      <c r="D32" s="74" t="s">
        <v>71</v>
      </c>
      <c r="E32" s="75" t="s">
        <v>64</v>
      </c>
      <c r="F32" s="76">
        <v>2</v>
      </c>
      <c r="G32" s="77"/>
      <c r="H32" s="76">
        <v>0</v>
      </c>
      <c r="I32" s="77">
        <v>0</v>
      </c>
      <c r="M32" s="92">
        <v>0</v>
      </c>
      <c r="N32" s="92">
        <v>0</v>
      </c>
      <c r="O32" s="92">
        <v>0</v>
      </c>
      <c r="P32" s="92">
        <v>0</v>
      </c>
      <c r="Q32" s="92">
        <v>0</v>
      </c>
    </row>
    <row r="33" spans="1:32" x14ac:dyDescent="0.25">
      <c r="A33" s="65"/>
      <c r="B33" s="81"/>
      <c r="C33" s="73" t="s">
        <v>45</v>
      </c>
      <c r="D33" s="74" t="s">
        <v>71</v>
      </c>
      <c r="E33" s="75" t="s">
        <v>64</v>
      </c>
      <c r="F33" s="76">
        <v>2</v>
      </c>
      <c r="G33" s="77"/>
      <c r="H33" s="76">
        <v>0</v>
      </c>
      <c r="I33" s="77">
        <v>0</v>
      </c>
      <c r="M33" s="92">
        <v>0</v>
      </c>
      <c r="N33" s="92">
        <v>0</v>
      </c>
      <c r="O33" s="92">
        <v>0</v>
      </c>
      <c r="P33" s="92">
        <v>0</v>
      </c>
      <c r="Q33" s="92">
        <v>0</v>
      </c>
    </row>
    <row r="34" spans="1:32" x14ac:dyDescent="0.25">
      <c r="A34" s="65"/>
      <c r="B34" s="81"/>
      <c r="C34" s="73" t="s">
        <v>47</v>
      </c>
      <c r="D34" s="74" t="s">
        <v>71</v>
      </c>
      <c r="E34" s="75" t="s">
        <v>64</v>
      </c>
      <c r="F34" s="76">
        <v>2</v>
      </c>
      <c r="G34" s="77"/>
      <c r="H34" s="76">
        <v>0</v>
      </c>
      <c r="I34" s="77">
        <v>0</v>
      </c>
      <c r="M34" s="92">
        <v>0</v>
      </c>
      <c r="N34" s="92">
        <v>0</v>
      </c>
      <c r="O34" s="92">
        <v>0</v>
      </c>
      <c r="P34" s="92">
        <v>0</v>
      </c>
      <c r="Q34" s="92">
        <v>0</v>
      </c>
    </row>
    <row r="35" spans="1:32" s="1" customFormat="1" x14ac:dyDescent="0.25">
      <c r="A35" s="93" t="s">
        <v>48</v>
      </c>
      <c r="B35" s="94" t="s">
        <v>49</v>
      </c>
      <c r="C35" s="95"/>
      <c r="D35" s="90"/>
      <c r="E35" s="96"/>
      <c r="F35" s="91"/>
      <c r="G35" s="97">
        <v>12</v>
      </c>
      <c r="H35" s="91"/>
      <c r="I35" s="97">
        <f>SUM(H35)</f>
        <v>0</v>
      </c>
      <c r="J35" s="70"/>
      <c r="K35" s="70"/>
      <c r="L35" s="70"/>
      <c r="M35" s="98"/>
      <c r="N35" s="98"/>
      <c r="O35" s="98"/>
      <c r="P35" s="98"/>
      <c r="Q35" s="98">
        <v>0</v>
      </c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</row>
    <row r="36" spans="1:32" ht="31.2" x14ac:dyDescent="0.25">
      <c r="A36" s="93"/>
      <c r="B36" s="99"/>
      <c r="C36" s="100" t="s">
        <v>50</v>
      </c>
      <c r="D36" s="101" t="s">
        <v>80</v>
      </c>
      <c r="E36" s="102" t="s">
        <v>82</v>
      </c>
      <c r="F36" s="103">
        <v>4</v>
      </c>
      <c r="G36" s="104"/>
      <c r="H36" s="103"/>
      <c r="I36" s="104"/>
      <c r="M36" s="105"/>
      <c r="N36" s="105"/>
      <c r="O36" s="105"/>
      <c r="P36" s="105"/>
      <c r="Q36" s="105"/>
    </row>
    <row r="37" spans="1:32" ht="31.2" x14ac:dyDescent="0.25">
      <c r="A37" s="93"/>
      <c r="B37" s="99"/>
      <c r="C37" s="100" t="s">
        <v>74</v>
      </c>
      <c r="D37" s="101" t="s">
        <v>80</v>
      </c>
      <c r="E37" s="102" t="s">
        <v>82</v>
      </c>
      <c r="F37" s="103">
        <v>4</v>
      </c>
      <c r="G37" s="104"/>
      <c r="H37" s="103"/>
      <c r="I37" s="104"/>
      <c r="M37" s="105"/>
      <c r="N37" s="105"/>
      <c r="O37" s="105"/>
      <c r="P37" s="105"/>
      <c r="Q37" s="105"/>
    </row>
    <row r="38" spans="1:32" ht="31.2" x14ac:dyDescent="0.25">
      <c r="A38" s="93"/>
      <c r="B38" s="99"/>
      <c r="C38" s="100" t="s">
        <v>75</v>
      </c>
      <c r="D38" s="101" t="s">
        <v>80</v>
      </c>
      <c r="E38" s="102" t="s">
        <v>82</v>
      </c>
      <c r="F38" s="103">
        <v>6</v>
      </c>
      <c r="G38" s="104"/>
      <c r="H38" s="103"/>
      <c r="I38" s="104"/>
      <c r="M38" s="105"/>
      <c r="N38" s="105"/>
      <c r="O38" s="105"/>
      <c r="P38" s="105"/>
      <c r="Q38" s="105"/>
    </row>
    <row r="39" spans="1:32" ht="31.2" x14ac:dyDescent="0.25">
      <c r="A39" s="93"/>
      <c r="B39" s="99"/>
      <c r="C39" s="100" t="s">
        <v>77</v>
      </c>
      <c r="D39" s="101" t="s">
        <v>80</v>
      </c>
      <c r="E39" s="102" t="s">
        <v>82</v>
      </c>
      <c r="F39" s="103">
        <v>2</v>
      </c>
      <c r="G39" s="104"/>
      <c r="H39" s="103"/>
      <c r="I39" s="104"/>
      <c r="M39" s="105"/>
      <c r="N39" s="105"/>
      <c r="O39" s="105"/>
      <c r="P39" s="105"/>
      <c r="Q39" s="105">
        <v>0</v>
      </c>
    </row>
    <row r="40" spans="1:32" ht="31.2" x14ac:dyDescent="0.25">
      <c r="A40" s="93"/>
      <c r="B40" s="106"/>
      <c r="C40" s="107" t="s">
        <v>76</v>
      </c>
      <c r="D40" s="101" t="s">
        <v>80</v>
      </c>
      <c r="E40" s="102" t="s">
        <v>82</v>
      </c>
      <c r="F40" s="108">
        <v>2</v>
      </c>
      <c r="G40" s="109"/>
      <c r="H40" s="108"/>
      <c r="I40" s="109"/>
      <c r="M40" s="110"/>
      <c r="N40" s="110"/>
      <c r="O40" s="110"/>
      <c r="P40" s="110"/>
      <c r="Q40" s="110"/>
    </row>
    <row r="41" spans="1:32" x14ac:dyDescent="0.25">
      <c r="A41" s="93"/>
      <c r="B41" s="94" t="s">
        <v>32</v>
      </c>
      <c r="C41" s="95"/>
      <c r="D41" s="90"/>
      <c r="E41" s="96"/>
      <c r="F41" s="91"/>
      <c r="G41" s="97">
        <v>22</v>
      </c>
      <c r="H41" s="91"/>
      <c r="I41" s="97">
        <v>30</v>
      </c>
      <c r="M41" s="98"/>
      <c r="N41" s="98"/>
      <c r="O41" s="98"/>
      <c r="P41" s="98"/>
      <c r="Q41" s="98">
        <v>0</v>
      </c>
    </row>
    <row r="42" spans="1:32" x14ac:dyDescent="0.25">
      <c r="A42" s="93"/>
      <c r="B42" s="99"/>
      <c r="C42" s="100" t="s">
        <v>38</v>
      </c>
      <c r="D42" s="101" t="s">
        <v>81</v>
      </c>
      <c r="E42" s="102" t="s">
        <v>83</v>
      </c>
      <c r="F42" s="103">
        <v>8</v>
      </c>
      <c r="G42" s="104"/>
      <c r="H42" s="103"/>
      <c r="I42" s="104"/>
      <c r="M42" s="105"/>
      <c r="N42" s="105"/>
      <c r="O42" s="105"/>
      <c r="P42" s="105"/>
      <c r="Q42" s="105"/>
    </row>
    <row r="43" spans="1:32" x14ac:dyDescent="0.25">
      <c r="A43" s="93"/>
      <c r="B43" s="99"/>
      <c r="C43" s="100" t="s">
        <v>78</v>
      </c>
      <c r="D43" s="101" t="s">
        <v>81</v>
      </c>
      <c r="E43" s="102" t="s">
        <v>83</v>
      </c>
      <c r="F43" s="103">
        <v>5</v>
      </c>
      <c r="G43" s="104"/>
      <c r="H43" s="103"/>
      <c r="I43" s="104"/>
      <c r="M43" s="105"/>
      <c r="N43" s="105"/>
      <c r="O43" s="105"/>
      <c r="P43" s="105"/>
      <c r="Q43" s="105"/>
    </row>
    <row r="44" spans="1:32" ht="31.2" x14ac:dyDescent="0.25">
      <c r="A44" s="93"/>
      <c r="B44" s="99"/>
      <c r="C44" s="100" t="s">
        <v>79</v>
      </c>
      <c r="D44" s="101" t="s">
        <v>81</v>
      </c>
      <c r="E44" s="102" t="s">
        <v>83</v>
      </c>
      <c r="F44" s="103">
        <v>10</v>
      </c>
      <c r="G44" s="104"/>
      <c r="H44" s="103"/>
      <c r="I44" s="104"/>
      <c r="M44" s="105"/>
      <c r="N44" s="105"/>
      <c r="O44" s="105"/>
      <c r="P44" s="105"/>
      <c r="Q44" s="105"/>
    </row>
    <row r="45" spans="1:32" x14ac:dyDescent="0.25">
      <c r="A45" s="93"/>
      <c r="B45" s="99"/>
      <c r="C45" s="100" t="s">
        <v>53</v>
      </c>
      <c r="D45" s="101" t="s">
        <v>81</v>
      </c>
      <c r="E45" s="102" t="s">
        <v>83</v>
      </c>
      <c r="F45" s="103">
        <v>4</v>
      </c>
      <c r="G45" s="104"/>
      <c r="H45" s="103"/>
      <c r="I45" s="104"/>
      <c r="M45" s="105"/>
      <c r="N45" s="105"/>
      <c r="O45" s="105"/>
      <c r="P45" s="105"/>
      <c r="Q45" s="105"/>
    </row>
    <row r="46" spans="1:32" x14ac:dyDescent="0.25">
      <c r="A46" s="93"/>
      <c r="B46" s="106"/>
      <c r="C46" s="107" t="s">
        <v>42</v>
      </c>
      <c r="D46" s="101" t="s">
        <v>81</v>
      </c>
      <c r="E46" s="102" t="s">
        <v>83</v>
      </c>
      <c r="F46" s="108">
        <v>2</v>
      </c>
      <c r="G46" s="109"/>
      <c r="H46" s="108"/>
      <c r="I46" s="109"/>
      <c r="M46" s="110"/>
      <c r="N46" s="110"/>
      <c r="O46" s="110"/>
      <c r="P46" s="110"/>
      <c r="Q46" s="110"/>
    </row>
    <row r="47" spans="1:32" x14ac:dyDescent="0.25">
      <c r="A47" s="93"/>
      <c r="B47" s="94" t="s">
        <v>43</v>
      </c>
      <c r="C47" s="95"/>
      <c r="D47" s="90"/>
      <c r="E47" s="96"/>
      <c r="F47" s="91"/>
      <c r="G47" s="97">
        <v>6</v>
      </c>
      <c r="H47" s="91"/>
      <c r="I47" s="97">
        <v>5.5</v>
      </c>
      <c r="M47" s="98"/>
      <c r="N47" s="98"/>
      <c r="O47" s="98"/>
      <c r="P47" s="98"/>
      <c r="Q47" s="98">
        <v>0</v>
      </c>
    </row>
    <row r="48" spans="1:32" x14ac:dyDescent="0.25">
      <c r="A48" s="93"/>
      <c r="B48" s="99"/>
      <c r="C48" s="100" t="s">
        <v>44</v>
      </c>
      <c r="D48" s="101" t="s">
        <v>71</v>
      </c>
      <c r="E48" s="102" t="s">
        <v>64</v>
      </c>
      <c r="F48" s="103">
        <v>2</v>
      </c>
      <c r="G48" s="104"/>
      <c r="H48" s="103"/>
      <c r="I48" s="104"/>
      <c r="M48" s="105"/>
      <c r="N48" s="105"/>
      <c r="O48" s="105"/>
      <c r="P48" s="105"/>
      <c r="Q48" s="105"/>
    </row>
    <row r="49" spans="1:32" x14ac:dyDescent="0.25">
      <c r="A49" s="93"/>
      <c r="B49" s="99"/>
      <c r="C49" s="100" t="s">
        <v>45</v>
      </c>
      <c r="D49" s="101" t="s">
        <v>71</v>
      </c>
      <c r="E49" s="102" t="s">
        <v>64</v>
      </c>
      <c r="F49" s="103">
        <v>2</v>
      </c>
      <c r="G49" s="104"/>
      <c r="H49" s="103"/>
      <c r="I49" s="104"/>
      <c r="M49" s="105"/>
      <c r="N49" s="105"/>
      <c r="O49" s="105"/>
      <c r="P49" s="105"/>
      <c r="Q49" s="105"/>
    </row>
    <row r="50" spans="1:32" x14ac:dyDescent="0.25">
      <c r="A50" s="93"/>
      <c r="B50" s="106"/>
      <c r="C50" s="107" t="s">
        <v>47</v>
      </c>
      <c r="D50" s="101" t="s">
        <v>71</v>
      </c>
      <c r="E50" s="102" t="s">
        <v>64</v>
      </c>
      <c r="F50" s="108">
        <v>2</v>
      </c>
      <c r="G50" s="109"/>
      <c r="H50" s="108"/>
      <c r="I50" s="109"/>
      <c r="M50" s="110"/>
      <c r="N50" s="110"/>
      <c r="O50" s="110"/>
      <c r="P50" s="110"/>
      <c r="Q50" s="110"/>
    </row>
    <row r="51" spans="1:32" s="1" customFormat="1" x14ac:dyDescent="0.25">
      <c r="A51" s="65" t="s">
        <v>54</v>
      </c>
      <c r="B51" s="94" t="s">
        <v>49</v>
      </c>
      <c r="C51" s="95"/>
      <c r="D51" s="90"/>
      <c r="E51" s="96"/>
      <c r="F51" s="111"/>
      <c r="G51" s="97">
        <v>22</v>
      </c>
      <c r="H51" s="111"/>
      <c r="I51" s="97">
        <v>7.5</v>
      </c>
      <c r="J51" s="70"/>
      <c r="K51" s="70"/>
      <c r="L51" s="70"/>
      <c r="M51" s="98"/>
      <c r="N51" s="98"/>
      <c r="O51" s="98"/>
      <c r="P51" s="98"/>
      <c r="Q51" s="98">
        <v>0</v>
      </c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</row>
    <row r="52" spans="1:32" x14ac:dyDescent="0.25">
      <c r="A52" s="112"/>
      <c r="B52" s="113"/>
      <c r="C52" s="114" t="s">
        <v>50</v>
      </c>
      <c r="D52" s="115" t="s">
        <v>13</v>
      </c>
      <c r="E52" s="116"/>
      <c r="F52" s="117">
        <v>2</v>
      </c>
      <c r="G52" s="118"/>
      <c r="H52" s="117">
        <v>0.5</v>
      </c>
      <c r="I52" s="119"/>
      <c r="M52" s="120">
        <v>0.5</v>
      </c>
      <c r="N52" s="120"/>
      <c r="O52" s="120"/>
      <c r="P52" s="120"/>
      <c r="Q52" s="120">
        <v>0.5</v>
      </c>
    </row>
    <row r="53" spans="1:32" x14ac:dyDescent="0.25">
      <c r="A53" s="65"/>
      <c r="B53" s="81"/>
      <c r="C53" s="80" t="s">
        <v>51</v>
      </c>
      <c r="D53" s="74" t="s">
        <v>13</v>
      </c>
      <c r="E53" s="121"/>
      <c r="F53" s="122">
        <v>2</v>
      </c>
      <c r="G53" s="77"/>
      <c r="H53" s="122">
        <v>1</v>
      </c>
      <c r="I53" s="77"/>
      <c r="M53" s="92">
        <v>0.5</v>
      </c>
      <c r="N53" s="92">
        <v>0.5</v>
      </c>
      <c r="O53" s="92"/>
      <c r="P53" s="92"/>
      <c r="Q53" s="92">
        <v>1</v>
      </c>
    </row>
    <row r="54" spans="1:32" x14ac:dyDescent="0.25">
      <c r="A54" s="65"/>
      <c r="B54" s="81"/>
      <c r="C54" s="80" t="s">
        <v>55</v>
      </c>
      <c r="D54" s="74" t="s">
        <v>34</v>
      </c>
      <c r="E54" s="123"/>
      <c r="F54" s="122">
        <v>10</v>
      </c>
      <c r="G54" s="77"/>
      <c r="H54" s="122">
        <v>4</v>
      </c>
      <c r="I54" s="77"/>
      <c r="M54" s="92">
        <v>1</v>
      </c>
      <c r="N54" s="92"/>
      <c r="O54" s="92"/>
      <c r="P54" s="92">
        <v>3</v>
      </c>
      <c r="Q54" s="92">
        <v>4</v>
      </c>
    </row>
    <row r="55" spans="1:32" ht="31.2" x14ac:dyDescent="0.25">
      <c r="A55" s="65"/>
      <c r="B55" s="82"/>
      <c r="C55" s="124" t="s">
        <v>56</v>
      </c>
      <c r="D55" s="84" t="s">
        <v>34</v>
      </c>
      <c r="E55" s="125"/>
      <c r="F55" s="126">
        <v>8</v>
      </c>
      <c r="G55" s="86"/>
      <c r="H55" s="126">
        <v>2</v>
      </c>
      <c r="I55" s="86"/>
      <c r="M55" s="127">
        <v>2</v>
      </c>
      <c r="N55" s="127"/>
      <c r="O55" s="127"/>
      <c r="P55" s="127"/>
      <c r="Q55" s="127">
        <v>2</v>
      </c>
    </row>
    <row r="56" spans="1:32" x14ac:dyDescent="0.25">
      <c r="A56" s="65"/>
      <c r="B56" s="94" t="s">
        <v>32</v>
      </c>
      <c r="C56" s="95"/>
      <c r="D56" s="90"/>
      <c r="E56" s="96"/>
      <c r="F56" s="91"/>
      <c r="G56" s="97">
        <v>29</v>
      </c>
      <c r="H56" s="91"/>
      <c r="I56" s="97">
        <v>5</v>
      </c>
      <c r="M56" s="98"/>
      <c r="N56" s="98"/>
      <c r="O56" s="98"/>
      <c r="P56" s="98"/>
      <c r="Q56" s="98">
        <v>0</v>
      </c>
    </row>
    <row r="57" spans="1:32" x14ac:dyDescent="0.25">
      <c r="A57" s="65"/>
      <c r="B57" s="81"/>
      <c r="C57" s="80" t="s">
        <v>52</v>
      </c>
      <c r="D57" s="74" t="s">
        <v>34</v>
      </c>
      <c r="E57" s="123"/>
      <c r="F57" s="122">
        <v>1</v>
      </c>
      <c r="G57" s="77"/>
      <c r="H57" s="122">
        <v>0</v>
      </c>
      <c r="I57" s="77"/>
      <c r="M57" s="92"/>
      <c r="N57" s="92"/>
      <c r="O57" s="92"/>
      <c r="P57" s="92"/>
      <c r="Q57" s="92">
        <v>0</v>
      </c>
    </row>
    <row r="58" spans="1:32" ht="31.2" x14ac:dyDescent="0.25">
      <c r="A58" s="65"/>
      <c r="B58" s="81"/>
      <c r="C58" s="80" t="s">
        <v>57</v>
      </c>
      <c r="D58" s="74" t="s">
        <v>34</v>
      </c>
      <c r="E58" s="123"/>
      <c r="F58" s="122">
        <v>10</v>
      </c>
      <c r="G58" s="77"/>
      <c r="H58" s="122">
        <v>3</v>
      </c>
      <c r="I58" s="77"/>
      <c r="M58" s="92"/>
      <c r="N58" s="92"/>
      <c r="O58" s="92"/>
      <c r="P58" s="92">
        <v>3</v>
      </c>
      <c r="Q58" s="92">
        <v>3</v>
      </c>
    </row>
    <row r="59" spans="1:32" x14ac:dyDescent="0.25">
      <c r="A59" s="65"/>
      <c r="B59" s="81"/>
      <c r="C59" s="80" t="s">
        <v>58</v>
      </c>
      <c r="D59" s="74" t="s">
        <v>34</v>
      </c>
      <c r="E59" s="123"/>
      <c r="F59" s="122">
        <v>8</v>
      </c>
      <c r="G59" s="77"/>
      <c r="H59" s="122">
        <v>0</v>
      </c>
      <c r="I59" s="77"/>
      <c r="M59" s="92"/>
      <c r="N59" s="92"/>
      <c r="O59" s="92"/>
      <c r="P59" s="92" t="s">
        <v>59</v>
      </c>
      <c r="Q59" s="92">
        <v>0</v>
      </c>
    </row>
    <row r="60" spans="1:32" x14ac:dyDescent="0.25">
      <c r="A60" s="65"/>
      <c r="B60" s="81"/>
      <c r="C60" s="80" t="s">
        <v>60</v>
      </c>
      <c r="D60" s="74" t="s">
        <v>34</v>
      </c>
      <c r="E60" s="123"/>
      <c r="F60" s="122">
        <v>8</v>
      </c>
      <c r="G60" s="77"/>
      <c r="H60" s="122">
        <v>2</v>
      </c>
      <c r="I60" s="77"/>
      <c r="M60" s="92"/>
      <c r="N60" s="92"/>
      <c r="O60" s="92"/>
      <c r="P60" s="92">
        <v>2</v>
      </c>
      <c r="Q60" s="92">
        <v>2</v>
      </c>
    </row>
    <row r="61" spans="1:32" x14ac:dyDescent="0.25">
      <c r="A61" s="65"/>
      <c r="B61" s="82"/>
      <c r="C61" s="124" t="s">
        <v>42</v>
      </c>
      <c r="D61" s="84" t="s">
        <v>34</v>
      </c>
      <c r="E61" s="125"/>
      <c r="F61" s="126">
        <v>2</v>
      </c>
      <c r="G61" s="86"/>
      <c r="H61" s="126">
        <v>0</v>
      </c>
      <c r="I61" s="86"/>
      <c r="M61" s="127"/>
      <c r="N61" s="127"/>
      <c r="O61" s="127"/>
      <c r="P61" s="127"/>
      <c r="Q61" s="127">
        <v>0</v>
      </c>
    </row>
    <row r="62" spans="1:32" x14ac:dyDescent="0.25">
      <c r="A62" s="65"/>
      <c r="B62" s="128" t="s">
        <v>43</v>
      </c>
      <c r="C62" s="129"/>
      <c r="D62" s="130"/>
      <c r="E62" s="131"/>
      <c r="F62" s="132"/>
      <c r="G62" s="133">
        <v>5</v>
      </c>
      <c r="H62" s="132"/>
      <c r="I62" s="133">
        <v>2.1</v>
      </c>
      <c r="M62" s="134"/>
      <c r="N62" s="134"/>
      <c r="O62" s="134"/>
      <c r="P62" s="134"/>
      <c r="Q62" s="134">
        <v>0</v>
      </c>
    </row>
    <row r="63" spans="1:32" x14ac:dyDescent="0.25">
      <c r="A63" s="112"/>
      <c r="B63" s="113"/>
      <c r="C63" s="114" t="s">
        <v>61</v>
      </c>
      <c r="D63" s="115" t="s">
        <v>62</v>
      </c>
      <c r="E63" s="135"/>
      <c r="F63" s="136">
        <v>3</v>
      </c>
      <c r="G63" s="118"/>
      <c r="H63" s="136">
        <v>1.5</v>
      </c>
      <c r="I63" s="119"/>
      <c r="M63" s="120">
        <v>1</v>
      </c>
      <c r="N63" s="120">
        <v>0.5</v>
      </c>
      <c r="O63" s="120"/>
      <c r="P63" s="120"/>
      <c r="Q63" s="120">
        <v>1.5</v>
      </c>
    </row>
    <row r="64" spans="1:32" x14ac:dyDescent="0.25">
      <c r="A64" s="137"/>
      <c r="B64" s="82"/>
      <c r="C64" s="124" t="s">
        <v>45</v>
      </c>
      <c r="D64" s="84" t="s">
        <v>46</v>
      </c>
      <c r="E64" s="138"/>
      <c r="F64" s="126">
        <v>2</v>
      </c>
      <c r="G64" s="86"/>
      <c r="H64" s="126">
        <v>0.6</v>
      </c>
      <c r="I64" s="86"/>
      <c r="M64" s="127">
        <v>0.5</v>
      </c>
      <c r="N64" s="127"/>
      <c r="O64" s="127"/>
      <c r="P64" s="127">
        <v>0.1</v>
      </c>
      <c r="Q64" s="127">
        <v>0.6</v>
      </c>
    </row>
    <row r="65" spans="1:17" s="144" customFormat="1" ht="13.2" x14ac:dyDescent="0.25">
      <c r="A65" s="139" t="s">
        <v>1</v>
      </c>
      <c r="B65" s="139"/>
      <c r="C65" s="140"/>
      <c r="D65" s="140"/>
      <c r="E65" s="141"/>
      <c r="F65" s="142">
        <v>202</v>
      </c>
      <c r="G65" s="143">
        <v>202</v>
      </c>
      <c r="H65" s="142">
        <v>108.2</v>
      </c>
      <c r="I65" s="143">
        <v>108.2</v>
      </c>
      <c r="M65" s="145">
        <v>24.5</v>
      </c>
      <c r="N65" s="145">
        <v>39.5</v>
      </c>
      <c r="O65" s="145">
        <v>22</v>
      </c>
      <c r="P65" s="145">
        <v>22.2</v>
      </c>
      <c r="Q65" s="145">
        <v>108.2</v>
      </c>
    </row>
    <row r="66" spans="1:17" s="10" customFormat="1" ht="13.2" x14ac:dyDescent="0.25">
      <c r="D66" s="146"/>
      <c r="M66" s="147"/>
      <c r="N66" s="147"/>
      <c r="O66" s="147"/>
      <c r="P66" s="147"/>
    </row>
    <row r="67" spans="1:17" s="10" customFormat="1" ht="13.2" x14ac:dyDescent="0.25">
      <c r="D67" s="146"/>
      <c r="M67" s="147"/>
      <c r="N67" s="147"/>
      <c r="O67" s="147"/>
      <c r="P67" s="147"/>
    </row>
    <row r="68" spans="1:17" s="10" customFormat="1" ht="13.2" x14ac:dyDescent="0.25">
      <c r="D68" s="146"/>
      <c r="M68" s="147"/>
      <c r="N68" s="147"/>
      <c r="O68" s="147"/>
      <c r="P68" s="147"/>
    </row>
  </sheetData>
  <sheetProtection selectLockedCells="1" selectUnlockedCells="1"/>
  <conditionalFormatting sqref="I5:I65 M5:Q65">
    <cfRule type="cellIs" dxfId="0" priority="1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Usseglio Luis</dc:creator>
  <cp:lastModifiedBy>Usseglio Luis</cp:lastModifiedBy>
  <dcterms:created xsi:type="dcterms:W3CDTF">2019-09-08T14:59:25Z</dcterms:created>
  <dcterms:modified xsi:type="dcterms:W3CDTF">2019-09-28T01:30:29Z</dcterms:modified>
</cp:coreProperties>
</file>