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B9F\"/>
    </mc:Choice>
  </mc:AlternateContent>
  <xr:revisionPtr revIDLastSave="0" documentId="8_{DE13143E-D0C3-4B32-9FDE-5FBDD920568E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Team1_Estimated_Eff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1" l="1"/>
  <c r="Q31" i="1"/>
  <c r="H45" i="1" l="1"/>
  <c r="H46" i="1"/>
  <c r="Q45" i="1"/>
  <c r="Q46" i="1"/>
  <c r="Q64" i="1" l="1"/>
  <c r="Q13" i="1"/>
  <c r="H13" i="1"/>
  <c r="H42" i="1"/>
  <c r="Q42" i="1"/>
  <c r="H22" i="1"/>
  <c r="H26" i="1"/>
  <c r="H27" i="1"/>
  <c r="Q22" i="1"/>
  <c r="Q21" i="1"/>
  <c r="G21" i="1"/>
  <c r="G23" i="1"/>
  <c r="H9" i="1"/>
  <c r="H10" i="1"/>
  <c r="H11" i="1"/>
  <c r="H14" i="1"/>
  <c r="H15" i="1"/>
  <c r="H16" i="1"/>
  <c r="H17" i="1"/>
  <c r="H18" i="1"/>
  <c r="H19" i="1"/>
  <c r="H20" i="1"/>
  <c r="H24" i="1"/>
  <c r="H25" i="1"/>
  <c r="Q6" i="1"/>
  <c r="Q7" i="1"/>
  <c r="Q24" i="1"/>
  <c r="Q10" i="1"/>
  <c r="I6" i="1" l="1"/>
  <c r="G8" i="1"/>
  <c r="Q8" i="1"/>
  <c r="Q9" i="1"/>
  <c r="Q11" i="1"/>
  <c r="G12" i="1"/>
  <c r="Q12" i="1"/>
  <c r="Q14" i="1"/>
  <c r="Q15" i="1"/>
  <c r="Q16" i="1"/>
  <c r="Q17" i="1"/>
  <c r="Q18" i="1"/>
  <c r="Q19" i="1"/>
  <c r="Q20" i="1"/>
  <c r="Q23" i="1"/>
  <c r="Q25" i="1"/>
  <c r="Q26" i="1"/>
  <c r="Q27" i="1"/>
  <c r="H28" i="1"/>
  <c r="Q28" i="1"/>
  <c r="H29" i="1"/>
  <c r="Q29" i="1"/>
  <c r="H30" i="1"/>
  <c r="Q30" i="1"/>
  <c r="H32" i="1"/>
  <c r="Q32" i="1"/>
  <c r="G33" i="1"/>
  <c r="Q33" i="1"/>
  <c r="H34" i="1"/>
  <c r="Q34" i="1"/>
  <c r="H35" i="1"/>
  <c r="Q35" i="1"/>
  <c r="H36" i="1"/>
  <c r="Q36" i="1"/>
  <c r="G37" i="1"/>
  <c r="Q37" i="1"/>
  <c r="H38" i="1"/>
  <c r="Q38" i="1"/>
  <c r="H39" i="1"/>
  <c r="Q39" i="1"/>
  <c r="H40" i="1"/>
  <c r="Q40" i="1"/>
  <c r="H41" i="1"/>
  <c r="Q41" i="1"/>
  <c r="G43" i="1"/>
  <c r="Q43" i="1"/>
  <c r="H44" i="1"/>
  <c r="Q44" i="1"/>
  <c r="Q47" i="1"/>
  <c r="H48" i="1"/>
  <c r="Q48" i="1"/>
  <c r="H50" i="1"/>
  <c r="Q50" i="1"/>
  <c r="G51" i="1"/>
  <c r="Q51" i="1"/>
  <c r="H52" i="1"/>
  <c r="Q52" i="1"/>
  <c r="H53" i="1"/>
  <c r="Q53" i="1"/>
  <c r="H54" i="1"/>
  <c r="Q54" i="1"/>
  <c r="G55" i="1"/>
  <c r="Q55" i="1"/>
  <c r="H56" i="1"/>
  <c r="Q56" i="1"/>
  <c r="H57" i="1"/>
  <c r="Q57" i="1"/>
  <c r="H58" i="1"/>
  <c r="Q58" i="1"/>
  <c r="H59" i="1"/>
  <c r="Q59" i="1"/>
  <c r="G60" i="1"/>
  <c r="Q60" i="1"/>
  <c r="H61" i="1"/>
  <c r="Q61" i="1"/>
  <c r="H62" i="1"/>
  <c r="Q62" i="1"/>
  <c r="H63" i="1"/>
  <c r="Q63" i="1"/>
  <c r="H64" i="1"/>
  <c r="H65" i="1"/>
  <c r="Q65" i="1"/>
  <c r="G66" i="1"/>
  <c r="Q66" i="1"/>
  <c r="H67" i="1"/>
  <c r="Q67" i="1"/>
  <c r="H68" i="1"/>
  <c r="Q68" i="1"/>
  <c r="F69" i="1"/>
  <c r="G69" i="1"/>
  <c r="M69" i="1"/>
  <c r="N69" i="1"/>
  <c r="O69" i="1"/>
  <c r="P69" i="1"/>
  <c r="Q69" i="1"/>
  <c r="I21" i="1" l="1"/>
  <c r="H69" i="1"/>
  <c r="I66" i="1"/>
  <c r="I60" i="1"/>
  <c r="I55" i="1"/>
  <c r="I51" i="1"/>
  <c r="I43" i="1"/>
  <c r="I37" i="1"/>
  <c r="I33" i="1"/>
  <c r="I23" i="1"/>
  <c r="I12" i="1"/>
  <c r="I8" i="1"/>
  <c r="I69" i="1" s="1"/>
</calcChain>
</file>

<file path=xl/sharedStrings.xml><?xml version="1.0" encoding="utf-8"?>
<sst xmlns="http://schemas.openxmlformats.org/spreadsheetml/2006/main" count="194" uniqueCount="83">
  <si>
    <t>Task Name: (Dependencies top to bottom)</t>
  </si>
  <si>
    <t>Elias</t>
  </si>
  <si>
    <t>Aidan</t>
  </si>
  <si>
    <t>Ibrahim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</si>
  <si>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</si>
  <si>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</si>
  <si>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</si>
  <si>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</si>
  <si>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</si>
  <si>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</si>
  <si>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</si>
  <si>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</si>
  <si>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</si>
  <si>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</si>
  <si>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</si>
  <si>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</si>
  <si>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</si>
  <si>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</si>
  <si>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</si>
  <si>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</si>
  <si>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</si>
  <si>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</si>
  <si>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</si>
  <si>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</si>
  <si>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Initial Project Roadmap/Iteration Schedule</t>
  </si>
  <si>
    <t>Project Charter</t>
  </si>
  <si>
    <t>Release Plan</t>
  </si>
  <si>
    <t>Requirements Document</t>
  </si>
  <si>
    <t>Project Manager, Requirements Engineer</t>
  </si>
  <si>
    <t>Elias, Ibrahim</t>
  </si>
  <si>
    <t>Project Plan</t>
  </si>
  <si>
    <t>Project Manager, Developers</t>
  </si>
  <si>
    <t>Elias, Aidan, Ibrahim</t>
  </si>
  <si>
    <t>Architecture Document</t>
  </si>
  <si>
    <t>Architect</t>
  </si>
  <si>
    <t>Test Report</t>
  </si>
  <si>
    <t>Tester</t>
  </si>
  <si>
    <t>Elias, Ibrahim, Aidan</t>
  </si>
  <si>
    <t>User Guide &amp; System Admin Doc</t>
  </si>
  <si>
    <t>Developers, Requirements Engineer</t>
  </si>
  <si>
    <t>Coding</t>
  </si>
  <si>
    <t>Design</t>
  </si>
  <si>
    <t>Iteration 1:</t>
  </si>
  <si>
    <t>Basic UI design for front-end</t>
  </si>
  <si>
    <t>Developer</t>
  </si>
  <si>
    <t>Development</t>
  </si>
  <si>
    <t>Determine technical stack</t>
  </si>
  <si>
    <t>Aidan, Elias</t>
  </si>
  <si>
    <t>Learn development language</t>
  </si>
  <si>
    <t>Establish local development environment</t>
  </si>
  <si>
    <t>Write basic REST endpoints</t>
  </si>
  <si>
    <t>*SPIKED ISSUE*</t>
  </si>
  <si>
    <t>Write basic schedule resolution logic</t>
  </si>
  <si>
    <t>Determine data permanence, storage</t>
  </si>
  <si>
    <t>Basic UI implementation for front-end</t>
  </si>
  <si>
    <t>Aidan, Elias, Ibrahim</t>
  </si>
  <si>
    <t>Unit Testing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</si>
  <si>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</si>
  <si>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</si>
  <si>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</si>
  <si>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</si>
  <si>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</si>
  <si>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</si>
  <si>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Refine UI design, improvements</t>
  </si>
  <si>
    <t>Risk analysis</t>
  </si>
  <si>
    <t>Find abstraction for scheduling logic</t>
  </si>
  <si>
    <t>Storage/retrieval system for scheduling</t>
  </si>
  <si>
    <t>Review requirements</t>
  </si>
  <si>
    <t>Login and Logout logic</t>
  </si>
  <si>
    <t>Developers</t>
  </si>
  <si>
    <t>Storage logic between application and front-end</t>
  </si>
  <si>
    <t>UI Refinements</t>
  </si>
  <si>
    <t xml:space="preserve">Elias, </t>
  </si>
  <si>
    <t>Iteration 3:</t>
  </si>
  <si>
    <t>Finalize UI design refinements</t>
  </si>
  <si>
    <t>Reactive UI</t>
  </si>
  <si>
    <t>Discuss, Refine Reach Goals</t>
  </si>
  <si>
    <t>Finalize UI implementation, Reactive Design</t>
  </si>
  <si>
    <t>Schedule representation and printing</t>
  </si>
  <si>
    <t>Final documentation</t>
  </si>
  <si>
    <t>Acceptance Testing</t>
  </si>
  <si>
    <t>Tester, Project Manager</t>
  </si>
  <si>
    <t>, 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</si>
</sst>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0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2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4" fillId="5" borderId="10" xfId="0" applyNumberFormat="1" applyFont="1" applyFill="1" applyBorder="1" applyAlignment="1">
      <alignment horizontal="center" vertical="center" wrapText="1"/>
    </xf>
    <xf numFmtId="165" fontId="0" fillId="5" borderId="14" xfId="0" applyNumberFormat="1" applyFont="1" applyFill="1" applyBorder="1" applyAlignment="1">
      <alignment horizontal="center" vertical="center"/>
    </xf>
    <xf numFmtId="165" fontId="3" fillId="4" borderId="15" xfId="0" applyNumberFormat="1" applyFont="1" applyFill="1" applyBorder="1" applyAlignment="1">
      <alignment horizontal="center" vertical="center" wrapText="1"/>
    </xf>
    <xf numFmtId="165" fontId="0" fillId="5" borderId="16" xfId="0" applyNumberFormat="1" applyFont="1" applyFill="1" applyBorder="1" applyAlignment="1">
      <alignment horizontal="center" vertical="center"/>
    </xf>
    <xf numFmtId="165" fontId="0" fillId="5" borderId="17" xfId="0" applyNumberFormat="1" applyFont="1" applyFill="1" applyBorder="1" applyAlignment="1">
      <alignment horizontal="center" vertical="center"/>
    </xf>
    <xf numFmtId="165" fontId="3" fillId="4" borderId="18" xfId="0" applyNumberFormat="1" applyFont="1" applyFill="1" applyBorder="1" applyAlignment="1">
      <alignment horizontal="center" vertical="center" wrapText="1"/>
    </xf>
    <xf numFmtId="165" fontId="0" fillId="5" borderId="19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4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C17" workbookViewId="0">
      <selection activeCell="N36" sqref="N36"/>
    </sheetView>
  </sheetViews>
  <sheetFormatPr defaultColWidth="9" defaultRowHeight="15.75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6" width="9" style="7"/>
    <col min="17" max="32" width="9" style="4"/>
    <col min="33" max="16384" width="9" style="2"/>
  </cols>
  <sheetData>
    <row r="1" spans="1:32" s="8" customFormat="1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51" t="s">
        <v>1</v>
      </c>
      <c r="N2" s="12"/>
      <c r="O2" s="151" t="s">
        <v>2</v>
      </c>
      <c r="P2" s="151" t="s">
        <v>3</v>
      </c>
      <c r="Q2" s="12" t="s">
        <v>4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>
      <c r="A3" s="13"/>
      <c r="B3" s="14"/>
      <c r="C3" s="14"/>
      <c r="D3" s="15" t="s">
        <v>5</v>
      </c>
      <c r="E3" s="16" t="s">
        <v>6</v>
      </c>
      <c r="F3" s="17" t="s">
        <v>7</v>
      </c>
      <c r="G3" s="16" t="s">
        <v>8</v>
      </c>
      <c r="H3" s="17" t="s">
        <v>9</v>
      </c>
      <c r="I3" s="16" t="s">
        <v>9</v>
      </c>
      <c r="J3" s="6"/>
      <c r="K3" s="6"/>
      <c r="L3" s="6"/>
      <c r="M3" s="18" t="s">
        <v>9</v>
      </c>
      <c r="N3" s="18" t="s">
        <v>9</v>
      </c>
      <c r="O3" s="18" t="s">
        <v>9</v>
      </c>
      <c r="P3" s="18" t="s">
        <v>9</v>
      </c>
      <c r="Q3" s="18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>
      <c r="A4" s="20"/>
      <c r="B4" s="21"/>
      <c r="C4" s="21"/>
      <c r="D4" s="22"/>
      <c r="E4" s="23" t="s">
        <v>10</v>
      </c>
      <c r="F4" s="24" t="s">
        <v>11</v>
      </c>
      <c r="G4" s="23" t="s">
        <v>12</v>
      </c>
      <c r="H4" s="24" t="s">
        <v>11</v>
      </c>
      <c r="I4" s="23" t="s">
        <v>12</v>
      </c>
      <c r="J4" s="6"/>
      <c r="K4" s="6"/>
      <c r="L4" s="6"/>
      <c r="M4" s="25" t="s">
        <v>11</v>
      </c>
      <c r="N4" s="25" t="s">
        <v>11</v>
      </c>
      <c r="O4" s="25" t="s">
        <v>11</v>
      </c>
      <c r="P4" s="25" t="s">
        <v>11</v>
      </c>
      <c r="Q4" s="2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>
      <c r="A5" s="26" t="s">
        <v>13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>
      <c r="A6" s="32" t="s">
        <v>14</v>
      </c>
      <c r="B6" s="33" t="s">
        <v>15</v>
      </c>
      <c r="C6" s="34"/>
      <c r="D6" s="35"/>
      <c r="E6" s="36"/>
      <c r="F6" s="37"/>
      <c r="G6" s="38">
        <v>6</v>
      </c>
      <c r="H6" s="37"/>
      <c r="I6" s="38">
        <f>SUM(H7)</f>
        <v>0</v>
      </c>
      <c r="J6" s="5"/>
      <c r="K6" s="5"/>
      <c r="L6" s="5"/>
      <c r="M6" s="39"/>
      <c r="N6" s="39"/>
      <c r="O6" s="39"/>
      <c r="P6" s="39"/>
      <c r="Q6" s="39">
        <f>SUM(M6:P6)</f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>
      <c r="A7" s="32"/>
      <c r="B7" s="32"/>
      <c r="C7" s="40" t="s">
        <v>16</v>
      </c>
      <c r="D7" s="41" t="s">
        <v>17</v>
      </c>
      <c r="E7" s="42" t="s">
        <v>1</v>
      </c>
      <c r="F7" s="43">
        <v>6</v>
      </c>
      <c r="G7" s="44"/>
      <c r="H7" s="43"/>
      <c r="I7" s="44"/>
      <c r="J7" s="5"/>
      <c r="K7" s="5"/>
      <c r="L7" s="5"/>
      <c r="M7" s="45"/>
      <c r="N7" s="45">
        <v>0</v>
      </c>
      <c r="O7" s="45"/>
      <c r="P7" s="45"/>
      <c r="Q7" s="45">
        <f>SUM(M7:P7)</f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>
      <c r="A8" s="32"/>
      <c r="B8" s="33" t="s">
        <v>18</v>
      </c>
      <c r="C8" s="34"/>
      <c r="D8" s="46"/>
      <c r="E8" s="46"/>
      <c r="F8" s="37"/>
      <c r="G8" s="38">
        <f>SUM(F9:F11)</f>
        <v>7</v>
      </c>
      <c r="H8" s="37"/>
      <c r="I8" s="38">
        <f>SUM(H9:H11)</f>
        <v>3</v>
      </c>
      <c r="J8" s="5"/>
      <c r="K8" s="5"/>
      <c r="L8" s="5"/>
      <c r="M8" s="39"/>
      <c r="N8" s="39"/>
      <c r="O8" s="39"/>
      <c r="P8" s="39"/>
      <c r="Q8" s="39">
        <f t="shared" ref="Q8:Q40" si="0">SUM(M8:P8)</f>
        <v>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>
      <c r="A9" s="32"/>
      <c r="B9" s="32"/>
      <c r="C9" s="47" t="s">
        <v>19</v>
      </c>
      <c r="D9" s="48" t="s">
        <v>20</v>
      </c>
      <c r="E9" s="49" t="s">
        <v>1</v>
      </c>
      <c r="F9" s="43">
        <v>2</v>
      </c>
      <c r="G9" s="44"/>
      <c r="H9" s="45">
        <f>SUM(M9:P9)</f>
        <v>1</v>
      </c>
      <c r="I9" s="44"/>
      <c r="J9" s="5"/>
      <c r="K9" s="5"/>
      <c r="L9" s="5"/>
      <c r="M9" s="45">
        <v>1</v>
      </c>
      <c r="N9" s="45"/>
      <c r="O9" s="45"/>
      <c r="P9" s="45"/>
      <c r="Q9" s="45">
        <f t="shared" si="0"/>
        <v>1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>
      <c r="A10" s="32"/>
      <c r="B10" s="32"/>
      <c r="C10" s="47" t="s">
        <v>21</v>
      </c>
      <c r="D10" s="48" t="s">
        <v>20</v>
      </c>
      <c r="E10" s="49" t="s">
        <v>1</v>
      </c>
      <c r="F10" s="43">
        <v>2</v>
      </c>
      <c r="G10" s="44"/>
      <c r="H10" s="45">
        <f>SUM(M10:P10)</f>
        <v>0.5</v>
      </c>
      <c r="I10" s="44"/>
      <c r="J10" s="5"/>
      <c r="K10" s="5"/>
      <c r="L10" s="5"/>
      <c r="M10" s="45">
        <v>0.5</v>
      </c>
      <c r="N10" s="45"/>
      <c r="O10" s="45"/>
      <c r="P10" s="45"/>
      <c r="Q10" s="45">
        <f t="shared" si="0"/>
        <v>0.5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>
      <c r="A11" s="32"/>
      <c r="B11" s="32"/>
      <c r="C11" s="47" t="s">
        <v>22</v>
      </c>
      <c r="D11" s="48" t="s">
        <v>20</v>
      </c>
      <c r="E11" s="49" t="s">
        <v>1</v>
      </c>
      <c r="F11" s="43">
        <v>3</v>
      </c>
      <c r="G11" s="44"/>
      <c r="H11" s="45">
        <f>SUM(M11:P11)</f>
        <v>1.5</v>
      </c>
      <c r="I11" s="44"/>
      <c r="J11" s="5"/>
      <c r="K11" s="5"/>
      <c r="L11" s="5"/>
      <c r="M11" s="45">
        <v>1.5</v>
      </c>
      <c r="N11" s="45"/>
      <c r="O11" s="45"/>
      <c r="P11" s="45"/>
      <c r="Q11" s="45">
        <f t="shared" si="0"/>
        <v>1.5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>
      <c r="A12" s="32"/>
      <c r="B12" s="33" t="s">
        <v>23</v>
      </c>
      <c r="C12" s="34"/>
      <c r="D12" s="35"/>
      <c r="E12" s="36"/>
      <c r="F12" s="37"/>
      <c r="G12" s="38">
        <f>SUM(F14:F20)</f>
        <v>36</v>
      </c>
      <c r="H12" s="37"/>
      <c r="I12" s="38">
        <f>SUM(H14:H20)</f>
        <v>24.7</v>
      </c>
      <c r="J12" s="5"/>
      <c r="K12" s="5"/>
      <c r="L12" s="5"/>
      <c r="M12" s="39"/>
      <c r="N12" s="39"/>
      <c r="O12" s="39"/>
      <c r="P12" s="39"/>
      <c r="Q12" s="39">
        <f t="shared" si="0"/>
        <v>0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ht="31.5">
      <c r="A13" s="32"/>
      <c r="B13" s="32"/>
      <c r="C13" s="47" t="s">
        <v>24</v>
      </c>
      <c r="D13" s="48" t="s">
        <v>17</v>
      </c>
      <c r="E13" s="49" t="s">
        <v>1</v>
      </c>
      <c r="F13" s="43">
        <v>4</v>
      </c>
      <c r="G13" s="44"/>
      <c r="H13" s="45">
        <f>SUM(M13:P13)</f>
        <v>3.5</v>
      </c>
      <c r="I13" s="44"/>
      <c r="J13" s="5"/>
      <c r="K13" s="5"/>
      <c r="L13" s="5"/>
      <c r="M13" s="45">
        <v>3.5</v>
      </c>
      <c r="N13" s="45"/>
      <c r="O13" s="45"/>
      <c r="P13" s="45"/>
      <c r="Q13" s="45">
        <f t="shared" ref="Q13" si="1">SUM(M13:P13)</f>
        <v>3.5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>
      <c r="A14" s="32"/>
      <c r="B14" s="32"/>
      <c r="C14" s="47" t="s">
        <v>25</v>
      </c>
      <c r="D14" s="48" t="s">
        <v>17</v>
      </c>
      <c r="E14" s="49" t="s">
        <v>1</v>
      </c>
      <c r="F14" s="43">
        <v>3</v>
      </c>
      <c r="G14" s="44"/>
      <c r="H14" s="45">
        <f>SUM(M14:P14)</f>
        <v>3.5</v>
      </c>
      <c r="I14" s="44"/>
      <c r="J14" s="5"/>
      <c r="K14" s="5"/>
      <c r="L14" s="5"/>
      <c r="M14" s="45">
        <v>3.5</v>
      </c>
      <c r="N14" s="45"/>
      <c r="O14" s="45"/>
      <c r="P14" s="45"/>
      <c r="Q14" s="45">
        <f t="shared" si="0"/>
        <v>3.5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>
      <c r="A15" s="32"/>
      <c r="B15" s="32"/>
      <c r="C15" s="47" t="s">
        <v>26</v>
      </c>
      <c r="D15" s="48" t="s">
        <v>17</v>
      </c>
      <c r="E15" s="49" t="s">
        <v>1</v>
      </c>
      <c r="F15" s="43">
        <v>2</v>
      </c>
      <c r="G15" s="44"/>
      <c r="H15" s="45">
        <f>SUM(M15:P15)</f>
        <v>0</v>
      </c>
      <c r="I15" s="44"/>
      <c r="J15" s="5"/>
      <c r="K15" s="5"/>
      <c r="L15" s="5"/>
      <c r="M15" s="45"/>
      <c r="N15" s="45"/>
      <c r="O15" s="45"/>
      <c r="P15" s="45"/>
      <c r="Q15" s="45">
        <f t="shared" si="0"/>
        <v>0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>
      <c r="A16" s="32"/>
      <c r="B16" s="32"/>
      <c r="C16" s="47" t="s">
        <v>27</v>
      </c>
      <c r="D16" s="48" t="s">
        <v>28</v>
      </c>
      <c r="E16" s="49" t="s">
        <v>29</v>
      </c>
      <c r="F16" s="43">
        <v>6</v>
      </c>
      <c r="G16" s="44"/>
      <c r="H16" s="45">
        <f>SUM(M16:P16)</f>
        <v>21.2</v>
      </c>
      <c r="I16" s="44"/>
      <c r="J16" s="5"/>
      <c r="K16" s="5"/>
      <c r="L16" s="5"/>
      <c r="M16" s="45">
        <v>1.2</v>
      </c>
      <c r="N16" s="45"/>
      <c r="O16" s="45"/>
      <c r="P16" s="45">
        <v>20</v>
      </c>
      <c r="Q16" s="45">
        <f t="shared" si="0"/>
        <v>21.2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ht="31.5">
      <c r="A17" s="32"/>
      <c r="B17" s="32"/>
      <c r="C17" s="47" t="s">
        <v>30</v>
      </c>
      <c r="D17" s="48" t="s">
        <v>31</v>
      </c>
      <c r="E17" s="49" t="s">
        <v>32</v>
      </c>
      <c r="F17" s="43">
        <v>6</v>
      </c>
      <c r="G17" s="44"/>
      <c r="H17" s="45">
        <f>SUM(M17:P17)</f>
        <v>0</v>
      </c>
      <c r="I17" s="44"/>
      <c r="J17" s="5"/>
      <c r="K17" s="5"/>
      <c r="L17" s="5"/>
      <c r="M17" s="45"/>
      <c r="N17" s="45"/>
      <c r="O17" s="45"/>
      <c r="P17" s="45"/>
      <c r="Q17" s="45">
        <f t="shared" si="0"/>
        <v>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>
      <c r="A18" s="32"/>
      <c r="B18" s="32"/>
      <c r="C18" s="47" t="s">
        <v>33</v>
      </c>
      <c r="D18" s="48" t="s">
        <v>34</v>
      </c>
      <c r="E18" s="49" t="s">
        <v>1</v>
      </c>
      <c r="F18" s="43">
        <v>6</v>
      </c>
      <c r="G18" s="44"/>
      <c r="H18" s="45">
        <f>SUM(M18:P18)</f>
        <v>0</v>
      </c>
      <c r="I18" s="44"/>
      <c r="J18" s="5"/>
      <c r="K18" s="5"/>
      <c r="L18" s="5"/>
      <c r="M18" s="45"/>
      <c r="N18" s="45"/>
      <c r="O18" s="45"/>
      <c r="P18" s="45"/>
      <c r="Q18" s="45">
        <f t="shared" si="0"/>
        <v>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s="8" customFormat="1">
      <c r="A19" s="32"/>
      <c r="B19" s="32"/>
      <c r="C19" s="47" t="s">
        <v>35</v>
      </c>
      <c r="D19" s="48" t="s">
        <v>36</v>
      </c>
      <c r="E19" s="49" t="s">
        <v>37</v>
      </c>
      <c r="F19" s="43">
        <v>10</v>
      </c>
      <c r="G19" s="44"/>
      <c r="H19" s="45">
        <f>SUM(M19:P19)</f>
        <v>0</v>
      </c>
      <c r="I19" s="44"/>
      <c r="J19" s="5"/>
      <c r="K19" s="5"/>
      <c r="L19" s="5"/>
      <c r="M19" s="45"/>
      <c r="N19" s="45"/>
      <c r="O19" s="45"/>
      <c r="P19" s="45"/>
      <c r="Q19" s="45">
        <f t="shared" si="0"/>
        <v>0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31.5">
      <c r="A20" s="50"/>
      <c r="B20" s="50"/>
      <c r="C20" s="51" t="s">
        <v>38</v>
      </c>
      <c r="D20" s="52" t="s">
        <v>39</v>
      </c>
      <c r="E20" s="53" t="s">
        <v>32</v>
      </c>
      <c r="F20" s="54">
        <v>3</v>
      </c>
      <c r="G20" s="55"/>
      <c r="H20" s="56">
        <f>SUM(M20:P20)</f>
        <v>0</v>
      </c>
      <c r="I20" s="55"/>
      <c r="M20" s="56"/>
      <c r="N20" s="56"/>
      <c r="O20" s="56"/>
      <c r="P20" s="56"/>
      <c r="Q20" s="56">
        <f t="shared" si="0"/>
        <v>0</v>
      </c>
    </row>
    <row r="21" spans="1:32">
      <c r="A21" s="57" t="s">
        <v>40</v>
      </c>
      <c r="B21" s="87" t="s">
        <v>41</v>
      </c>
      <c r="C21" s="88"/>
      <c r="D21" s="83"/>
      <c r="E21" s="89"/>
      <c r="F21" s="84"/>
      <c r="G21" s="90">
        <f>SUM(F23:F27)</f>
        <v>28</v>
      </c>
      <c r="H21" s="84"/>
      <c r="I21" s="90">
        <f>SUM(H23:H27)</f>
        <v>4.46</v>
      </c>
      <c r="J21" s="63"/>
      <c r="K21" s="63"/>
      <c r="L21" s="63"/>
      <c r="M21" s="91"/>
      <c r="N21" s="91"/>
      <c r="O21" s="91"/>
      <c r="P21" s="91"/>
      <c r="Q21" s="91">
        <f t="shared" ref="Q21:Q22" si="2">SUM(M21:P21)</f>
        <v>0</v>
      </c>
    </row>
    <row r="22" spans="1:32" s="1" customFormat="1">
      <c r="A22" s="58" t="s">
        <v>42</v>
      </c>
      <c r="B22" s="74"/>
      <c r="C22" s="66" t="s">
        <v>43</v>
      </c>
      <c r="D22" s="67" t="s">
        <v>44</v>
      </c>
      <c r="E22" s="68" t="s">
        <v>1</v>
      </c>
      <c r="F22" s="69">
        <v>2</v>
      </c>
      <c r="G22" s="70"/>
      <c r="H22" s="144">
        <f>SUM(M22:P22)</f>
        <v>0.2</v>
      </c>
      <c r="I22" s="70"/>
      <c r="J22" s="4"/>
      <c r="K22" s="4"/>
      <c r="L22" s="4"/>
      <c r="M22" s="148">
        <v>0.2</v>
      </c>
      <c r="N22" s="145"/>
      <c r="O22" s="145"/>
      <c r="P22" s="145"/>
      <c r="Q22" s="72">
        <f t="shared" si="2"/>
        <v>0.2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</row>
    <row r="23" spans="1:32" s="1" customFormat="1">
      <c r="A23" s="58"/>
      <c r="B23" s="33" t="s">
        <v>45</v>
      </c>
      <c r="C23" s="59"/>
      <c r="D23" s="60"/>
      <c r="E23" s="61"/>
      <c r="F23" s="62"/>
      <c r="G23" s="38">
        <f>SUM(F24:F32)</f>
        <v>52</v>
      </c>
      <c r="H23" s="62"/>
      <c r="I23" s="38">
        <f>SUM(H24:H32)</f>
        <v>9.4600000000000009</v>
      </c>
      <c r="J23" s="63"/>
      <c r="K23" s="63"/>
      <c r="L23" s="63"/>
      <c r="M23" s="149"/>
      <c r="N23" s="146"/>
      <c r="O23" s="146"/>
      <c r="P23" s="146"/>
      <c r="Q23" s="64">
        <f t="shared" si="0"/>
        <v>0</v>
      </c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</row>
    <row r="24" spans="1:32">
      <c r="A24" s="58"/>
      <c r="B24" s="65"/>
      <c r="C24" s="66" t="s">
        <v>46</v>
      </c>
      <c r="D24" s="67" t="s">
        <v>44</v>
      </c>
      <c r="E24" s="68" t="s">
        <v>47</v>
      </c>
      <c r="F24" s="69">
        <v>2</v>
      </c>
      <c r="G24" s="70"/>
      <c r="H24" s="144">
        <f>SUM(M24:P24)</f>
        <v>0.30000000000000004</v>
      </c>
      <c r="I24" s="71"/>
      <c r="J24" s="63"/>
      <c r="K24" s="63"/>
      <c r="L24" s="63"/>
      <c r="M24" s="148">
        <v>0.1</v>
      </c>
      <c r="N24" s="145">
        <v>0</v>
      </c>
      <c r="O24" s="145">
        <v>0.1</v>
      </c>
      <c r="P24" s="145">
        <v>0.1</v>
      </c>
      <c r="Q24" s="72">
        <f t="shared" si="0"/>
        <v>0.30000000000000004</v>
      </c>
    </row>
    <row r="25" spans="1:32">
      <c r="A25" s="58"/>
      <c r="B25" s="65"/>
      <c r="C25" s="66" t="s">
        <v>48</v>
      </c>
      <c r="D25" s="67" t="s">
        <v>44</v>
      </c>
      <c r="E25" s="68" t="s">
        <v>47</v>
      </c>
      <c r="F25" s="69">
        <v>12</v>
      </c>
      <c r="G25" s="70"/>
      <c r="H25" s="144">
        <f>SUM(M25:P25)</f>
        <v>0.1</v>
      </c>
      <c r="I25" s="70"/>
      <c r="M25" s="148">
        <v>0.1</v>
      </c>
      <c r="N25" s="145">
        <v>0</v>
      </c>
      <c r="O25" s="145">
        <v>0</v>
      </c>
      <c r="P25" s="145">
        <v>0</v>
      </c>
      <c r="Q25" s="72">
        <f t="shared" si="0"/>
        <v>0.1</v>
      </c>
    </row>
    <row r="26" spans="1:32" ht="31.5">
      <c r="A26" s="58"/>
      <c r="B26" s="65"/>
      <c r="C26" s="66" t="s">
        <v>49</v>
      </c>
      <c r="D26" s="67" t="s">
        <v>44</v>
      </c>
      <c r="E26" s="68" t="s">
        <v>47</v>
      </c>
      <c r="F26" s="69">
        <v>4</v>
      </c>
      <c r="G26" s="70"/>
      <c r="H26" s="144">
        <f>SUM(M26:P26)</f>
        <v>0.96</v>
      </c>
      <c r="I26" s="70"/>
      <c r="M26" s="148">
        <v>0.96</v>
      </c>
      <c r="N26" s="145">
        <v>0</v>
      </c>
      <c r="O26" s="145">
        <v>0</v>
      </c>
      <c r="P26" s="145">
        <v>0</v>
      </c>
      <c r="Q26" s="72">
        <f t="shared" si="0"/>
        <v>0.96</v>
      </c>
    </row>
    <row r="27" spans="1:32">
      <c r="A27" s="58"/>
      <c r="B27" s="65"/>
      <c r="C27" s="73" t="s">
        <v>50</v>
      </c>
      <c r="D27" s="67" t="s">
        <v>44</v>
      </c>
      <c r="E27" s="68" t="s">
        <v>47</v>
      </c>
      <c r="F27" s="69">
        <v>10</v>
      </c>
      <c r="G27" s="70"/>
      <c r="H27" s="144">
        <f>SUM(M27:P27)</f>
        <v>3.1</v>
      </c>
      <c r="I27" s="70"/>
      <c r="M27" s="148">
        <v>3.1</v>
      </c>
      <c r="N27" s="145">
        <v>0</v>
      </c>
      <c r="O27" s="145">
        <v>0</v>
      </c>
      <c r="P27" s="145">
        <v>0</v>
      </c>
      <c r="Q27" s="72">
        <f t="shared" si="0"/>
        <v>3.1</v>
      </c>
    </row>
    <row r="28" spans="1:32">
      <c r="A28" s="58"/>
      <c r="B28" s="152" t="s">
        <v>51</v>
      </c>
      <c r="C28" s="73" t="s">
        <v>52</v>
      </c>
      <c r="D28" s="67" t="s">
        <v>44</v>
      </c>
      <c r="E28" s="68" t="s">
        <v>47</v>
      </c>
      <c r="F28" s="69">
        <v>12</v>
      </c>
      <c r="G28" s="70"/>
      <c r="H28" s="69">
        <f t="shared" ref="H28:H32" si="3">SUM(M28:P28)</f>
        <v>3</v>
      </c>
      <c r="I28" s="70"/>
      <c r="M28" s="148">
        <v>3</v>
      </c>
      <c r="N28" s="145">
        <v>0</v>
      </c>
      <c r="O28" s="145">
        <v>0</v>
      </c>
      <c r="P28" s="145">
        <v>0</v>
      </c>
      <c r="Q28" s="72">
        <f t="shared" si="0"/>
        <v>3</v>
      </c>
    </row>
    <row r="29" spans="1:32">
      <c r="A29" s="58"/>
      <c r="B29" s="74"/>
      <c r="C29" s="66" t="s">
        <v>53</v>
      </c>
      <c r="D29" s="67" t="s">
        <v>44</v>
      </c>
      <c r="E29" s="68" t="s">
        <v>47</v>
      </c>
      <c r="F29" s="69">
        <v>4</v>
      </c>
      <c r="G29" s="70"/>
      <c r="H29" s="69">
        <f t="shared" si="3"/>
        <v>1.1000000000000001</v>
      </c>
      <c r="I29" s="70"/>
      <c r="M29" s="148">
        <v>1.1000000000000001</v>
      </c>
      <c r="N29" s="145">
        <v>0</v>
      </c>
      <c r="O29" s="145">
        <v>0</v>
      </c>
      <c r="P29" s="145">
        <v>0</v>
      </c>
      <c r="Q29" s="72">
        <f t="shared" si="0"/>
        <v>1.1000000000000001</v>
      </c>
    </row>
    <row r="30" spans="1:32">
      <c r="A30" s="58"/>
      <c r="B30" s="74"/>
      <c r="C30" s="66" t="s">
        <v>54</v>
      </c>
      <c r="D30" s="67" t="s">
        <v>44</v>
      </c>
      <c r="E30" s="68" t="s">
        <v>55</v>
      </c>
      <c r="F30" s="69">
        <v>2</v>
      </c>
      <c r="G30" s="70"/>
      <c r="H30" s="69">
        <f t="shared" si="3"/>
        <v>0.9</v>
      </c>
      <c r="I30" s="70"/>
      <c r="M30" s="148">
        <v>0.9</v>
      </c>
      <c r="N30" s="145">
        <v>0</v>
      </c>
      <c r="O30" s="145">
        <v>0</v>
      </c>
      <c r="P30" s="145">
        <v>0</v>
      </c>
      <c r="Q30" s="72">
        <f t="shared" si="0"/>
        <v>0.9</v>
      </c>
    </row>
    <row r="31" spans="1:32">
      <c r="A31" s="58"/>
      <c r="B31" s="74"/>
      <c r="C31" s="66" t="s">
        <v>23</v>
      </c>
      <c r="D31" s="67" t="s">
        <v>44</v>
      </c>
      <c r="E31" s="68" t="s">
        <v>29</v>
      </c>
      <c r="F31" s="69">
        <v>2</v>
      </c>
      <c r="G31" s="70"/>
      <c r="H31" s="69"/>
      <c r="I31" s="70"/>
      <c r="M31" s="148">
        <v>0.2</v>
      </c>
      <c r="N31" s="145">
        <v>0</v>
      </c>
      <c r="O31" s="145">
        <v>0</v>
      </c>
      <c r="P31" s="145">
        <v>0</v>
      </c>
      <c r="Q31" s="72">
        <f>SUM(M31:P31)</f>
        <v>0.2</v>
      </c>
    </row>
    <row r="32" spans="1:32">
      <c r="A32" s="58"/>
      <c r="B32" s="75"/>
      <c r="C32" s="76" t="s">
        <v>56</v>
      </c>
      <c r="D32" s="77" t="s">
        <v>44</v>
      </c>
      <c r="E32" s="68" t="s">
        <v>1</v>
      </c>
      <c r="F32" s="78">
        <v>4</v>
      </c>
      <c r="G32" s="79"/>
      <c r="H32" s="78">
        <f t="shared" si="3"/>
        <v>0</v>
      </c>
      <c r="I32" s="79"/>
      <c r="M32" s="150">
        <v>0</v>
      </c>
      <c r="N32" s="147">
        <v>0</v>
      </c>
      <c r="O32" s="147">
        <v>0</v>
      </c>
      <c r="P32" s="147">
        <v>0</v>
      </c>
      <c r="Q32" s="80">
        <f t="shared" si="0"/>
        <v>0</v>
      </c>
    </row>
    <row r="33" spans="1:32">
      <c r="A33" s="58"/>
      <c r="B33" s="81" t="s">
        <v>57</v>
      </c>
      <c r="C33" s="82"/>
      <c r="D33" s="83"/>
      <c r="E33" s="83"/>
      <c r="F33" s="84"/>
      <c r="G33" s="38">
        <f>SUM(F34:F36)</f>
        <v>8</v>
      </c>
      <c r="H33" s="84"/>
      <c r="I33" s="38">
        <f>SUM(H34:H36)</f>
        <v>1.5</v>
      </c>
      <c r="M33" s="39"/>
      <c r="N33" s="39"/>
      <c r="O33" s="39"/>
      <c r="P33" s="39"/>
      <c r="Q33" s="39">
        <f t="shared" si="0"/>
        <v>0</v>
      </c>
    </row>
    <row r="34" spans="1:32">
      <c r="A34" s="58"/>
      <c r="B34" s="74"/>
      <c r="C34" s="66" t="s">
        <v>58</v>
      </c>
      <c r="D34" s="67" t="s">
        <v>36</v>
      </c>
      <c r="E34" s="68" t="s">
        <v>1</v>
      </c>
      <c r="F34" s="69">
        <v>2</v>
      </c>
      <c r="G34" s="70"/>
      <c r="H34" s="69">
        <f>SUM(M34:P34)</f>
        <v>1</v>
      </c>
      <c r="I34" s="70"/>
      <c r="M34" s="85">
        <v>1</v>
      </c>
      <c r="N34" s="85">
        <v>0</v>
      </c>
      <c r="O34" s="85">
        <v>0</v>
      </c>
      <c r="P34" s="85">
        <v>0</v>
      </c>
      <c r="Q34" s="85">
        <f t="shared" si="0"/>
        <v>1</v>
      </c>
    </row>
    <row r="35" spans="1:32">
      <c r="A35" s="58"/>
      <c r="B35" s="74"/>
      <c r="C35" s="66" t="s">
        <v>59</v>
      </c>
      <c r="D35" s="67" t="s">
        <v>60</v>
      </c>
      <c r="E35" s="67" t="s">
        <v>32</v>
      </c>
      <c r="F35" s="69">
        <v>4</v>
      </c>
      <c r="G35" s="70"/>
      <c r="H35" s="69">
        <f>SUM(M35:P35)</f>
        <v>0</v>
      </c>
      <c r="I35" s="70"/>
      <c r="M35" s="85">
        <v>0</v>
      </c>
      <c r="N35" s="85">
        <v>0</v>
      </c>
      <c r="O35" s="85">
        <v>0</v>
      </c>
      <c r="P35" s="85">
        <v>0</v>
      </c>
      <c r="Q35" s="85">
        <f t="shared" si="0"/>
        <v>0</v>
      </c>
    </row>
    <row r="36" spans="1:32" s="1" customFormat="1">
      <c r="A36" s="58"/>
      <c r="B36" s="74"/>
      <c r="C36" s="66" t="s">
        <v>61</v>
      </c>
      <c r="D36" s="67" t="s">
        <v>17</v>
      </c>
      <c r="E36" s="68" t="s">
        <v>1</v>
      </c>
      <c r="F36" s="69">
        <v>2</v>
      </c>
      <c r="G36" s="70"/>
      <c r="H36" s="69">
        <f>SUM(M36:P36)</f>
        <v>0.5</v>
      </c>
      <c r="I36" s="70"/>
      <c r="J36" s="4"/>
      <c r="K36" s="4"/>
      <c r="L36" s="4"/>
      <c r="M36" s="85">
        <v>0.5</v>
      </c>
      <c r="N36" s="85">
        <v>0</v>
      </c>
      <c r="O36" s="85">
        <v>0</v>
      </c>
      <c r="P36" s="85">
        <v>0</v>
      </c>
      <c r="Q36" s="85">
        <f t="shared" si="0"/>
        <v>0.5</v>
      </c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</row>
    <row r="37" spans="1:32">
      <c r="A37" s="86" t="s">
        <v>62</v>
      </c>
      <c r="B37" s="87" t="s">
        <v>41</v>
      </c>
      <c r="C37" s="88"/>
      <c r="D37" s="83"/>
      <c r="E37" s="89"/>
      <c r="F37" s="84"/>
      <c r="G37" s="90">
        <f>SUM(F38:F42)</f>
        <v>10</v>
      </c>
      <c r="H37" s="84"/>
      <c r="I37" s="90">
        <f>SUM(H38:H42)</f>
        <v>0</v>
      </c>
      <c r="J37" s="63"/>
      <c r="K37" s="63"/>
      <c r="L37" s="63"/>
      <c r="M37" s="91"/>
      <c r="N37" s="91"/>
      <c r="O37" s="91"/>
      <c r="P37" s="91"/>
      <c r="Q37" s="91">
        <f t="shared" si="0"/>
        <v>0</v>
      </c>
    </row>
    <row r="38" spans="1:32">
      <c r="A38" s="86"/>
      <c r="B38" s="92"/>
      <c r="C38" s="93" t="s">
        <v>63</v>
      </c>
      <c r="D38" s="94" t="s">
        <v>17</v>
      </c>
      <c r="E38" s="95" t="s">
        <v>1</v>
      </c>
      <c r="F38" s="96">
        <v>2</v>
      </c>
      <c r="G38" s="97"/>
      <c r="H38" s="96">
        <f>SUM(M38:P38)</f>
        <v>0</v>
      </c>
      <c r="I38" s="97"/>
      <c r="M38" s="98"/>
      <c r="N38" s="98"/>
      <c r="O38" s="98"/>
      <c r="P38" s="98"/>
      <c r="Q38" s="98">
        <f t="shared" si="0"/>
        <v>0</v>
      </c>
    </row>
    <row r="39" spans="1:32">
      <c r="A39" s="86"/>
      <c r="B39" s="92"/>
      <c r="C39" s="93" t="s">
        <v>64</v>
      </c>
      <c r="D39" s="94" t="s">
        <v>17</v>
      </c>
      <c r="E39" s="95" t="s">
        <v>1</v>
      </c>
      <c r="F39" s="96">
        <v>2</v>
      </c>
      <c r="G39" s="97"/>
      <c r="H39" s="96">
        <f>SUM(M39:P39)</f>
        <v>0</v>
      </c>
      <c r="I39" s="97"/>
      <c r="M39" s="98"/>
      <c r="N39" s="98"/>
      <c r="O39" s="98"/>
      <c r="P39" s="98"/>
      <c r="Q39" s="98">
        <f t="shared" si="0"/>
        <v>0</v>
      </c>
    </row>
    <row r="40" spans="1:32">
      <c r="A40" s="86"/>
      <c r="B40" s="92"/>
      <c r="C40" s="93" t="s">
        <v>65</v>
      </c>
      <c r="D40" s="94" t="s">
        <v>44</v>
      </c>
      <c r="E40" s="94" t="s">
        <v>1</v>
      </c>
      <c r="F40" s="96">
        <v>4</v>
      </c>
      <c r="G40" s="97"/>
      <c r="H40" s="96">
        <f>SUM(M40:P40)</f>
        <v>0</v>
      </c>
      <c r="I40" s="97"/>
      <c r="M40" s="98"/>
      <c r="N40" s="98"/>
      <c r="O40" s="98"/>
      <c r="P40" s="98"/>
      <c r="Q40" s="98">
        <f t="shared" si="0"/>
        <v>0</v>
      </c>
    </row>
    <row r="41" spans="1:32">
      <c r="A41" s="86"/>
      <c r="B41" s="92"/>
      <c r="C41" s="93" t="s">
        <v>66</v>
      </c>
      <c r="D41" s="94" t="s">
        <v>44</v>
      </c>
      <c r="E41" s="95" t="s">
        <v>1</v>
      </c>
      <c r="F41" s="96">
        <v>2</v>
      </c>
      <c r="G41" s="97"/>
      <c r="H41" s="96">
        <f>SUM(M41:P41)</f>
        <v>0</v>
      </c>
      <c r="I41" s="97"/>
      <c r="M41" s="98"/>
      <c r="N41" s="98"/>
      <c r="O41" s="98"/>
      <c r="P41" s="98"/>
      <c r="Q41" s="98">
        <f t="shared" ref="Q41:Q69" si="4">SUM(M41:P41)</f>
        <v>0</v>
      </c>
    </row>
    <row r="42" spans="1:32">
      <c r="A42" s="86"/>
      <c r="B42" s="99"/>
      <c r="C42" s="100"/>
      <c r="D42" s="101"/>
      <c r="E42" s="102"/>
      <c r="F42" s="103"/>
      <c r="G42" s="104"/>
      <c r="H42" s="103">
        <f>SUM(M42:P42)</f>
        <v>0</v>
      </c>
      <c r="I42" s="104"/>
      <c r="M42" s="105"/>
      <c r="N42" s="105"/>
      <c r="O42" s="105"/>
      <c r="P42" s="105"/>
      <c r="Q42" s="105">
        <f t="shared" si="4"/>
        <v>0</v>
      </c>
    </row>
    <row r="43" spans="1:32">
      <c r="A43" s="86"/>
      <c r="B43" s="87" t="s">
        <v>45</v>
      </c>
      <c r="C43" s="88"/>
      <c r="D43" s="83"/>
      <c r="E43" s="89"/>
      <c r="F43" s="84"/>
      <c r="G43" s="90">
        <f>SUM(F44:F50)</f>
        <v>23</v>
      </c>
      <c r="H43" s="84"/>
      <c r="I43" s="90">
        <f>SUM(H44:H50)</f>
        <v>0</v>
      </c>
      <c r="M43" s="91"/>
      <c r="N43" s="91"/>
      <c r="O43" s="91"/>
      <c r="P43" s="91"/>
      <c r="Q43" s="91">
        <f t="shared" si="4"/>
        <v>0</v>
      </c>
    </row>
    <row r="44" spans="1:32">
      <c r="A44" s="86"/>
      <c r="B44" s="92"/>
      <c r="C44" s="93" t="s">
        <v>67</v>
      </c>
      <c r="D44" s="94" t="s">
        <v>44</v>
      </c>
      <c r="E44" s="95" t="s">
        <v>47</v>
      </c>
      <c r="F44" s="96">
        <v>2</v>
      </c>
      <c r="G44" s="97"/>
      <c r="H44" s="96">
        <f>SUM(M44:P44)</f>
        <v>0</v>
      </c>
      <c r="I44" s="97"/>
      <c r="M44" s="98"/>
      <c r="N44" s="98"/>
      <c r="O44" s="98"/>
      <c r="P44" s="98"/>
      <c r="Q44" s="98">
        <f t="shared" si="4"/>
        <v>0</v>
      </c>
    </row>
    <row r="45" spans="1:32">
      <c r="A45" s="86"/>
      <c r="B45" s="92"/>
      <c r="C45" s="93" t="s">
        <v>68</v>
      </c>
      <c r="D45" s="94" t="s">
        <v>69</v>
      </c>
      <c r="E45" s="95" t="s">
        <v>47</v>
      </c>
      <c r="F45" s="96">
        <v>3</v>
      </c>
      <c r="G45" s="97"/>
      <c r="H45" s="45">
        <f>SUM(M45:P45)</f>
        <v>0</v>
      </c>
      <c r="I45" s="97"/>
      <c r="M45" s="98"/>
      <c r="N45" s="98"/>
      <c r="O45" s="98"/>
      <c r="P45" s="98"/>
      <c r="Q45" s="98">
        <f>SUM(M45:P45)</f>
        <v>0</v>
      </c>
    </row>
    <row r="46" spans="1:32">
      <c r="A46" s="86"/>
      <c r="B46" s="92"/>
      <c r="C46" s="93" t="s">
        <v>52</v>
      </c>
      <c r="D46" s="94" t="s">
        <v>44</v>
      </c>
      <c r="E46" s="95" t="s">
        <v>47</v>
      </c>
      <c r="F46" s="96">
        <v>5</v>
      </c>
      <c r="G46" s="97"/>
      <c r="H46" s="45">
        <f>SUM(M46:P46)</f>
        <v>0</v>
      </c>
      <c r="I46" s="97"/>
      <c r="M46" s="98"/>
      <c r="N46" s="98"/>
      <c r="O46" s="98"/>
      <c r="P46" s="98"/>
      <c r="Q46" s="98">
        <f>SUM(M46:P46)</f>
        <v>0</v>
      </c>
    </row>
    <row r="47" spans="1:32" ht="31.5">
      <c r="A47" s="86"/>
      <c r="B47" s="92"/>
      <c r="C47" s="93" t="s">
        <v>70</v>
      </c>
      <c r="D47" s="94" t="s">
        <v>44</v>
      </c>
      <c r="E47" s="94" t="s">
        <v>47</v>
      </c>
      <c r="F47" s="96">
        <v>6</v>
      </c>
      <c r="G47" s="97"/>
      <c r="H47" s="96">
        <f>SUM(M47:P47)</f>
        <v>0</v>
      </c>
      <c r="I47" s="97"/>
      <c r="M47" s="98"/>
      <c r="N47" s="98"/>
      <c r="O47" s="98"/>
      <c r="P47" s="98"/>
      <c r="Q47" s="98">
        <f t="shared" si="4"/>
        <v>0</v>
      </c>
    </row>
    <row r="48" spans="1:32">
      <c r="A48" s="86"/>
      <c r="B48" s="92"/>
      <c r="C48" s="93" t="s">
        <v>71</v>
      </c>
      <c r="D48" s="94" t="s">
        <v>44</v>
      </c>
      <c r="E48" s="95" t="s">
        <v>55</v>
      </c>
      <c r="F48" s="96">
        <v>3</v>
      </c>
      <c r="G48" s="97"/>
      <c r="H48" s="96">
        <f>SUM(M48:P48)</f>
        <v>0</v>
      </c>
      <c r="I48" s="97"/>
      <c r="M48" s="98"/>
      <c r="N48" s="98"/>
      <c r="O48" s="98"/>
      <c r="P48" s="98"/>
      <c r="Q48" s="98">
        <f t="shared" si="4"/>
        <v>0</v>
      </c>
    </row>
    <row r="49" spans="1:32">
      <c r="A49" s="86"/>
      <c r="B49" s="92"/>
      <c r="C49" s="93" t="s">
        <v>23</v>
      </c>
      <c r="D49" s="94" t="s">
        <v>44</v>
      </c>
      <c r="E49" s="95" t="s">
        <v>3</v>
      </c>
      <c r="F49" s="96">
        <v>2</v>
      </c>
      <c r="G49" s="97"/>
      <c r="H49" s="96"/>
      <c r="I49" s="97"/>
      <c r="M49" s="98"/>
      <c r="N49" s="98"/>
      <c r="O49" s="98"/>
      <c r="P49" s="98"/>
      <c r="Q49" s="98"/>
    </row>
    <row r="50" spans="1:32">
      <c r="A50" s="86"/>
      <c r="B50" s="99"/>
      <c r="C50" s="100" t="s">
        <v>56</v>
      </c>
      <c r="D50" s="101" t="s">
        <v>44</v>
      </c>
      <c r="E50" s="95" t="s">
        <v>3</v>
      </c>
      <c r="F50" s="103">
        <v>2</v>
      </c>
      <c r="G50" s="104"/>
      <c r="H50" s="103">
        <f>SUM(M50:P50)</f>
        <v>0</v>
      </c>
      <c r="I50" s="104"/>
      <c r="M50" s="105"/>
      <c r="N50" s="105"/>
      <c r="O50" s="105"/>
      <c r="P50" s="105"/>
      <c r="Q50" s="105">
        <f t="shared" si="4"/>
        <v>0</v>
      </c>
    </row>
    <row r="51" spans="1:32">
      <c r="A51" s="86"/>
      <c r="B51" s="87" t="s">
        <v>57</v>
      </c>
      <c r="C51" s="88"/>
      <c r="D51" s="83"/>
      <c r="E51" s="89"/>
      <c r="F51" s="84"/>
      <c r="G51" s="90">
        <f>SUM(F52:F54)</f>
        <v>8</v>
      </c>
      <c r="H51" s="84"/>
      <c r="I51" s="90">
        <f>SUM(H52:H54)</f>
        <v>0</v>
      </c>
      <c r="M51" s="91"/>
      <c r="N51" s="91"/>
      <c r="O51" s="91"/>
      <c r="P51" s="91"/>
      <c r="Q51" s="91">
        <f t="shared" si="4"/>
        <v>0</v>
      </c>
    </row>
    <row r="52" spans="1:32">
      <c r="A52" s="86"/>
      <c r="B52" s="92"/>
      <c r="C52" s="93" t="s">
        <v>58</v>
      </c>
      <c r="D52" s="94" t="s">
        <v>36</v>
      </c>
      <c r="E52" s="95" t="s">
        <v>1</v>
      </c>
      <c r="F52" s="96">
        <v>2</v>
      </c>
      <c r="G52" s="97"/>
      <c r="H52" s="96">
        <f>SUM(M52:P52)</f>
        <v>0</v>
      </c>
      <c r="I52" s="97"/>
      <c r="M52" s="98"/>
      <c r="N52" s="98"/>
      <c r="O52" s="98"/>
      <c r="P52" s="98"/>
      <c r="Q52" s="98">
        <f t="shared" si="4"/>
        <v>0</v>
      </c>
    </row>
    <row r="53" spans="1:32">
      <c r="A53" s="86"/>
      <c r="B53" s="92"/>
      <c r="C53" s="93" t="s">
        <v>59</v>
      </c>
      <c r="D53" s="94" t="s">
        <v>60</v>
      </c>
      <c r="E53" s="106" t="s">
        <v>32</v>
      </c>
      <c r="F53" s="96">
        <v>4</v>
      </c>
      <c r="G53" s="97"/>
      <c r="H53" s="96">
        <f>SUM(M53:P53)</f>
        <v>0</v>
      </c>
      <c r="I53" s="97"/>
      <c r="M53" s="98"/>
      <c r="N53" s="98"/>
      <c r="O53" s="98"/>
      <c r="P53" s="98"/>
      <c r="Q53" s="98">
        <f t="shared" si="4"/>
        <v>0</v>
      </c>
    </row>
    <row r="54" spans="1:32" s="1" customFormat="1">
      <c r="A54" s="86"/>
      <c r="B54" s="99"/>
      <c r="C54" s="100" t="s">
        <v>61</v>
      </c>
      <c r="D54" s="101" t="s">
        <v>17</v>
      </c>
      <c r="E54" s="102" t="s">
        <v>72</v>
      </c>
      <c r="F54" s="103">
        <v>2</v>
      </c>
      <c r="G54" s="104"/>
      <c r="H54" s="103">
        <f>SUM(M54:P54)</f>
        <v>0</v>
      </c>
      <c r="I54" s="104"/>
      <c r="J54" s="4"/>
      <c r="K54" s="4"/>
      <c r="L54" s="4"/>
      <c r="M54" s="105"/>
      <c r="N54" s="105"/>
      <c r="O54" s="105"/>
      <c r="P54" s="105"/>
      <c r="Q54" s="105">
        <f t="shared" si="4"/>
        <v>0</v>
      </c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</row>
    <row r="55" spans="1:32">
      <c r="A55" s="58" t="s">
        <v>73</v>
      </c>
      <c r="B55" s="87" t="s">
        <v>41</v>
      </c>
      <c r="C55" s="88"/>
      <c r="D55" s="83"/>
      <c r="E55" s="89"/>
      <c r="F55" s="107"/>
      <c r="G55" s="90">
        <f>SUM(F56:F59)</f>
        <v>10</v>
      </c>
      <c r="H55" s="107"/>
      <c r="I55" s="90">
        <f>SUM(H56:H59)</f>
        <v>0</v>
      </c>
      <c r="J55" s="63"/>
      <c r="K55" s="63"/>
      <c r="L55" s="63"/>
      <c r="M55" s="91"/>
      <c r="N55" s="91"/>
      <c r="O55" s="91"/>
      <c r="P55" s="91"/>
      <c r="Q55" s="91">
        <f t="shared" si="4"/>
        <v>0</v>
      </c>
    </row>
    <row r="56" spans="1:32">
      <c r="A56" s="108"/>
      <c r="B56" s="109"/>
      <c r="C56" s="110" t="s">
        <v>74</v>
      </c>
      <c r="D56" s="111" t="s">
        <v>17</v>
      </c>
      <c r="E56" s="112" t="s">
        <v>72</v>
      </c>
      <c r="F56" s="113">
        <v>3</v>
      </c>
      <c r="G56" s="114"/>
      <c r="H56" s="113">
        <f>SUM(M56:P56)</f>
        <v>0</v>
      </c>
      <c r="I56" s="115"/>
      <c r="M56" s="116"/>
      <c r="N56" s="116"/>
      <c r="O56" s="116"/>
      <c r="P56" s="116"/>
      <c r="Q56" s="116">
        <f t="shared" si="4"/>
        <v>0</v>
      </c>
    </row>
    <row r="57" spans="1:32">
      <c r="A57" s="58"/>
      <c r="B57" s="74"/>
      <c r="C57" s="73" t="s">
        <v>64</v>
      </c>
      <c r="D57" s="67" t="s">
        <v>17</v>
      </c>
      <c r="E57" s="117" t="s">
        <v>72</v>
      </c>
      <c r="F57" s="118">
        <v>2</v>
      </c>
      <c r="G57" s="70"/>
      <c r="H57" s="118">
        <f>SUM(M57:P57)</f>
        <v>0</v>
      </c>
      <c r="I57" s="70"/>
      <c r="M57" s="85"/>
      <c r="N57" s="85"/>
      <c r="O57" s="85"/>
      <c r="P57" s="85"/>
      <c r="Q57" s="85">
        <f t="shared" si="4"/>
        <v>0</v>
      </c>
    </row>
    <row r="58" spans="1:32">
      <c r="A58" s="58"/>
      <c r="B58" s="74"/>
      <c r="C58" s="73" t="s">
        <v>75</v>
      </c>
      <c r="D58" s="67" t="s">
        <v>44</v>
      </c>
      <c r="E58" s="119" t="s">
        <v>55</v>
      </c>
      <c r="F58" s="118">
        <v>3</v>
      </c>
      <c r="G58" s="70"/>
      <c r="H58" s="118">
        <f>SUM(M58:P58)</f>
        <v>0</v>
      </c>
      <c r="I58" s="70"/>
      <c r="M58" s="85"/>
      <c r="N58" s="85"/>
      <c r="O58" s="85"/>
      <c r="P58" s="85"/>
      <c r="Q58" s="85">
        <f t="shared" si="4"/>
        <v>0</v>
      </c>
    </row>
    <row r="59" spans="1:32">
      <c r="A59" s="58"/>
      <c r="B59" s="75"/>
      <c r="C59" s="120" t="s">
        <v>76</v>
      </c>
      <c r="D59" s="77" t="s">
        <v>17</v>
      </c>
      <c r="E59" s="121" t="s">
        <v>72</v>
      </c>
      <c r="F59" s="122">
        <v>2</v>
      </c>
      <c r="G59" s="79"/>
      <c r="H59" s="122">
        <f>SUM(M59:P59)</f>
        <v>0</v>
      </c>
      <c r="I59" s="79"/>
      <c r="M59" s="123"/>
      <c r="N59" s="123"/>
      <c r="O59" s="123"/>
      <c r="P59" s="123"/>
      <c r="Q59" s="123">
        <f t="shared" si="4"/>
        <v>0</v>
      </c>
    </row>
    <row r="60" spans="1:32">
      <c r="A60" s="58"/>
      <c r="B60" s="87" t="s">
        <v>45</v>
      </c>
      <c r="C60" s="88"/>
      <c r="D60" s="83"/>
      <c r="E60" s="89"/>
      <c r="F60" s="84"/>
      <c r="G60" s="90">
        <f>SUM(F61:F65)</f>
        <v>24</v>
      </c>
      <c r="H60" s="84"/>
      <c r="I60" s="90">
        <f>SUM(H61:H65)</f>
        <v>0</v>
      </c>
      <c r="M60" s="91"/>
      <c r="N60" s="91"/>
      <c r="O60" s="91"/>
      <c r="P60" s="91"/>
      <c r="Q60" s="91">
        <f t="shared" si="4"/>
        <v>0</v>
      </c>
    </row>
    <row r="61" spans="1:32">
      <c r="A61" s="58"/>
      <c r="B61" s="74"/>
      <c r="C61" s="73" t="s">
        <v>67</v>
      </c>
      <c r="D61" s="67" t="s">
        <v>44</v>
      </c>
      <c r="E61" s="119" t="s">
        <v>47</v>
      </c>
      <c r="F61" s="118">
        <v>2</v>
      </c>
      <c r="G61" s="70"/>
      <c r="H61" s="118">
        <f>SUM(M61:P61)</f>
        <v>0</v>
      </c>
      <c r="I61" s="70"/>
      <c r="M61" s="85"/>
      <c r="N61" s="85"/>
      <c r="O61" s="85"/>
      <c r="P61" s="85"/>
      <c r="Q61" s="85">
        <f t="shared" si="4"/>
        <v>0</v>
      </c>
    </row>
    <row r="62" spans="1:32" ht="31.5">
      <c r="A62" s="58"/>
      <c r="B62" s="74"/>
      <c r="C62" s="73" t="s">
        <v>77</v>
      </c>
      <c r="D62" s="67" t="s">
        <v>44</v>
      </c>
      <c r="E62" s="119" t="s">
        <v>55</v>
      </c>
      <c r="F62" s="118">
        <v>10</v>
      </c>
      <c r="G62" s="70"/>
      <c r="H62" s="118">
        <f>SUM(M62:P62)</f>
        <v>0</v>
      </c>
      <c r="I62" s="70"/>
      <c r="M62" s="85"/>
      <c r="N62" s="85"/>
      <c r="O62" s="85"/>
      <c r="P62" s="85"/>
      <c r="Q62" s="85">
        <f t="shared" si="4"/>
        <v>0</v>
      </c>
    </row>
    <row r="63" spans="1:32">
      <c r="A63" s="58"/>
      <c r="B63" s="74"/>
      <c r="C63" s="73" t="s">
        <v>78</v>
      </c>
      <c r="D63" s="67" t="s">
        <v>44</v>
      </c>
      <c r="E63" s="119" t="s">
        <v>47</v>
      </c>
      <c r="F63" s="118">
        <v>5</v>
      </c>
      <c r="G63" s="70"/>
      <c r="H63" s="118">
        <f>SUM(M63:P63)</f>
        <v>0</v>
      </c>
      <c r="I63" s="70"/>
      <c r="M63" s="85"/>
      <c r="N63" s="85"/>
      <c r="O63" s="85"/>
      <c r="P63" s="85"/>
      <c r="Q63" s="85">
        <f t="shared" si="4"/>
        <v>0</v>
      </c>
    </row>
    <row r="64" spans="1:32">
      <c r="A64" s="58"/>
      <c r="B64" s="74"/>
      <c r="C64" s="73" t="s">
        <v>79</v>
      </c>
      <c r="D64" s="67" t="s">
        <v>44</v>
      </c>
      <c r="E64" s="119" t="s">
        <v>3</v>
      </c>
      <c r="F64" s="118">
        <v>4</v>
      </c>
      <c r="G64" s="70"/>
      <c r="H64" s="118">
        <f>SUM(M64:P64)</f>
        <v>0</v>
      </c>
      <c r="I64" s="70"/>
      <c r="M64" s="85"/>
      <c r="N64" s="85"/>
      <c r="O64" s="85"/>
      <c r="P64" s="85"/>
      <c r="Q64" s="85">
        <f>SUM(M64:P64)</f>
        <v>0</v>
      </c>
    </row>
    <row r="65" spans="1:17">
      <c r="A65" s="58"/>
      <c r="B65" s="75"/>
      <c r="C65" s="120" t="s">
        <v>56</v>
      </c>
      <c r="D65" s="77" t="s">
        <v>44</v>
      </c>
      <c r="E65" s="121" t="s">
        <v>3</v>
      </c>
      <c r="F65" s="122">
        <v>3</v>
      </c>
      <c r="G65" s="79"/>
      <c r="H65" s="122">
        <f>SUM(M65:P65)</f>
        <v>0</v>
      </c>
      <c r="I65" s="79"/>
      <c r="M65" s="123"/>
      <c r="N65" s="123"/>
      <c r="O65" s="123"/>
      <c r="P65" s="123"/>
      <c r="Q65" s="123">
        <f t="shared" si="4"/>
        <v>0</v>
      </c>
    </row>
    <row r="66" spans="1:17">
      <c r="A66" s="58"/>
      <c r="B66" s="124" t="s">
        <v>57</v>
      </c>
      <c r="C66" s="125"/>
      <c r="D66" s="126"/>
      <c r="E66" s="127"/>
      <c r="F66" s="128"/>
      <c r="G66" s="129">
        <f>SUM(F67:F68)</f>
        <v>5</v>
      </c>
      <c r="H66" s="128"/>
      <c r="I66" s="129">
        <f>SUM(H67:H68)</f>
        <v>0</v>
      </c>
      <c r="M66" s="130"/>
      <c r="N66" s="130"/>
      <c r="O66" s="130"/>
      <c r="P66" s="130"/>
      <c r="Q66" s="130">
        <f t="shared" si="4"/>
        <v>0</v>
      </c>
    </row>
    <row r="67" spans="1:17">
      <c r="A67" s="108"/>
      <c r="B67" s="109"/>
      <c r="C67" s="110" t="s">
        <v>80</v>
      </c>
      <c r="D67" s="111" t="s">
        <v>81</v>
      </c>
      <c r="E67" s="131" t="s">
        <v>82</v>
      </c>
      <c r="F67" s="132">
        <v>3</v>
      </c>
      <c r="G67" s="114"/>
      <c r="H67" s="132">
        <f>SUM(M67:P67)</f>
        <v>0</v>
      </c>
      <c r="I67" s="115"/>
      <c r="M67" s="116"/>
      <c r="N67" s="116"/>
      <c r="O67" s="116"/>
      <c r="P67" s="116"/>
      <c r="Q67" s="116">
        <f t="shared" si="4"/>
        <v>0</v>
      </c>
    </row>
    <row r="68" spans="1:17" s="140" customFormat="1">
      <c r="A68" s="133"/>
      <c r="B68" s="75"/>
      <c r="C68" s="120" t="s">
        <v>59</v>
      </c>
      <c r="D68" s="77" t="s">
        <v>60</v>
      </c>
      <c r="E68" s="134" t="s">
        <v>32</v>
      </c>
      <c r="F68" s="122">
        <v>2</v>
      </c>
      <c r="G68" s="79"/>
      <c r="H68" s="122">
        <f>SUM(M68:P68)</f>
        <v>0</v>
      </c>
      <c r="I68" s="79"/>
      <c r="J68" s="4"/>
      <c r="K68" s="4"/>
      <c r="L68" s="4"/>
      <c r="M68" s="123"/>
      <c r="N68" s="123"/>
      <c r="O68" s="123"/>
      <c r="P68" s="123"/>
      <c r="Q68" s="123">
        <f t="shared" si="4"/>
        <v>0</v>
      </c>
    </row>
    <row r="69" spans="1:17" s="10" customFormat="1" ht="12.75">
      <c r="A69" s="135" t="s">
        <v>4</v>
      </c>
      <c r="B69" s="135"/>
      <c r="C69" s="136"/>
      <c r="D69" s="136"/>
      <c r="E69" s="137"/>
      <c r="F69" s="138">
        <f>SUM(F5:F68)</f>
        <v>195</v>
      </c>
      <c r="G69" s="139">
        <f>SUM(G5:G68)</f>
        <v>217</v>
      </c>
      <c r="H69" s="138">
        <f>SUM(M69:P69)</f>
        <v>42.56</v>
      </c>
      <c r="I69" s="139">
        <f>SUM(I5:I68)</f>
        <v>43.12</v>
      </c>
      <c r="J69" s="140"/>
      <c r="K69" s="140"/>
      <c r="L69" s="140"/>
      <c r="M69" s="141">
        <f>SUM(M5:M68)</f>
        <v>22.359999999999996</v>
      </c>
      <c r="N69" s="141">
        <f>SUM(N5:N68)</f>
        <v>0</v>
      </c>
      <c r="O69" s="141">
        <f>SUM(O5:O68)</f>
        <v>0.1</v>
      </c>
      <c r="P69" s="141">
        <f>SUM(P5:P68)</f>
        <v>20.100000000000001</v>
      </c>
      <c r="Q69" s="141">
        <f t="shared" si="4"/>
        <v>42.56</v>
      </c>
    </row>
    <row r="70" spans="1:17" s="10" customFormat="1" ht="12.75">
      <c r="D70" s="142"/>
      <c r="M70" s="143"/>
      <c r="N70" s="143"/>
      <c r="O70" s="143"/>
      <c r="P70" s="143"/>
    </row>
    <row r="71" spans="1:17" s="10" customFormat="1" ht="12.75">
      <c r="D71" s="142"/>
      <c r="M71" s="143"/>
      <c r="N71" s="143"/>
      <c r="O71" s="143"/>
      <c r="P71" s="143"/>
    </row>
    <row r="72" spans="1:17">
      <c r="A72" s="10"/>
      <c r="B72" s="10"/>
      <c r="C72" s="10"/>
      <c r="D72" s="142"/>
      <c r="E72" s="10"/>
      <c r="F72" s="10"/>
      <c r="G72" s="10"/>
      <c r="H72" s="10"/>
      <c r="I72" s="10"/>
      <c r="J72" s="10"/>
      <c r="K72" s="10"/>
      <c r="L72" s="10"/>
      <c r="M72" s="143"/>
      <c r="N72" s="143"/>
      <c r="O72" s="143"/>
      <c r="P72" s="143"/>
      <c r="Q72" s="10"/>
    </row>
  </sheetData>
  <sheetProtection selectLockedCells="1" selectUnlockedCells="1"/>
  <conditionalFormatting sqref="I5:I12 M5:Q12 M14:Q20 I14:I20 M23:Q69 I23:I69">
    <cfRule type="cellIs" dxfId="3" priority="4" stopIfTrue="1" operator="equal">
      <formula>0</formula>
    </cfRule>
  </conditionalFormatting>
  <conditionalFormatting sqref="M21:Q21 I21">
    <cfRule type="cellIs" dxfId="2" priority="3" stopIfTrue="1" operator="equal">
      <formula>0</formula>
    </cfRule>
  </conditionalFormatting>
  <conditionalFormatting sqref="M22:Q22 I22">
    <cfRule type="cellIs" dxfId="1" priority="2" stopIfTrue="1" operator="equal">
      <formula>0</formula>
    </cfRule>
  </conditionalFormatting>
  <conditionalFormatting sqref="M13:Q13 I13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2020-02-16T17:12:43Z</dcterms:created>
  <dcterms:modified xsi:type="dcterms:W3CDTF">2020-03-02T01:29:23Z</dcterms:modified>
  <cp:category/>
  <cp:contentStatus/>
</cp:coreProperties>
</file>