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<sst xmlns="http://schemas.openxmlformats.org/spreadsheetml/2006/main" count="241" uniqueCount="96">
  <si>
    <t>Task Name: (Dependencies top to bottom)</t>
  </si>
  <si>
    <t>Austin</t>
  </si>
  <si>
    <t>Blake</t>
  </si>
  <si>
    <t>Mark</t>
  </si>
  <si>
    <t>Mohammad</t>
  </si>
  <si>
    <t>Raymond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</si>
  <si>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</si>
  <si>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</si>
  <si>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</si>
  <si>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</si>
  <si>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</si>
  <si>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</si>
  <si>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</si>
  <si>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</si>
  <si>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</si>
  <si>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</si>
  <si>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</si>
  <si>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</si>
  <si>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</si>
  <si>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</si>
  <si>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</si>
  <si>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</si>
  <si>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</si>
  <si>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</si>
  <si>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</si>
  <si>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</si>
  <si>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</si>
  <si>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</si>
  <si>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</si>
  <si>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</si>
  <si>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Mark, Austin</t>
  </si>
  <si>
    <t>Project Plan</t>
  </si>
  <si>
    <t>Project Manager, Developers</t>
  </si>
  <si>
    <t>Mark, Austin, Raymond, Mohammad</t>
  </si>
  <si>
    <t>Architecture Document</t>
  </si>
  <si>
    <t>Architect</t>
  </si>
  <si>
    <t>Test Report</t>
  </si>
  <si>
    <t>Tester</t>
  </si>
  <si>
    <t>Coding</t>
  </si>
  <si>
    <t>Iteration 1:</t>
  </si>
  <si>
    <t>Development</t>
  </si>
  <si>
    <t>Determine technology needs</t>
  </si>
  <si>
    <t>Developer</t>
  </si>
  <si>
    <t>Research web application development</t>
  </si>
  <si>
    <t>Mark, Blake</t>
  </si>
  <si>
    <t>Design initial Algorithm</t>
  </si>
  <si>
    <t>Austin, Mohammad</t>
  </si>
  <si>
    <t>Implement classes</t>
  </si>
  <si>
    <t>Create simple testing GUI</t>
  </si>
  <si>
    <t>Mark, Raymond</t>
  </si>
  <si>
    <t>Model Architecture</t>
  </si>
  <si>
    <t>Raymond, Blake</t>
  </si>
  <si>
    <t>Write code for managing HTTP session</t>
  </si>
  <si>
    <t>Unit Testing</t>
  </si>
  <si>
    <t>Developer, Tester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</si>
  <si>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</si>
  <si>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</si>
  <si>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</si>
  <si>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</si>
  <si>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</si>
  <si>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</si>
  <si>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</si>
  <si>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</si>
  <si>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</si>
  <si>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Design Web Architecture</t>
  </si>
  <si>
    <t>Blake, Raymond</t>
  </si>
  <si>
    <t>Design and Refine Algorithm</t>
  </si>
  <si>
    <t>Mohammad, Austin</t>
  </si>
  <si>
    <t>Prototype GUI</t>
  </si>
  <si>
    <t>Review requirements</t>
  </si>
  <si>
    <t>Everyone</t>
  </si>
  <si>
    <t>Implement Web Architecture</t>
  </si>
  <si>
    <t>Convert Algorithm into Javascript</t>
  </si>
  <si>
    <t>Implement GUI</t>
  </si>
  <si>
    <t xml:space="preserve">
</t>
  </si>
  <si>
    <t>Iteration 3:</t>
  </si>
  <si>
    <t>Design and Implement Database</t>
  </si>
  <si>
    <t>Refine Algorithm to handle non-hourly times</t>
  </si>
  <si>
    <t>Refine GUI</t>
  </si>
  <si>
    <t>Link Algorithm, GUI, and Database</t>
  </si>
  <si>
    <t>Implement Database Security</t>
  </si>
  <si>
    <t>Raymond, Mark</t>
  </si>
  <si>
    <t>Acceptance Testing</t>
  </si>
  <si>
    <t>Tester, Project Manager</t>
  </si>
  <si>
    <t>Iteration 4</t>
  </si>
  <si>
    <t>Refine Algorithm</t>
  </si>
  <si>
    <t>Create SQLite Database</t>
  </si>
  <si>
    <t>Link Database, GUI, and Algorithm</t>
  </si>
  <si>
    <t>Blake, Austin, Raymond, Mark</t>
  </si>
  <si>
    <t>Raymond, Mohammad</t>
  </si>
  <si>
    <t>Austin, Raymond</t>
  </si>
  <si>
    <t>Iteration 5</t>
  </si>
  <si>
    <t>Build Scheduler, and professors adding</t>
  </si>
  <si>
    <t>Blake, Ray</t>
  </si>
  <si>
    <t>Complete SQLite Database</t>
  </si>
  <si>
    <t>Blake, Austin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</si>
</sst>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sz val="11.0"/>
      <color rgb="FF000000"/>
      <name val="Inconsolata"/>
    </font>
    <font>
      <b/>
      <color rgb="FF000000"/>
      <name val="Arial"/>
    </font>
    <font>
      <color theme="1"/>
      <name val="Calibri"/>
    </font>
    <font>
      <color rgb="FF000000"/>
      <name val="Arial"/>
    </font>
    <font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2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/>
      <right/>
      <bottom/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/>
      <top/>
    </border>
    <border>
      <left style="hair">
        <color rgb="FF000000"/>
      </left>
    </border>
    <border>
      <top style="hair">
        <color rgb="FF000000"/>
      </top>
    </border>
    <border>
      <right style="hair">
        <color rgb="FF000000"/>
      </right>
    </border>
    <border>
      <left style="hair">
        <color rgb="FF000000"/>
      </left>
      <right/>
    </border>
    <border>
      <left style="hair">
        <color rgb="FF000000"/>
      </left>
      <right style="hair">
        <color rgb="FF000000"/>
      </right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right/>
      <top style="hair">
        <color rgb="FF000000"/>
      </top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3" fontId="2" numFmtId="164" xfId="0" applyAlignment="1" applyBorder="1" applyFont="1" applyNumberForma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1" fillId="4" fontId="1" numFmtId="0" xfId="0" applyAlignment="1" applyBorder="1" applyFill="1" applyFont="1">
      <alignment horizontal="left" shrinkToFit="0" vertical="center" wrapText="1"/>
    </xf>
    <xf borderId="9" fillId="4" fontId="2" numFmtId="0" xfId="0" applyAlignment="1" applyBorder="1" applyFont="1">
      <alignment horizontal="left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16" fillId="3" fontId="2" numFmtId="164" xfId="0" applyAlignment="1" applyBorder="1" applyFont="1" applyNumberFormat="1">
      <alignment horizontal="center" shrinkToFit="0" vertical="center" wrapText="1"/>
    </xf>
    <xf borderId="9" fillId="4" fontId="5" numFmtId="0" xfId="0" applyAlignment="1" applyBorder="1" applyFont="1">
      <alignment shrinkToFit="0" vertical="center" wrapText="0"/>
    </xf>
    <xf borderId="11" fillId="4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17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5" fillId="5" fontId="6" numFmtId="0" xfId="0" applyAlignment="1" applyBorder="1" applyFont="1">
      <alignment shrinkToFit="0" vertical="center" wrapText="0"/>
    </xf>
    <xf borderId="14" fillId="5" fontId="5" numFmtId="164" xfId="0" applyAlignment="1" applyBorder="1" applyFont="1" applyNumberFormat="1">
      <alignment shrinkToFit="0" vertical="center" wrapText="0"/>
    </xf>
    <xf borderId="15" fillId="5" fontId="5" numFmtId="164" xfId="0" applyAlignment="1" applyBorder="1" applyFont="1" applyNumberFormat="1">
      <alignment shrinkToFit="0" vertical="center" wrapText="0"/>
    </xf>
    <xf borderId="16" fillId="5" fontId="1" numFmtId="0" xfId="0" applyAlignment="1" applyBorder="1" applyFont="1">
      <alignment shrinkToFit="0" vertical="center" wrapText="1"/>
    </xf>
    <xf borderId="9" fillId="4" fontId="7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7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4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readingOrder="0" shrinkToFit="0" vertical="center" wrapText="1"/>
    </xf>
    <xf borderId="15" fillId="5" fontId="6" numFmtId="0" xfId="0" applyAlignment="1" applyBorder="1" applyFont="1">
      <alignment horizontal="center" readingOrder="0" shrinkToFit="0" vertical="center" wrapText="0"/>
    </xf>
    <xf borderId="13" fillId="5" fontId="3" numFmtId="164" xfId="0" applyAlignment="1" applyBorder="1" applyFont="1" applyNumberFormat="1">
      <alignment horizontal="center" readingOrder="0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5" numFmtId="164" xfId="0" applyAlignment="1" applyBorder="1" applyFont="1" applyNumberFormat="1">
      <alignment horizontal="center" readingOrder="0" shrinkToFit="0" vertical="center" wrapText="0"/>
    </xf>
    <xf borderId="14" fillId="5" fontId="5" numFmtId="164" xfId="0" applyAlignment="1" applyBorder="1" applyFont="1" applyNumberFormat="1">
      <alignment horizontal="center" shrinkToFit="0" vertical="center" wrapText="0"/>
    </xf>
    <xf borderId="15" fillId="5" fontId="5" numFmtId="164" xfId="0" applyAlignment="1" applyBorder="1" applyFont="1" applyNumberFormat="1">
      <alignment horizontal="center" shrinkToFit="0" vertical="center" wrapText="0"/>
    </xf>
    <xf borderId="14" fillId="5" fontId="3" numFmtId="0" xfId="0" applyAlignment="1" applyBorder="1" applyFont="1">
      <alignment horizontal="left" readingOrder="0" shrinkToFit="0" vertical="center" wrapText="1"/>
    </xf>
    <xf borderId="15" fillId="5" fontId="6" numFmtId="0" xfId="0" applyAlignment="1" applyBorder="1" applyFont="1">
      <alignment horizontal="center" shrinkToFit="0" vertical="center" wrapText="0"/>
    </xf>
    <xf borderId="14" fillId="5" fontId="2" numFmtId="0" xfId="0" applyAlignment="1" applyBorder="1" applyFont="1">
      <alignment horizontal="left" readingOrder="0" shrinkToFit="0" vertical="center" wrapText="1"/>
    </xf>
    <xf borderId="13" fillId="5" fontId="3" numFmtId="164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4" fillId="5" fontId="2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shrinkToFit="0" vertical="center" wrapText="1"/>
    </xf>
    <xf borderId="6" fillId="5" fontId="3" numFmtId="0" xfId="0" applyAlignment="1" applyBorder="1" applyFont="1">
      <alignment horizontal="left" shrinkToFit="0" vertical="center" wrapText="1"/>
    </xf>
    <xf borderId="6" fillId="5" fontId="3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7" fillId="5" fontId="6" numFmtId="0" xfId="0" applyAlignment="1" applyBorder="1" applyFont="1">
      <alignment horizontal="center" readingOrder="0" shrinkToFit="0" vertical="center" wrapText="0"/>
    </xf>
    <xf borderId="7" fillId="5" fontId="6" numFmtId="0" xfId="0" applyAlignment="1" applyBorder="1" applyFont="1">
      <alignment horizontal="center" shrinkToFit="0" vertical="center" wrapText="0"/>
    </xf>
    <xf borderId="6" fillId="5" fontId="5" numFmtId="164" xfId="0" applyAlignment="1" applyBorder="1" applyFont="1" applyNumberFormat="1">
      <alignment horizontal="center" shrinkToFit="0" vertical="center" wrapText="0"/>
    </xf>
    <xf borderId="6" fillId="5" fontId="5" numFmtId="164" xfId="0" applyAlignment="1" applyBorder="1" applyFont="1" applyNumberFormat="1">
      <alignment horizontal="center" readingOrder="0" shrinkToFit="0" vertical="center" wrapText="0"/>
    </xf>
    <xf borderId="7" fillId="5" fontId="5" numFmtId="164" xfId="0" applyAlignment="1" applyBorder="1" applyFont="1" applyNumberFormat="1">
      <alignment horizontal="center" shrinkToFit="0" vertical="center" wrapText="0"/>
    </xf>
    <xf borderId="11" fillId="4" fontId="1" numFmtId="0" xfId="0" applyAlignment="1" applyBorder="1" applyFont="1">
      <alignment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3" fillId="5" fontId="5" numFmtId="164" xfId="0" applyAlignment="1" applyBorder="1" applyFont="1" applyNumberFormat="1">
      <alignment horizontal="center" shrinkToFit="0" vertical="center" wrapText="0"/>
    </xf>
    <xf borderId="16" fillId="5" fontId="5" numFmtId="164" xfId="0" applyAlignment="1" applyBorder="1" applyFont="1" applyNumberFormat="1">
      <alignment horizontal="center" shrinkToFit="0" vertical="center" wrapText="0"/>
    </xf>
    <xf borderId="13" fillId="5" fontId="5" numFmtId="164" xfId="0" applyAlignment="1" applyBorder="1" applyFont="1" applyNumberFormat="1">
      <alignment horizontal="center" readingOrder="0" shrinkToFit="0" vertical="center" wrapText="0"/>
    </xf>
    <xf borderId="16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6" numFmtId="0" xfId="0" applyAlignment="1" applyBorder="1" applyFont="1">
      <alignment horizontal="center" shrinkToFit="0" vertical="center" wrapText="0"/>
    </xf>
    <xf borderId="10" fillId="4" fontId="6" numFmtId="164" xfId="0" applyAlignment="1" applyBorder="1" applyFont="1" applyNumberFormat="1">
      <alignment horizontal="center" shrinkToFit="0" vertical="center" wrapText="0"/>
    </xf>
    <xf borderId="11" fillId="4" fontId="5" numFmtId="164" xfId="0" applyAlignment="1" applyBorder="1" applyFont="1" applyNumberFormat="1">
      <alignment horizontal="center" shrinkToFit="0" vertical="center" wrapText="0"/>
    </xf>
    <xf borderId="12" fillId="4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6" numFmtId="0" xfId="0" applyAlignment="1" applyBorder="1" applyFont="1">
      <alignment horizontal="center" shrinkToFit="0" vertical="center" wrapText="0"/>
    </xf>
    <xf borderId="13" fillId="3" fontId="5" numFmtId="164" xfId="0" applyAlignment="1" applyBorder="1" applyFont="1" applyNumberFormat="1">
      <alignment horizontal="center" shrinkToFit="0" vertical="center" wrapText="0"/>
    </xf>
    <xf borderId="13" fillId="3" fontId="5" numFmtId="164" xfId="0" applyAlignment="1" applyBorder="1" applyFont="1" applyNumberFormat="1">
      <alignment horizontal="center" readingOrder="0" shrinkToFit="0" vertical="center" wrapText="0"/>
    </xf>
    <xf borderId="16" fillId="3" fontId="5" numFmtId="164" xfId="0" applyAlignment="1" applyBorder="1" applyFont="1" applyNumberFormat="1">
      <alignment horizontal="center" shrinkToFit="0" vertical="center" wrapText="0"/>
    </xf>
    <xf borderId="14" fillId="3" fontId="2" numFmtId="0" xfId="0" applyAlignment="1" applyBorder="1" applyFont="1">
      <alignment horizontal="left"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left" readingOrder="0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ont="1">
      <alignment horizontal="center" shrinkToFit="0" vertical="center" wrapText="0"/>
    </xf>
    <xf borderId="5" fillId="3" fontId="5" numFmtId="164" xfId="0" applyAlignment="1" applyBorder="1" applyFont="1" applyNumberFormat="1">
      <alignment horizontal="center" shrinkToFit="0" vertical="center" wrapText="0"/>
    </xf>
    <xf borderId="5" fillId="3" fontId="5" numFmtId="164" xfId="0" applyAlignment="1" applyBorder="1" applyFont="1" applyNumberFormat="1">
      <alignment horizontal="center" readingOrder="0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15" fillId="3" fontId="6" numFmtId="0" xfId="0" applyAlignment="1" applyBorder="1" applyFont="1">
      <alignment horizontal="center" readingOrder="0" shrinkToFit="0" vertical="center" wrapText="0"/>
    </xf>
    <xf borderId="6" fillId="3" fontId="2" numFmtId="0" xfId="0" applyAlignment="1" applyBorder="1" applyFont="1">
      <alignment horizontal="left" shrinkToFit="0" vertical="center" wrapText="1"/>
    </xf>
    <xf borderId="5" fillId="3" fontId="2" numFmtId="164" xfId="0" applyAlignment="1" applyBorder="1" applyFont="1" applyNumberFormat="1">
      <alignment horizontal="center" shrinkToFit="0" vertical="center" wrapText="1"/>
    </xf>
    <xf borderId="16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14" fillId="5" fontId="1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ont="1">
      <alignment horizontal="center" readingOrder="0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6" fillId="5" fontId="2" numFmtId="0" xfId="0" applyAlignment="1" applyBorder="1" applyFont="1">
      <alignment horizontal="left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5" fillId="5" fontId="2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8" fillId="5" fontId="5" numFmtId="164" xfId="0" applyAlignment="1" applyBorder="1" applyFont="1" applyNumberFormat="1">
      <alignment horizontal="center" shrinkToFit="0" vertical="center" wrapText="0"/>
    </xf>
    <xf borderId="13" fillId="5" fontId="2" numFmtId="164" xfId="0" applyAlignment="1" applyBorder="1" applyFont="1" applyNumberFormat="1">
      <alignment horizontal="center" readingOrder="0" shrinkToFit="0" vertical="center" wrapText="1"/>
    </xf>
    <xf borderId="6" fillId="5" fontId="2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shrinkToFit="0" vertical="center" wrapText="1"/>
    </xf>
    <xf borderId="3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4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readingOrder="0" shrinkToFit="0" vertical="center" wrapText="1"/>
    </xf>
    <xf borderId="18" fillId="5" fontId="1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horizontal="center" readingOrder="0" shrinkToFit="0" vertical="center" wrapText="1"/>
    </xf>
    <xf borderId="5" fillId="5" fontId="2" numFmtId="164" xfId="0" applyAlignment="1" applyBorder="1" applyFont="1" applyNumberFormat="1">
      <alignment horizontal="center" readingOrder="0" shrinkToFit="0" vertical="center" wrapText="1"/>
    </xf>
    <xf borderId="0" fillId="3" fontId="8" numFmtId="0" xfId="0" applyAlignment="1" applyFont="1">
      <alignment readingOrder="0" shrinkToFit="0" vertical="center" wrapText="0"/>
    </xf>
    <xf borderId="20" fillId="4" fontId="8" numFmtId="0" xfId="0" applyAlignment="1" applyBorder="1" applyFont="1">
      <alignment readingOrder="0" shrinkToFit="0" vertical="center" wrapText="0"/>
    </xf>
    <xf borderId="0" fillId="4" fontId="0" numFmtId="0" xfId="0" applyAlignment="1" applyFont="1">
      <alignment shrinkToFit="0" vertical="center" wrapText="0"/>
    </xf>
    <xf borderId="0" fillId="4" fontId="0" numFmtId="0" xfId="0" applyAlignment="1" applyFont="1">
      <alignment horizontal="center" shrinkToFit="0" vertical="center" wrapText="0"/>
    </xf>
    <xf borderId="21" fillId="4" fontId="0" numFmtId="0" xfId="0" applyAlignment="1" applyBorder="1" applyFont="1">
      <alignment shrinkToFit="0" vertical="center" wrapText="0"/>
    </xf>
    <xf borderId="0" fillId="4" fontId="8" numFmtId="0" xfId="0" applyAlignment="1" applyFont="1">
      <alignment horizontal="center" readingOrder="0" shrinkToFit="0" vertical="center" wrapText="0"/>
    </xf>
    <xf borderId="20" fillId="4" fontId="8" numFmtId="0" xfId="0" applyAlignment="1" applyBorder="1" applyFont="1">
      <alignment shrinkToFit="0" vertical="center" wrapText="0"/>
    </xf>
    <xf borderId="22" fillId="4" fontId="8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23" fillId="4" fontId="8" numFmtId="164" xfId="0" applyAlignment="1" applyBorder="1" applyFont="1" applyNumberFormat="1">
      <alignment horizontal="center" shrinkToFit="0" vertical="center" wrapText="0"/>
    </xf>
    <xf borderId="24" fillId="4" fontId="8" numFmtId="164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shrinkToFit="0" vertical="center" wrapText="0"/>
    </xf>
    <xf borderId="20" fillId="3" fontId="0" numFmtId="0" xfId="0" applyAlignment="1" applyBorder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20" fillId="3" fontId="0" numFmtId="164" xfId="0" applyAlignment="1" applyBorder="1" applyFont="1" applyNumberFormat="1">
      <alignment horizontal="center" readingOrder="0" shrinkToFit="0" vertical="center" wrapText="0"/>
    </xf>
    <xf borderId="22" fillId="3" fontId="8" numFmtId="0" xfId="0" applyAlignment="1" applyBorder="1" applyFont="1">
      <alignment horizontal="center" shrinkToFit="0" vertical="center" wrapText="0"/>
    </xf>
    <xf borderId="20" fillId="3" fontId="0" numFmtId="164" xfId="0" applyAlignment="1" applyBorder="1" applyFont="1" applyNumberFormat="1">
      <alignment horizontal="center" shrinkToFit="0" vertical="center" wrapText="0"/>
    </xf>
    <xf borderId="0" fillId="3" fontId="0" numFmtId="164" xfId="0" applyAlignment="1" applyFont="1" applyNumberFormat="1">
      <alignment horizontal="center" shrinkToFit="0" vertical="center" wrapText="0"/>
    </xf>
    <xf borderId="0" fillId="3" fontId="0" numFmtId="164" xfId="0" applyAlignment="1" applyFont="1" applyNumberFormat="1">
      <alignment horizontal="center" readingOrder="0" shrinkToFit="0" vertical="center" wrapText="0"/>
    </xf>
    <xf borderId="22" fillId="3" fontId="9" numFmtId="164" xfId="0" applyAlignment="1" applyBorder="1" applyFont="1" applyNumberFormat="1">
      <alignment horizontal="center"/>
    </xf>
    <xf borderId="0" fillId="4" fontId="8" numFmtId="0" xfId="0" applyAlignment="1" applyFont="1">
      <alignment horizontal="center" shrinkToFit="0" vertical="center" wrapText="0"/>
    </xf>
    <xf borderId="20" fillId="4" fontId="0" numFmtId="0" xfId="0" applyAlignment="1" applyBorder="1" applyFont="1">
      <alignment horizontal="center" shrinkToFit="0" vertical="center" wrapText="0"/>
    </xf>
    <xf borderId="20" fillId="4" fontId="0" numFmtId="164" xfId="0" applyAlignment="1" applyBorder="1" applyFont="1" applyNumberFormat="1">
      <alignment horizontal="center" shrinkToFit="0" vertical="center" wrapText="0"/>
    </xf>
    <xf borderId="0" fillId="4" fontId="0" numFmtId="164" xfId="0" applyAlignment="1" applyFont="1" applyNumberFormat="1">
      <alignment horizontal="center" shrinkToFit="0" vertical="center" wrapText="0"/>
    </xf>
    <xf borderId="22" fillId="4" fontId="0" numFmtId="164" xfId="0" applyAlignment="1" applyBorder="1" applyFont="1" applyNumberFormat="1">
      <alignment horizontal="center" shrinkToFit="0" vertical="center" wrapText="0"/>
    </xf>
    <xf borderId="22" fillId="3" fontId="0" numFmtId="164" xfId="0" applyAlignment="1" applyBorder="1" applyFont="1" applyNumberFormat="1">
      <alignment horizontal="center" shrinkToFit="0" vertical="center" wrapText="0"/>
    </xf>
    <xf borderId="22" fillId="4" fontId="8" numFmtId="0" xfId="0" applyAlignment="1" applyBorder="1" applyFont="1">
      <alignment horizontal="center" shrinkToFit="0" vertical="center" wrapText="0"/>
    </xf>
    <xf borderId="20" fillId="3" fontId="0" numFmtId="0" xfId="0" applyAlignment="1" applyBorder="1" applyFont="1">
      <alignment horizontal="center" readingOrder="0" shrinkToFit="0" vertical="center" wrapText="0"/>
    </xf>
    <xf borderId="25" fillId="3" fontId="8" numFmtId="0" xfId="0" applyAlignment="1" applyBorder="1" applyFont="1">
      <alignment horizontal="center" shrinkToFit="0" vertical="center" wrapText="0"/>
    </xf>
    <xf borderId="26" fillId="3" fontId="8" numFmtId="0" xfId="0" applyAlignment="1" applyBorder="1" applyFont="1">
      <alignment horizontal="center" shrinkToFit="0" vertical="center" wrapText="0"/>
    </xf>
    <xf borderId="22" fillId="5" fontId="10" numFmtId="0" xfId="0" applyAlignment="1" applyBorder="1" applyFont="1">
      <alignment readingOrder="0"/>
    </xf>
    <xf borderId="21" fillId="4" fontId="10" numFmtId="0" xfId="0" applyBorder="1" applyFont="1"/>
    <xf borderId="21" fillId="4" fontId="11" numFmtId="0" xfId="0" applyBorder="1" applyFont="1"/>
    <xf borderId="27" fillId="4" fontId="10" numFmtId="0" xfId="0" applyAlignment="1" applyBorder="1" applyFont="1">
      <alignment horizontal="center"/>
    </xf>
    <xf borderId="27" fillId="4" fontId="10" numFmtId="164" xfId="0" applyAlignment="1" applyBorder="1" applyFont="1" applyNumberFormat="1">
      <alignment horizontal="center"/>
    </xf>
    <xf borderId="0" fillId="0" fontId="11" numFmtId="0" xfId="0" applyFont="1"/>
    <xf borderId="22" fillId="0" fontId="11" numFmtId="0" xfId="0" applyBorder="1" applyFont="1"/>
    <xf borderId="28" fillId="4" fontId="11" numFmtId="164" xfId="0" applyBorder="1" applyFont="1" applyNumberFormat="1"/>
    <xf borderId="27" fillId="4" fontId="11" numFmtId="164" xfId="0" applyBorder="1" applyFont="1" applyNumberFormat="1"/>
    <xf borderId="22" fillId="5" fontId="11" numFmtId="0" xfId="0" applyBorder="1" applyFont="1"/>
    <xf borderId="0" fillId="5" fontId="11" numFmtId="0" xfId="0" applyFont="1"/>
    <xf borderId="0" fillId="5" fontId="12" numFmtId="0" xfId="0" applyFont="1"/>
    <xf borderId="0" fillId="5" fontId="12" numFmtId="0" xfId="0" applyAlignment="1" applyFont="1">
      <alignment horizontal="center"/>
    </xf>
    <xf borderId="0" fillId="5" fontId="10" numFmtId="0" xfId="0" applyAlignment="1" applyFont="1">
      <alignment horizontal="center"/>
    </xf>
    <xf borderId="0" fillId="5" fontId="11" numFmtId="164" xfId="0" applyFont="1" applyNumberFormat="1"/>
    <xf borderId="0" fillId="5" fontId="13" numFmtId="164" xfId="0" applyAlignment="1" applyFont="1" applyNumberFormat="1">
      <alignment readingOrder="0"/>
    </xf>
    <xf borderId="22" fillId="5" fontId="9" numFmtId="164" xfId="0" applyAlignment="1" applyBorder="1" applyFont="1" applyNumberFormat="1">
      <alignment horizontal="center" vertical="bottom"/>
    </xf>
    <xf borderId="0" fillId="5" fontId="12" numFmtId="0" xfId="0" applyAlignment="1" applyFont="1">
      <alignment horizontal="center" readingOrder="0"/>
    </xf>
    <xf borderId="22" fillId="5" fontId="11" numFmtId="0" xfId="0" applyAlignment="1" applyBorder="1" applyFont="1">
      <alignment readingOrder="0"/>
    </xf>
    <xf borderId="0" fillId="5" fontId="12" numFmtId="164" xfId="0" applyAlignment="1" applyFont="1" applyNumberFormat="1">
      <alignment horizontal="center"/>
    </xf>
    <xf borderId="0" fillId="4" fontId="10" numFmtId="0" xfId="0" applyFont="1"/>
    <xf borderId="0" fillId="4" fontId="11" numFmtId="0" xfId="0" applyFont="1"/>
    <xf borderId="22" fillId="4" fontId="10" numFmtId="0" xfId="0" applyAlignment="1" applyBorder="1" applyFont="1">
      <alignment horizontal="center"/>
    </xf>
    <xf borderId="22" fillId="4" fontId="10" numFmtId="164" xfId="0" applyAlignment="1" applyBorder="1" applyFont="1" applyNumberFormat="1">
      <alignment horizontal="center"/>
    </xf>
    <xf borderId="0" fillId="4" fontId="11" numFmtId="164" xfId="0" applyFont="1" applyNumberFormat="1"/>
    <xf borderId="22" fillId="4" fontId="11" numFmtId="164" xfId="0" applyBorder="1" applyFont="1" applyNumberFormat="1"/>
    <xf borderId="0" fillId="5" fontId="12" numFmtId="164" xfId="0" applyAlignment="1" applyFont="1" applyNumberFormat="1">
      <alignment horizontal="center" readingOrder="0"/>
    </xf>
    <xf borderId="0" fillId="5" fontId="12" numFmtId="0" xfId="0" applyAlignment="1" applyFont="1">
      <alignment readingOrder="0"/>
    </xf>
    <xf borderId="0" fillId="5" fontId="10" numFmtId="0" xfId="0" applyAlignment="1" applyFont="1">
      <alignment horizontal="center" readingOrder="0"/>
    </xf>
    <xf borderId="22" fillId="5" fontId="13" numFmtId="0" xfId="0" applyAlignment="1" applyBorder="1" applyFont="1">
      <alignment readingOrder="0"/>
    </xf>
    <xf borderId="22" fillId="5" fontId="12" numFmtId="164" xfId="0" applyAlignment="1" applyBorder="1" applyFont="1" applyNumberFormat="1">
      <alignment horizontal="center"/>
    </xf>
    <xf borderId="0" fillId="5" fontId="13" numFmtId="0" xfId="0" applyAlignment="1" applyFont="1">
      <alignment readingOrder="0"/>
    </xf>
    <xf borderId="26" fillId="5" fontId="11" numFmtId="0" xfId="0" applyAlignment="1" applyBorder="1" applyFont="1">
      <alignment readingOrder="0"/>
    </xf>
    <xf borderId="26" fillId="5" fontId="11" numFmtId="0" xfId="0" applyBorder="1" applyFont="1"/>
    <xf borderId="29" fillId="6" fontId="14" numFmtId="0" xfId="0" applyAlignment="1" applyBorder="1" applyFill="1" applyFont="1">
      <alignment shrinkToFit="0" vertical="center" wrapText="0"/>
    </xf>
    <xf borderId="30" fillId="6" fontId="14" numFmtId="0" xfId="0" applyAlignment="1" applyBorder="1" applyFont="1">
      <alignment shrinkToFit="0" vertical="center" wrapText="0"/>
    </xf>
    <xf borderId="31" fillId="6" fontId="14" numFmtId="0" xfId="0" applyAlignment="1" applyBorder="1" applyFont="1">
      <alignment shrinkToFit="0" vertical="center" wrapText="0"/>
    </xf>
    <xf borderId="29" fillId="6" fontId="14" numFmtId="0" xfId="0" applyAlignment="1" applyBorder="1" applyFont="1">
      <alignment horizontal="center" shrinkToFit="0" vertical="center" wrapText="0"/>
    </xf>
    <xf borderId="10" fillId="6" fontId="14" numFmtId="0" xfId="0" applyAlignment="1" applyBorder="1" applyFont="1">
      <alignment horizontal="center" shrinkToFit="0" vertical="center" wrapText="0"/>
    </xf>
    <xf borderId="29" fillId="6" fontId="14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1.86"/>
    <col customWidth="1" min="4" max="4" width="23.57"/>
    <col customWidth="1" min="5" max="5" width="27.57"/>
    <col customWidth="1" min="6" max="6" width="11.71"/>
    <col customWidth="1" min="7" max="7" width="11.57"/>
    <col customWidth="1" min="8" max="8" width="11.71"/>
    <col customWidth="1" min="9" max="9" width="10.71"/>
    <col customWidth="1" min="10" max="14" width="9.0"/>
    <col customWidth="1" min="15" max="15" width="12.14"/>
    <col customWidth="1" min="16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6" t="s">
        <v>11</v>
      </c>
      <c r="I3" s="14" t="s">
        <v>11</v>
      </c>
      <c r="J3" s="5"/>
      <c r="K3" s="5"/>
      <c r="L3" s="17" t="s">
        <v>11</v>
      </c>
      <c r="M3" s="17" t="s">
        <v>11</v>
      </c>
      <c r="N3" s="17" t="s">
        <v>11</v>
      </c>
      <c r="O3" s="17" t="s">
        <v>11</v>
      </c>
      <c r="P3" s="17" t="s">
        <v>11</v>
      </c>
      <c r="Q3" s="18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9"/>
      <c r="B4" s="20"/>
      <c r="C4" s="20"/>
      <c r="D4" s="21"/>
      <c r="E4" s="22" t="s">
        <v>12</v>
      </c>
      <c r="F4" s="23" t="s">
        <v>13</v>
      </c>
      <c r="G4" s="22" t="s">
        <v>14</v>
      </c>
      <c r="H4" s="24" t="s">
        <v>13</v>
      </c>
      <c r="I4" s="22" t="s">
        <v>14</v>
      </c>
      <c r="J4" s="5"/>
      <c r="K4" s="5"/>
      <c r="L4" s="25" t="s">
        <v>13</v>
      </c>
      <c r="M4" s="25" t="s">
        <v>13</v>
      </c>
      <c r="N4" s="25" t="s">
        <v>13</v>
      </c>
      <c r="O4" s="25" t="s">
        <v>13</v>
      </c>
      <c r="P4" s="25" t="s">
        <v>13</v>
      </c>
      <c r="Q4" s="26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7" t="s">
        <v>15</v>
      </c>
      <c r="B5" s="28"/>
      <c r="C5" s="28"/>
      <c r="D5" s="29"/>
      <c r="E5" s="30"/>
      <c r="F5" s="31"/>
      <c r="G5" s="30"/>
      <c r="H5" s="32"/>
      <c r="I5" s="30"/>
      <c r="J5" s="5"/>
      <c r="K5" s="5"/>
      <c r="L5" s="33"/>
      <c r="M5" s="33"/>
      <c r="N5" s="33"/>
      <c r="O5" s="33"/>
      <c r="P5" s="33"/>
      <c r="Q5" s="3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35" t="s">
        <v>16</v>
      </c>
      <c r="B6" s="36" t="s">
        <v>17</v>
      </c>
      <c r="C6" s="37"/>
      <c r="D6" s="38"/>
      <c r="E6" s="39"/>
      <c r="F6" s="40"/>
      <c r="G6" s="41">
        <f>SUM(F7)</f>
        <v>3</v>
      </c>
      <c r="H6" s="40"/>
      <c r="I6" s="42">
        <f>SUM(H7)</f>
        <v>1</v>
      </c>
      <c r="J6" s="4"/>
      <c r="K6" s="4"/>
      <c r="L6" s="43"/>
      <c r="M6" s="43"/>
      <c r="N6" s="43"/>
      <c r="O6" s="43"/>
      <c r="P6" s="43"/>
      <c r="Q6" s="4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5"/>
      <c r="B7" s="35"/>
      <c r="C7" s="45" t="s">
        <v>18</v>
      </c>
      <c r="D7" s="46" t="s">
        <v>19</v>
      </c>
      <c r="E7" s="47" t="s">
        <v>3</v>
      </c>
      <c r="F7" s="48">
        <v>3.0</v>
      </c>
      <c r="G7" s="49"/>
      <c r="H7" s="50">
        <f>Q7</f>
        <v>1</v>
      </c>
      <c r="I7" s="49"/>
      <c r="J7" s="4"/>
      <c r="K7" s="4"/>
      <c r="L7" s="50"/>
      <c r="M7" s="50"/>
      <c r="N7" s="50">
        <v>1.0</v>
      </c>
      <c r="O7" s="51"/>
      <c r="P7" s="51"/>
      <c r="Q7" s="52">
        <f t="shared" ref="Q7:Q25" si="1">SUM(L7:P7)</f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5"/>
      <c r="B8" s="36" t="s">
        <v>20</v>
      </c>
      <c r="C8" s="37"/>
      <c r="D8" s="53"/>
      <c r="E8" s="53"/>
      <c r="F8" s="40"/>
      <c r="G8" s="41">
        <f>SUM(F9:F11)</f>
        <v>6</v>
      </c>
      <c r="H8" s="40"/>
      <c r="I8" s="42">
        <f>SUM(H9:H11)</f>
        <v>3</v>
      </c>
      <c r="J8" s="4"/>
      <c r="K8" s="4"/>
      <c r="L8" s="54"/>
      <c r="M8" s="43"/>
      <c r="N8" s="43"/>
      <c r="O8" s="43"/>
      <c r="P8" s="43"/>
      <c r="Q8" s="44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35"/>
      <c r="B9" s="35"/>
      <c r="C9" s="45" t="s">
        <v>21</v>
      </c>
      <c r="D9" s="46" t="s">
        <v>22</v>
      </c>
      <c r="E9" s="47" t="s">
        <v>1</v>
      </c>
      <c r="F9" s="48">
        <v>2.0</v>
      </c>
      <c r="G9" s="49"/>
      <c r="H9" s="50">
        <f t="shared" ref="H9:H11" si="2">Q9</f>
        <v>1</v>
      </c>
      <c r="I9" s="49"/>
      <c r="J9" s="4"/>
      <c r="K9" s="4"/>
      <c r="L9" s="50">
        <v>1.0</v>
      </c>
      <c r="M9" s="51"/>
      <c r="N9" s="51"/>
      <c r="O9" s="51"/>
      <c r="P9" s="51"/>
      <c r="Q9" s="52">
        <f t="shared" si="1"/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5"/>
      <c r="B10" s="35"/>
      <c r="C10" s="45" t="s">
        <v>23</v>
      </c>
      <c r="D10" s="46" t="s">
        <v>22</v>
      </c>
      <c r="E10" s="47" t="s">
        <v>1</v>
      </c>
      <c r="F10" s="48">
        <v>2.0</v>
      </c>
      <c r="G10" s="49"/>
      <c r="H10" s="50">
        <f t="shared" si="2"/>
        <v>1</v>
      </c>
      <c r="I10" s="49"/>
      <c r="J10" s="4"/>
      <c r="K10" s="4"/>
      <c r="L10" s="50">
        <v>1.0</v>
      </c>
      <c r="M10" s="51"/>
      <c r="N10" s="51"/>
      <c r="O10" s="51"/>
      <c r="P10" s="51"/>
      <c r="Q10" s="52">
        <f t="shared" si="1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5"/>
      <c r="B11" s="35"/>
      <c r="C11" s="45" t="s">
        <v>24</v>
      </c>
      <c r="D11" s="46" t="s">
        <v>22</v>
      </c>
      <c r="E11" s="47" t="s">
        <v>1</v>
      </c>
      <c r="F11" s="48">
        <v>2.0</v>
      </c>
      <c r="G11" s="49"/>
      <c r="H11" s="50">
        <f t="shared" si="2"/>
        <v>1</v>
      </c>
      <c r="I11" s="49"/>
      <c r="J11" s="4"/>
      <c r="K11" s="4"/>
      <c r="L11" s="50">
        <v>1.0</v>
      </c>
      <c r="M11" s="51"/>
      <c r="N11" s="51"/>
      <c r="O11" s="51"/>
      <c r="P11" s="51"/>
      <c r="Q11" s="52">
        <f t="shared" si="1"/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35"/>
      <c r="B12" s="36" t="s">
        <v>25</v>
      </c>
      <c r="C12" s="37"/>
      <c r="D12" s="38"/>
      <c r="E12" s="39"/>
      <c r="F12" s="40"/>
      <c r="G12" s="41">
        <f>SUM(F13:F18)</f>
        <v>8</v>
      </c>
      <c r="H12" s="40"/>
      <c r="I12" s="42">
        <f>SUM(H13:H18)</f>
        <v>14</v>
      </c>
      <c r="J12" s="4"/>
      <c r="K12" s="4"/>
      <c r="L12" s="43"/>
      <c r="M12" s="43"/>
      <c r="N12" s="43"/>
      <c r="O12" s="43"/>
      <c r="P12" s="43"/>
      <c r="Q12" s="44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35"/>
      <c r="B13" s="35"/>
      <c r="C13" s="45" t="s">
        <v>26</v>
      </c>
      <c r="D13" s="46" t="s">
        <v>19</v>
      </c>
      <c r="E13" s="47" t="s">
        <v>3</v>
      </c>
      <c r="F13" s="48">
        <v>1.0</v>
      </c>
      <c r="G13" s="49"/>
      <c r="H13" s="50">
        <f t="shared" ref="H13:H17" si="3">Q13</f>
        <v>2</v>
      </c>
      <c r="I13" s="49"/>
      <c r="J13" s="4"/>
      <c r="K13" s="4"/>
      <c r="L13" s="51"/>
      <c r="M13" s="51"/>
      <c r="N13" s="50">
        <v>2.0</v>
      </c>
      <c r="O13" s="51"/>
      <c r="P13" s="51"/>
      <c r="Q13" s="52">
        <f t="shared" si="1"/>
        <v>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35"/>
      <c r="B14" s="35"/>
      <c r="C14" s="45" t="s">
        <v>27</v>
      </c>
      <c r="D14" s="46" t="s">
        <v>19</v>
      </c>
      <c r="E14" s="47" t="s">
        <v>3</v>
      </c>
      <c r="F14" s="48">
        <v>1.0</v>
      </c>
      <c r="G14" s="49"/>
      <c r="H14" s="50">
        <f t="shared" si="3"/>
        <v>2</v>
      </c>
      <c r="I14" s="49"/>
      <c r="J14" s="4"/>
      <c r="K14" s="4"/>
      <c r="L14" s="51"/>
      <c r="M14" s="51"/>
      <c r="N14" s="50">
        <v>2.0</v>
      </c>
      <c r="O14" s="51"/>
      <c r="P14" s="51"/>
      <c r="Q14" s="52">
        <f t="shared" si="1"/>
        <v>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35"/>
      <c r="B15" s="35"/>
      <c r="C15" s="45" t="s">
        <v>28</v>
      </c>
      <c r="D15" s="46" t="s">
        <v>29</v>
      </c>
      <c r="E15" s="47" t="s">
        <v>30</v>
      </c>
      <c r="F15" s="48">
        <v>1.0</v>
      </c>
      <c r="G15" s="49"/>
      <c r="H15" s="50">
        <f t="shared" si="3"/>
        <v>4</v>
      </c>
      <c r="I15" s="49"/>
      <c r="J15" s="4"/>
      <c r="K15" s="4"/>
      <c r="L15" s="50">
        <v>2.0</v>
      </c>
      <c r="M15" s="51"/>
      <c r="N15" s="50">
        <v>2.0</v>
      </c>
      <c r="O15" s="51"/>
      <c r="P15" s="51"/>
      <c r="Q15" s="52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35"/>
      <c r="B16" s="35"/>
      <c r="C16" s="45" t="s">
        <v>31</v>
      </c>
      <c r="D16" s="46" t="s">
        <v>32</v>
      </c>
      <c r="E16" s="47" t="s">
        <v>33</v>
      </c>
      <c r="F16" s="48">
        <v>2.0</v>
      </c>
      <c r="G16" s="49"/>
      <c r="H16" s="50">
        <f t="shared" si="3"/>
        <v>5</v>
      </c>
      <c r="I16" s="49"/>
      <c r="J16" s="4"/>
      <c r="K16" s="4"/>
      <c r="L16" s="50">
        <v>1.0</v>
      </c>
      <c r="M16" s="50">
        <v>1.0</v>
      </c>
      <c r="N16" s="50">
        <v>1.0</v>
      </c>
      <c r="O16" s="50">
        <v>1.0</v>
      </c>
      <c r="P16" s="50">
        <v>1.0</v>
      </c>
      <c r="Q16" s="52">
        <f t="shared" si="1"/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35"/>
      <c r="B17" s="35"/>
      <c r="C17" s="45" t="s">
        <v>34</v>
      </c>
      <c r="D17" s="46" t="s">
        <v>35</v>
      </c>
      <c r="E17" s="47" t="s">
        <v>4</v>
      </c>
      <c r="F17" s="48">
        <v>2.0</v>
      </c>
      <c r="G17" s="49"/>
      <c r="H17" s="51">
        <f t="shared" si="3"/>
        <v>0</v>
      </c>
      <c r="I17" s="49"/>
      <c r="J17" s="4"/>
      <c r="K17" s="4"/>
      <c r="L17" s="50"/>
      <c r="M17" s="51"/>
      <c r="N17" s="51"/>
      <c r="O17" s="51"/>
      <c r="P17" s="51"/>
      <c r="Q17" s="52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35"/>
      <c r="B18" s="35"/>
      <c r="C18" s="45" t="s">
        <v>36</v>
      </c>
      <c r="D18" s="46" t="s">
        <v>37</v>
      </c>
      <c r="E18" s="47" t="s">
        <v>5</v>
      </c>
      <c r="F18" s="48">
        <v>1.0</v>
      </c>
      <c r="G18" s="49"/>
      <c r="H18" s="48">
        <v>1.0</v>
      </c>
      <c r="I18" s="49"/>
      <c r="J18" s="4"/>
      <c r="K18" s="4"/>
      <c r="L18" s="51"/>
      <c r="M18" s="51"/>
      <c r="N18" s="51"/>
      <c r="O18" s="51"/>
      <c r="P18" s="50">
        <v>1.0</v>
      </c>
      <c r="Q18" s="52">
        <f t="shared" si="1"/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55" t="s">
        <v>38</v>
      </c>
      <c r="B19" s="56"/>
      <c r="C19" s="57"/>
      <c r="D19" s="58"/>
      <c r="E19" s="59"/>
      <c r="F19" s="60"/>
      <c r="G19" s="61"/>
      <c r="H19" s="62">
        <f>Q19</f>
        <v>0</v>
      </c>
      <c r="I19" s="63"/>
      <c r="J19" s="4"/>
      <c r="K19" s="4"/>
      <c r="L19" s="64"/>
      <c r="M19" s="64"/>
      <c r="N19" s="64"/>
      <c r="O19" s="64"/>
      <c r="P19" s="64"/>
      <c r="Q19" s="65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66" t="s">
        <v>39</v>
      </c>
      <c r="B20" s="36" t="s">
        <v>40</v>
      </c>
      <c r="C20" s="67"/>
      <c r="D20" s="68"/>
      <c r="E20" s="69"/>
      <c r="F20" s="40"/>
      <c r="G20" s="41">
        <f>SUM(F21:F28)</f>
        <v>25</v>
      </c>
      <c r="H20" s="70"/>
      <c r="I20" s="42">
        <f>SUM(H21:H28)</f>
        <v>15</v>
      </c>
      <c r="J20" s="5"/>
      <c r="K20" s="5"/>
      <c r="L20" s="71"/>
      <c r="M20" s="71"/>
      <c r="N20" s="71"/>
      <c r="O20" s="71"/>
      <c r="P20" s="71"/>
      <c r="Q20" s="72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66"/>
      <c r="B21" s="73"/>
      <c r="C21" s="74" t="s">
        <v>41</v>
      </c>
      <c r="D21" s="75" t="s">
        <v>42</v>
      </c>
      <c r="E21" s="76" t="s">
        <v>1</v>
      </c>
      <c r="F21" s="77">
        <v>1.0</v>
      </c>
      <c r="G21" s="78"/>
      <c r="H21" s="79">
        <f t="shared" ref="H21:H24" si="4">Q21</f>
        <v>1</v>
      </c>
      <c r="I21" s="80"/>
      <c r="J21" s="5"/>
      <c r="K21" s="5"/>
      <c r="L21" s="81">
        <v>1.0</v>
      </c>
      <c r="M21" s="82"/>
      <c r="N21" s="82"/>
      <c r="O21" s="82"/>
      <c r="P21" s="82"/>
      <c r="Q21" s="83">
        <f t="shared" si="1"/>
        <v>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29.25" customHeight="1">
      <c r="A22" s="66"/>
      <c r="B22" s="73"/>
      <c r="C22" s="84" t="s">
        <v>43</v>
      </c>
      <c r="D22" s="75" t="s">
        <v>42</v>
      </c>
      <c r="E22" s="76" t="s">
        <v>44</v>
      </c>
      <c r="F22" s="77">
        <v>5.0</v>
      </c>
      <c r="G22" s="85"/>
      <c r="H22" s="79">
        <f t="shared" si="4"/>
        <v>5</v>
      </c>
      <c r="I22" s="85"/>
      <c r="J22" s="4"/>
      <c r="K22" s="4"/>
      <c r="L22" s="81"/>
      <c r="M22" s="81">
        <v>3.0</v>
      </c>
      <c r="N22" s="81">
        <v>2.0</v>
      </c>
      <c r="O22" s="82"/>
      <c r="P22" s="82"/>
      <c r="Q22" s="83">
        <f t="shared" si="1"/>
        <v>5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66"/>
      <c r="B23" s="73"/>
      <c r="C23" s="86" t="s">
        <v>45</v>
      </c>
      <c r="D23" s="75" t="s">
        <v>42</v>
      </c>
      <c r="E23" s="76" t="s">
        <v>46</v>
      </c>
      <c r="F23" s="77">
        <v>3.0</v>
      </c>
      <c r="G23" s="78"/>
      <c r="H23" s="87">
        <f t="shared" si="4"/>
        <v>0</v>
      </c>
      <c r="I23" s="85"/>
      <c r="J23" s="4"/>
      <c r="K23" s="4"/>
      <c r="L23" s="82"/>
      <c r="M23" s="82"/>
      <c r="N23" s="82"/>
      <c r="O23" s="82"/>
      <c r="P23" s="82"/>
      <c r="Q23" s="83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66"/>
      <c r="B24" s="88"/>
      <c r="C24" s="89" t="s">
        <v>47</v>
      </c>
      <c r="D24" s="75" t="s">
        <v>42</v>
      </c>
      <c r="E24" s="76" t="s">
        <v>46</v>
      </c>
      <c r="F24" s="77">
        <v>5.0</v>
      </c>
      <c r="G24" s="78"/>
      <c r="H24" s="87">
        <f t="shared" si="4"/>
        <v>0</v>
      </c>
      <c r="I24" s="85"/>
      <c r="J24" s="4"/>
      <c r="K24" s="4"/>
      <c r="L24" s="82"/>
      <c r="M24" s="82"/>
      <c r="N24" s="82"/>
      <c r="O24" s="82"/>
      <c r="P24" s="82"/>
      <c r="Q24" s="83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6"/>
      <c r="B25" s="88"/>
      <c r="C25" s="84" t="s">
        <v>48</v>
      </c>
      <c r="D25" s="75" t="s">
        <v>42</v>
      </c>
      <c r="E25" s="76" t="s">
        <v>49</v>
      </c>
      <c r="F25" s="77">
        <v>3.0</v>
      </c>
      <c r="G25" s="78"/>
      <c r="H25" s="77">
        <v>2.0</v>
      </c>
      <c r="I25" s="85"/>
      <c r="J25" s="4"/>
      <c r="K25" s="4"/>
      <c r="L25" s="82"/>
      <c r="M25" s="82"/>
      <c r="N25" s="82"/>
      <c r="O25" s="82"/>
      <c r="P25" s="81">
        <v>1.0</v>
      </c>
      <c r="Q25" s="83">
        <f t="shared" si="1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6"/>
      <c r="B26" s="88"/>
      <c r="C26" s="84" t="s">
        <v>50</v>
      </c>
      <c r="D26" s="90" t="s">
        <v>42</v>
      </c>
      <c r="E26" s="76" t="s">
        <v>51</v>
      </c>
      <c r="F26" s="77">
        <v>2.0</v>
      </c>
      <c r="G26" s="78"/>
      <c r="H26" s="77">
        <v>2.0</v>
      </c>
      <c r="I26" s="85"/>
      <c r="J26" s="4"/>
      <c r="K26" s="4"/>
      <c r="L26" s="81"/>
      <c r="M26" s="81">
        <v>2.0</v>
      </c>
      <c r="N26" s="82"/>
      <c r="O26" s="82"/>
      <c r="P26" s="81">
        <v>1.0</v>
      </c>
      <c r="Q26" s="8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6"/>
      <c r="B27" s="88"/>
      <c r="C27" s="74" t="s">
        <v>52</v>
      </c>
      <c r="D27" s="75" t="s">
        <v>42</v>
      </c>
      <c r="E27" s="76" t="s">
        <v>51</v>
      </c>
      <c r="F27" s="77">
        <v>4.0</v>
      </c>
      <c r="G27" s="78"/>
      <c r="H27" s="87">
        <f>Q27</f>
        <v>4</v>
      </c>
      <c r="I27" s="85"/>
      <c r="J27" s="4"/>
      <c r="K27" s="4"/>
      <c r="L27" s="81"/>
      <c r="M27" s="81">
        <v>2.0</v>
      </c>
      <c r="N27" s="82"/>
      <c r="O27" s="82"/>
      <c r="P27" s="81">
        <v>2.0</v>
      </c>
      <c r="Q27" s="83">
        <f t="shared" ref="Q27:Q61" si="5">SUM(L27:P27)</f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6"/>
      <c r="B28" s="91"/>
      <c r="C28" s="92" t="s">
        <v>53</v>
      </c>
      <c r="D28" s="93" t="s">
        <v>54</v>
      </c>
      <c r="E28" s="94" t="s">
        <v>5</v>
      </c>
      <c r="F28" s="95">
        <v>2.0</v>
      </c>
      <c r="G28" s="96"/>
      <c r="H28" s="95">
        <v>1.0</v>
      </c>
      <c r="I28" s="97"/>
      <c r="J28" s="4"/>
      <c r="K28" s="4"/>
      <c r="L28" s="98"/>
      <c r="M28" s="98"/>
      <c r="N28" s="98"/>
      <c r="O28" s="98"/>
      <c r="P28" s="99">
        <v>1.0</v>
      </c>
      <c r="Q28" s="100">
        <f t="shared" si="5"/>
        <v>1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66"/>
      <c r="B29" s="101" t="s">
        <v>55</v>
      </c>
      <c r="C29" s="102"/>
      <c r="D29" s="68"/>
      <c r="E29" s="68"/>
      <c r="F29" s="103"/>
      <c r="G29" s="41">
        <f>SUM(F30:F32)</f>
        <v>6</v>
      </c>
      <c r="H29" s="104"/>
      <c r="I29" s="42">
        <f>SUM(H30:H32)</f>
        <v>2</v>
      </c>
      <c r="J29" s="4"/>
      <c r="K29" s="4"/>
      <c r="L29" s="43"/>
      <c r="M29" s="43"/>
      <c r="N29" s="43"/>
      <c r="O29" s="43"/>
      <c r="P29" s="43"/>
      <c r="Q29" s="44">
        <f t="shared" si="5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.5" customHeight="1">
      <c r="A30" s="66"/>
      <c r="B30" s="88"/>
      <c r="C30" s="74" t="s">
        <v>56</v>
      </c>
      <c r="D30" s="75" t="s">
        <v>37</v>
      </c>
      <c r="E30" s="76" t="s">
        <v>5</v>
      </c>
      <c r="F30" s="77">
        <v>2.0</v>
      </c>
      <c r="G30" s="85"/>
      <c r="H30" s="87">
        <f>Q30</f>
        <v>0</v>
      </c>
      <c r="I30" s="85"/>
      <c r="J30" s="4"/>
      <c r="K30" s="4"/>
      <c r="L30" s="105"/>
      <c r="M30" s="105"/>
      <c r="N30" s="105"/>
      <c r="O30" s="105"/>
      <c r="P30" s="105"/>
      <c r="Q30" s="106">
        <f t="shared" si="5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6"/>
      <c r="B31" s="88"/>
      <c r="C31" s="74" t="s">
        <v>57</v>
      </c>
      <c r="D31" s="75" t="s">
        <v>58</v>
      </c>
      <c r="E31" s="76" t="s">
        <v>5</v>
      </c>
      <c r="F31" s="77">
        <v>2.0</v>
      </c>
      <c r="G31" s="78"/>
      <c r="H31" s="77">
        <v>1.0</v>
      </c>
      <c r="I31" s="85"/>
      <c r="J31" s="4"/>
      <c r="K31" s="4"/>
      <c r="L31" s="105"/>
      <c r="M31" s="105"/>
      <c r="N31" s="105"/>
      <c r="O31" s="105"/>
      <c r="P31" s="107">
        <v>1.0</v>
      </c>
      <c r="Q31" s="106">
        <f t="shared" si="5"/>
        <v>1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6"/>
      <c r="B32" s="88"/>
      <c r="C32" s="74" t="s">
        <v>59</v>
      </c>
      <c r="D32" s="75" t="s">
        <v>19</v>
      </c>
      <c r="E32" s="76" t="s">
        <v>3</v>
      </c>
      <c r="F32" s="77">
        <v>2.0</v>
      </c>
      <c r="G32" s="85"/>
      <c r="H32" s="79">
        <f>Q32</f>
        <v>1</v>
      </c>
      <c r="I32" s="85"/>
      <c r="J32" s="4"/>
      <c r="K32" s="4"/>
      <c r="L32" s="105"/>
      <c r="M32" s="105"/>
      <c r="N32" s="107">
        <v>1.0</v>
      </c>
      <c r="O32" s="105"/>
      <c r="P32" s="105"/>
      <c r="Q32" s="106">
        <f t="shared" si="5"/>
        <v>1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108" t="s">
        <v>60</v>
      </c>
      <c r="B33" s="36" t="s">
        <v>61</v>
      </c>
      <c r="C33" s="109"/>
      <c r="D33" s="68"/>
      <c r="E33" s="69"/>
      <c r="F33" s="103"/>
      <c r="G33" s="110">
        <f>SUM(F34:F38)</f>
        <v>15</v>
      </c>
      <c r="H33" s="104"/>
      <c r="I33" s="111">
        <f>SUM(H34:H38)</f>
        <v>16</v>
      </c>
      <c r="J33" s="5"/>
      <c r="K33" s="5"/>
      <c r="L33" s="112"/>
      <c r="M33" s="112"/>
      <c r="N33" s="112"/>
      <c r="O33" s="112"/>
      <c r="P33" s="112"/>
      <c r="Q33" s="113">
        <f t="shared" si="5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108"/>
      <c r="B34" s="114"/>
      <c r="C34" s="45" t="s">
        <v>62</v>
      </c>
      <c r="D34" s="46" t="s">
        <v>19</v>
      </c>
      <c r="E34" s="47" t="s">
        <v>3</v>
      </c>
      <c r="F34" s="48">
        <v>3.0</v>
      </c>
      <c r="G34" s="115"/>
      <c r="H34" s="51">
        <f t="shared" ref="H34:H37" si="6">Q34</f>
        <v>1</v>
      </c>
      <c r="I34" s="115"/>
      <c r="J34" s="4"/>
      <c r="K34" s="4"/>
      <c r="L34" s="116"/>
      <c r="M34" s="116"/>
      <c r="N34" s="117">
        <v>1.0</v>
      </c>
      <c r="O34" s="116"/>
      <c r="P34" s="116"/>
      <c r="Q34" s="118">
        <f t="shared" si="5"/>
        <v>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108"/>
      <c r="B35" s="114"/>
      <c r="C35" s="45" t="s">
        <v>63</v>
      </c>
      <c r="D35" s="46" t="s">
        <v>19</v>
      </c>
      <c r="E35" s="47" t="s">
        <v>3</v>
      </c>
      <c r="F35" s="48">
        <v>2.0</v>
      </c>
      <c r="G35" s="115"/>
      <c r="H35" s="51">
        <f t="shared" si="6"/>
        <v>2</v>
      </c>
      <c r="I35" s="115"/>
      <c r="J35" s="4"/>
      <c r="K35" s="4"/>
      <c r="L35" s="116"/>
      <c r="M35" s="116"/>
      <c r="N35" s="117">
        <v>2.0</v>
      </c>
      <c r="O35" s="116"/>
      <c r="P35" s="116"/>
      <c r="Q35" s="118">
        <f t="shared" si="5"/>
        <v>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108"/>
      <c r="B36" s="114"/>
      <c r="C36" s="119" t="s">
        <v>64</v>
      </c>
      <c r="D36" s="46" t="s">
        <v>42</v>
      </c>
      <c r="E36" s="47" t="s">
        <v>65</v>
      </c>
      <c r="F36" s="48">
        <v>3.0</v>
      </c>
      <c r="G36" s="115"/>
      <c r="H36" s="50">
        <f t="shared" si="6"/>
        <v>5</v>
      </c>
      <c r="I36" s="115"/>
      <c r="J36" s="4"/>
      <c r="K36" s="4"/>
      <c r="L36" s="116"/>
      <c r="M36" s="117">
        <v>4.0</v>
      </c>
      <c r="N36" s="116"/>
      <c r="O36" s="116"/>
      <c r="P36" s="117">
        <v>1.0</v>
      </c>
      <c r="Q36" s="118">
        <f t="shared" si="5"/>
        <v>5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108"/>
      <c r="B37" s="114"/>
      <c r="C37" s="119" t="s">
        <v>66</v>
      </c>
      <c r="D37" s="46" t="s">
        <v>42</v>
      </c>
      <c r="E37" s="47" t="s">
        <v>67</v>
      </c>
      <c r="F37" s="48">
        <v>5.0</v>
      </c>
      <c r="G37" s="115"/>
      <c r="H37" s="51">
        <f t="shared" si="6"/>
        <v>6</v>
      </c>
      <c r="I37" s="115"/>
      <c r="J37" s="4"/>
      <c r="K37" s="4"/>
      <c r="L37" s="117">
        <v>6.0</v>
      </c>
      <c r="M37" s="116"/>
      <c r="N37" s="116"/>
      <c r="O37" s="116"/>
      <c r="P37" s="116"/>
      <c r="Q37" s="118">
        <f t="shared" si="5"/>
        <v>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108"/>
      <c r="B38" s="120"/>
      <c r="C38" s="121" t="s">
        <v>68</v>
      </c>
      <c r="D38" s="122" t="s">
        <v>42</v>
      </c>
      <c r="E38" s="123" t="s">
        <v>49</v>
      </c>
      <c r="F38" s="124">
        <v>2.0</v>
      </c>
      <c r="G38" s="125"/>
      <c r="H38" s="124">
        <v>2.0</v>
      </c>
      <c r="I38" s="125"/>
      <c r="J38" s="4"/>
      <c r="K38" s="4"/>
      <c r="L38" s="126"/>
      <c r="M38" s="126"/>
      <c r="N38" s="126"/>
      <c r="O38" s="126"/>
      <c r="P38" s="127">
        <v>1.0</v>
      </c>
      <c r="Q38" s="128">
        <f t="shared" si="5"/>
        <v>1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108"/>
      <c r="B39" s="36" t="s">
        <v>40</v>
      </c>
      <c r="C39" s="109"/>
      <c r="D39" s="68"/>
      <c r="E39" s="69"/>
      <c r="F39" s="103"/>
      <c r="G39" s="110">
        <f>SUM(F40:F44)</f>
        <v>17</v>
      </c>
      <c r="H39" s="104"/>
      <c r="I39" s="111">
        <f>SUM(H40:H44)</f>
        <v>18</v>
      </c>
      <c r="J39" s="4"/>
      <c r="K39" s="4"/>
      <c r="L39" s="112"/>
      <c r="M39" s="112"/>
      <c r="N39" s="112"/>
      <c r="O39" s="112"/>
      <c r="P39" s="112"/>
      <c r="Q39" s="113">
        <f t="shared" si="5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108"/>
      <c r="B40" s="114"/>
      <c r="C40" s="45" t="s">
        <v>69</v>
      </c>
      <c r="D40" s="46" t="s">
        <v>42</v>
      </c>
      <c r="E40" s="47" t="s">
        <v>70</v>
      </c>
      <c r="F40" s="48">
        <v>2.0</v>
      </c>
      <c r="G40" s="115"/>
      <c r="H40" s="51">
        <f>Q40</f>
        <v>6</v>
      </c>
      <c r="I40" s="115"/>
      <c r="J40" s="4"/>
      <c r="K40" s="4"/>
      <c r="L40" s="117">
        <v>2.0</v>
      </c>
      <c r="M40" s="116"/>
      <c r="N40" s="117">
        <v>2.0</v>
      </c>
      <c r="O40" s="116"/>
      <c r="P40" s="117">
        <v>2.0</v>
      </c>
      <c r="Q40" s="118">
        <f t="shared" si="5"/>
        <v>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108"/>
      <c r="B41" s="114"/>
      <c r="C41" s="119" t="s">
        <v>71</v>
      </c>
      <c r="D41" s="46" t="s">
        <v>42</v>
      </c>
      <c r="E41" s="47" t="s">
        <v>65</v>
      </c>
      <c r="F41" s="48">
        <v>5.0</v>
      </c>
      <c r="G41" s="115"/>
      <c r="H41" s="48">
        <v>5.0</v>
      </c>
      <c r="I41" s="115"/>
      <c r="J41" s="4"/>
      <c r="K41" s="4"/>
      <c r="L41" s="116"/>
      <c r="M41" s="117">
        <v>4.0</v>
      </c>
      <c r="N41" s="116"/>
      <c r="O41" s="116"/>
      <c r="P41" s="117">
        <v>2.0</v>
      </c>
      <c r="Q41" s="118">
        <f t="shared" si="5"/>
        <v>6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29.25" customHeight="1">
      <c r="A42" s="108"/>
      <c r="B42" s="114"/>
      <c r="C42" s="119" t="s">
        <v>72</v>
      </c>
      <c r="D42" s="46" t="s">
        <v>42</v>
      </c>
      <c r="E42" s="47" t="s">
        <v>67</v>
      </c>
      <c r="F42" s="48">
        <v>3.0</v>
      </c>
      <c r="G42" s="115"/>
      <c r="H42" s="51">
        <f t="shared" ref="H42:H43" si="7">Q42</f>
        <v>3</v>
      </c>
      <c r="I42" s="115"/>
      <c r="J42" s="4"/>
      <c r="K42" s="4"/>
      <c r="L42" s="117">
        <v>3.0</v>
      </c>
      <c r="M42" s="116"/>
      <c r="N42" s="116"/>
      <c r="O42" s="116"/>
      <c r="P42" s="116"/>
      <c r="Q42" s="118">
        <f t="shared" si="5"/>
        <v>3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108"/>
      <c r="B43" s="114"/>
      <c r="C43" s="119" t="s">
        <v>73</v>
      </c>
      <c r="D43" s="46" t="s">
        <v>42</v>
      </c>
      <c r="E43" s="47" t="s">
        <v>44</v>
      </c>
      <c r="F43" s="48">
        <v>5.0</v>
      </c>
      <c r="G43" s="129" t="s">
        <v>74</v>
      </c>
      <c r="H43" s="51">
        <f t="shared" si="7"/>
        <v>2</v>
      </c>
      <c r="I43" s="115"/>
      <c r="J43" s="4"/>
      <c r="K43" s="4"/>
      <c r="L43" s="116"/>
      <c r="M43" s="117">
        <v>2.0</v>
      </c>
      <c r="N43" s="116"/>
      <c r="O43" s="116"/>
      <c r="P43" s="116"/>
      <c r="Q43" s="118">
        <f t="shared" si="5"/>
        <v>2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108"/>
      <c r="B44" s="120"/>
      <c r="C44" s="130" t="s">
        <v>53</v>
      </c>
      <c r="D44" s="122" t="s">
        <v>42</v>
      </c>
      <c r="E44" s="123" t="s">
        <v>5</v>
      </c>
      <c r="F44" s="124">
        <v>2.0</v>
      </c>
      <c r="G44" s="125"/>
      <c r="H44" s="124">
        <v>2.0</v>
      </c>
      <c r="I44" s="125"/>
      <c r="J44" s="4"/>
      <c r="K44" s="4"/>
      <c r="L44" s="126"/>
      <c r="M44" s="126"/>
      <c r="N44" s="126"/>
      <c r="O44" s="126"/>
      <c r="P44" s="127">
        <v>2.0</v>
      </c>
      <c r="Q44" s="128">
        <f t="shared" si="5"/>
        <v>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108"/>
      <c r="B45" s="36" t="s">
        <v>55</v>
      </c>
      <c r="C45" s="109"/>
      <c r="D45" s="68"/>
      <c r="E45" s="69"/>
      <c r="F45" s="103"/>
      <c r="G45" s="110">
        <f>SUM(F46:F48)</f>
        <v>6</v>
      </c>
      <c r="H45" s="104"/>
      <c r="I45" s="110">
        <f>SUM(H46:H48)</f>
        <v>3</v>
      </c>
      <c r="J45" s="4"/>
      <c r="K45" s="4"/>
      <c r="L45" s="112"/>
      <c r="M45" s="112"/>
      <c r="N45" s="112"/>
      <c r="O45" s="112"/>
      <c r="P45" s="112"/>
      <c r="Q45" s="113">
        <f t="shared" si="5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108"/>
      <c r="B46" s="114"/>
      <c r="C46" s="45" t="s">
        <v>56</v>
      </c>
      <c r="D46" s="46" t="s">
        <v>37</v>
      </c>
      <c r="E46" s="47" t="s">
        <v>5</v>
      </c>
      <c r="F46" s="48">
        <v>2.0</v>
      </c>
      <c r="G46" s="115"/>
      <c r="H46" s="48">
        <v>1.0</v>
      </c>
      <c r="I46" s="115"/>
      <c r="J46" s="4"/>
      <c r="K46" s="4"/>
      <c r="L46" s="116"/>
      <c r="M46" s="116"/>
      <c r="N46" s="116"/>
      <c r="O46" s="116"/>
      <c r="P46" s="117">
        <v>1.0</v>
      </c>
      <c r="Q46" s="118">
        <f t="shared" si="5"/>
        <v>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108"/>
      <c r="B47" s="114"/>
      <c r="C47" s="45" t="s">
        <v>57</v>
      </c>
      <c r="D47" s="46" t="s">
        <v>58</v>
      </c>
      <c r="E47" s="47" t="s">
        <v>5</v>
      </c>
      <c r="F47" s="48">
        <v>2.0</v>
      </c>
      <c r="G47" s="115"/>
      <c r="H47" s="48">
        <v>1.0</v>
      </c>
      <c r="I47" s="115"/>
      <c r="J47" s="4"/>
      <c r="K47" s="4"/>
      <c r="L47" s="116"/>
      <c r="M47" s="116"/>
      <c r="N47" s="116"/>
      <c r="O47" s="116"/>
      <c r="P47" s="117">
        <v>1.0</v>
      </c>
      <c r="Q47" s="118">
        <f t="shared" si="5"/>
        <v>1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108"/>
      <c r="B48" s="120"/>
      <c r="C48" s="130" t="s">
        <v>59</v>
      </c>
      <c r="D48" s="122" t="s">
        <v>19</v>
      </c>
      <c r="E48" s="123" t="s">
        <v>3</v>
      </c>
      <c r="F48" s="124">
        <v>2.0</v>
      </c>
      <c r="G48" s="125"/>
      <c r="H48" s="131">
        <f>Q48</f>
        <v>1</v>
      </c>
      <c r="I48" s="125"/>
      <c r="J48" s="4"/>
      <c r="K48" s="4"/>
      <c r="L48" s="126"/>
      <c r="M48" s="126"/>
      <c r="N48" s="127">
        <v>1.0</v>
      </c>
      <c r="O48" s="126"/>
      <c r="P48" s="126"/>
      <c r="Q48" s="128">
        <f t="shared" si="5"/>
        <v>1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66" t="s">
        <v>75</v>
      </c>
      <c r="B49" s="36" t="s">
        <v>61</v>
      </c>
      <c r="C49" s="109"/>
      <c r="D49" s="68"/>
      <c r="E49" s="69"/>
      <c r="F49" s="40"/>
      <c r="G49" s="110">
        <f>SUM(F50:F52)</f>
        <v>7</v>
      </c>
      <c r="H49" s="70"/>
      <c r="I49" s="111">
        <f>SUM(H50:H52)</f>
        <v>3</v>
      </c>
      <c r="J49" s="5"/>
      <c r="K49" s="5"/>
      <c r="L49" s="112"/>
      <c r="M49" s="112"/>
      <c r="N49" s="112"/>
      <c r="O49" s="112"/>
      <c r="P49" s="112"/>
      <c r="Q49" s="113">
        <f t="shared" si="5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32"/>
      <c r="B50" s="133"/>
      <c r="C50" s="57" t="s">
        <v>62</v>
      </c>
      <c r="D50" s="58" t="s">
        <v>19</v>
      </c>
      <c r="E50" s="134" t="s">
        <v>3</v>
      </c>
      <c r="F50" s="135">
        <v>1.0</v>
      </c>
      <c r="G50" s="136"/>
      <c r="H50" s="62">
        <f t="shared" ref="H50:H52" si="8">Q50</f>
        <v>1</v>
      </c>
      <c r="I50" s="137"/>
      <c r="J50" s="4"/>
      <c r="K50" s="4"/>
      <c r="L50" s="138"/>
      <c r="M50" s="138"/>
      <c r="N50" s="139">
        <v>1.0</v>
      </c>
      <c r="O50" s="138"/>
      <c r="P50" s="138"/>
      <c r="Q50" s="140">
        <f t="shared" si="5"/>
        <v>1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66"/>
      <c r="B51" s="88"/>
      <c r="C51" s="89" t="s">
        <v>63</v>
      </c>
      <c r="D51" s="75" t="s">
        <v>19</v>
      </c>
      <c r="E51" s="141" t="s">
        <v>3</v>
      </c>
      <c r="F51" s="142">
        <v>2.0</v>
      </c>
      <c r="G51" s="85"/>
      <c r="H51" s="143">
        <f t="shared" si="8"/>
        <v>1</v>
      </c>
      <c r="I51" s="85"/>
      <c r="J51" s="4"/>
      <c r="K51" s="4"/>
      <c r="L51" s="105"/>
      <c r="M51" s="105"/>
      <c r="N51" s="107">
        <v>1.0</v>
      </c>
      <c r="O51" s="105"/>
      <c r="P51" s="105"/>
      <c r="Q51" s="106">
        <f t="shared" si="5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66"/>
      <c r="B52" s="91"/>
      <c r="C52" s="144" t="s">
        <v>76</v>
      </c>
      <c r="D52" s="145" t="s">
        <v>42</v>
      </c>
      <c r="E52" s="146" t="s">
        <v>1</v>
      </c>
      <c r="F52" s="147">
        <v>4.0</v>
      </c>
      <c r="G52" s="97"/>
      <c r="H52" s="148">
        <f t="shared" si="8"/>
        <v>1</v>
      </c>
      <c r="I52" s="97"/>
      <c r="J52" s="4"/>
      <c r="K52" s="4"/>
      <c r="L52" s="149">
        <v>1.0</v>
      </c>
      <c r="M52" s="150"/>
      <c r="N52" s="150"/>
      <c r="O52" s="150"/>
      <c r="P52" s="150"/>
      <c r="Q52" s="151">
        <f t="shared" si="5"/>
        <v>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66"/>
      <c r="B53" s="36" t="s">
        <v>40</v>
      </c>
      <c r="C53" s="109"/>
      <c r="D53" s="68"/>
      <c r="E53" s="69"/>
      <c r="F53" s="103"/>
      <c r="G53" s="110">
        <f>SUM(F54:F58)</f>
        <v>13</v>
      </c>
      <c r="H53" s="104"/>
      <c r="I53" s="111">
        <f>SUM(H54:H58)</f>
        <v>14.5</v>
      </c>
      <c r="J53" s="4"/>
      <c r="K53" s="4"/>
      <c r="L53" s="112"/>
      <c r="M53" s="112"/>
      <c r="N53" s="112"/>
      <c r="O53" s="112"/>
      <c r="P53" s="112"/>
      <c r="Q53" s="113">
        <f t="shared" si="5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66"/>
      <c r="B54" s="88"/>
      <c r="C54" s="86" t="s">
        <v>77</v>
      </c>
      <c r="D54" s="75" t="s">
        <v>42</v>
      </c>
      <c r="E54" s="141" t="s">
        <v>46</v>
      </c>
      <c r="F54" s="142">
        <v>2.0</v>
      </c>
      <c r="G54" s="85"/>
      <c r="H54" s="143">
        <f t="shared" ref="H54:H58" si="9">Q54</f>
        <v>4</v>
      </c>
      <c r="I54" s="85"/>
      <c r="J54" s="4"/>
      <c r="K54" s="4"/>
      <c r="L54" s="107">
        <v>4.0</v>
      </c>
      <c r="M54" s="105"/>
      <c r="N54" s="105"/>
      <c r="O54" s="105"/>
      <c r="P54" s="105"/>
      <c r="Q54" s="106">
        <f t="shared" si="5"/>
        <v>4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23.25" customHeight="1">
      <c r="A55" s="66"/>
      <c r="B55" s="88"/>
      <c r="C55" s="86" t="s">
        <v>78</v>
      </c>
      <c r="D55" s="75" t="s">
        <v>42</v>
      </c>
      <c r="E55" s="141" t="s">
        <v>2</v>
      </c>
      <c r="F55" s="142">
        <v>3.0</v>
      </c>
      <c r="G55" s="85"/>
      <c r="H55" s="152">
        <f t="shared" si="9"/>
        <v>5</v>
      </c>
      <c r="I55" s="85"/>
      <c r="J55" s="4"/>
      <c r="K55" s="4"/>
      <c r="L55" s="105"/>
      <c r="M55" s="107">
        <v>5.0</v>
      </c>
      <c r="N55" s="105"/>
      <c r="O55" s="105"/>
      <c r="P55" s="105"/>
      <c r="Q55" s="106">
        <f t="shared" si="5"/>
        <v>5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66"/>
      <c r="B56" s="88"/>
      <c r="C56" s="86" t="s">
        <v>79</v>
      </c>
      <c r="D56" s="75" t="s">
        <v>42</v>
      </c>
      <c r="E56" s="141" t="s">
        <v>2</v>
      </c>
      <c r="F56" s="142">
        <v>2.0</v>
      </c>
      <c r="G56" s="85"/>
      <c r="H56" s="152">
        <f t="shared" si="9"/>
        <v>2</v>
      </c>
      <c r="I56" s="85"/>
      <c r="J56" s="4"/>
      <c r="K56" s="4"/>
      <c r="L56" s="105"/>
      <c r="M56" s="107">
        <v>2.0</v>
      </c>
      <c r="N56" s="105"/>
      <c r="O56" s="105"/>
      <c r="P56" s="105"/>
      <c r="Q56" s="106">
        <f t="shared" si="5"/>
        <v>2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66"/>
      <c r="B57" s="88"/>
      <c r="C57" s="86" t="s">
        <v>80</v>
      </c>
      <c r="D57" s="75" t="s">
        <v>42</v>
      </c>
      <c r="E57" s="141" t="s">
        <v>81</v>
      </c>
      <c r="F57" s="142">
        <v>3.0</v>
      </c>
      <c r="G57" s="85"/>
      <c r="H57" s="152">
        <f t="shared" si="9"/>
        <v>1.5</v>
      </c>
      <c r="I57" s="85"/>
      <c r="J57" s="4"/>
      <c r="K57" s="4"/>
      <c r="L57" s="105"/>
      <c r="M57" s="105"/>
      <c r="N57" s="105"/>
      <c r="O57" s="105"/>
      <c r="P57" s="107">
        <v>1.5</v>
      </c>
      <c r="Q57" s="106">
        <f t="shared" si="5"/>
        <v>1.5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66"/>
      <c r="B58" s="91"/>
      <c r="C58" s="153" t="s">
        <v>53</v>
      </c>
      <c r="D58" s="145" t="s">
        <v>42</v>
      </c>
      <c r="E58" s="146" t="s">
        <v>1</v>
      </c>
      <c r="F58" s="147">
        <v>3.0</v>
      </c>
      <c r="G58" s="97"/>
      <c r="H58" s="148">
        <f t="shared" si="9"/>
        <v>2</v>
      </c>
      <c r="I58" s="97"/>
      <c r="J58" s="4"/>
      <c r="K58" s="4"/>
      <c r="L58" s="149">
        <v>2.0</v>
      </c>
      <c r="M58" s="150"/>
      <c r="N58" s="150"/>
      <c r="O58" s="150"/>
      <c r="P58" s="150"/>
      <c r="Q58" s="151">
        <f t="shared" si="5"/>
        <v>2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66"/>
      <c r="B59" s="154" t="s">
        <v>55</v>
      </c>
      <c r="C59" s="155"/>
      <c r="D59" s="156"/>
      <c r="E59" s="157"/>
      <c r="F59" s="158"/>
      <c r="G59" s="159">
        <f>SUM(F60:F61)</f>
        <v>4</v>
      </c>
      <c r="H59" s="160"/>
      <c r="I59" s="161">
        <f>SUM(H60:H61)</f>
        <v>6</v>
      </c>
      <c r="J59" s="4"/>
      <c r="K59" s="4"/>
      <c r="L59" s="162"/>
      <c r="M59" s="162"/>
      <c r="N59" s="162"/>
      <c r="O59" s="162"/>
      <c r="P59" s="162"/>
      <c r="Q59" s="163">
        <f t="shared" si="5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132"/>
      <c r="B60" s="133"/>
      <c r="C60" s="57" t="s">
        <v>82</v>
      </c>
      <c r="D60" s="58" t="s">
        <v>83</v>
      </c>
      <c r="E60" s="134" t="s">
        <v>49</v>
      </c>
      <c r="F60" s="164">
        <v>2.0</v>
      </c>
      <c r="G60" s="136"/>
      <c r="H60" s="165">
        <f t="shared" ref="H60:H61" si="10">Q60</f>
        <v>3</v>
      </c>
      <c r="I60" s="137"/>
      <c r="J60" s="4"/>
      <c r="K60" s="4"/>
      <c r="L60" s="138"/>
      <c r="M60" s="138"/>
      <c r="N60" s="139">
        <v>2.0</v>
      </c>
      <c r="O60" s="138"/>
      <c r="P60" s="139">
        <v>1.0</v>
      </c>
      <c r="Q60" s="140">
        <f t="shared" si="5"/>
        <v>3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166"/>
      <c r="B61" s="91"/>
      <c r="C61" s="153" t="s">
        <v>57</v>
      </c>
      <c r="D61" s="145" t="s">
        <v>58</v>
      </c>
      <c r="E61" s="146" t="s">
        <v>5</v>
      </c>
      <c r="F61" s="167">
        <v>2.0</v>
      </c>
      <c r="G61" s="97"/>
      <c r="H61" s="168">
        <f t="shared" si="10"/>
        <v>3</v>
      </c>
      <c r="I61" s="97"/>
      <c r="J61" s="4"/>
      <c r="K61" s="4"/>
      <c r="L61" s="150"/>
      <c r="M61" s="150"/>
      <c r="N61" s="150"/>
      <c r="O61" s="150"/>
      <c r="P61" s="149">
        <v>3.0</v>
      </c>
      <c r="Q61" s="151">
        <f t="shared" si="5"/>
        <v>3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2.75" customHeight="1">
      <c r="A62" s="169" t="s">
        <v>84</v>
      </c>
      <c r="B62" s="170" t="s">
        <v>61</v>
      </c>
      <c r="C62" s="171"/>
      <c r="D62" s="172"/>
      <c r="E62" s="171"/>
      <c r="F62" s="173"/>
      <c r="G62" s="174">
        <f>SUM(F63:F65)</f>
        <v>5</v>
      </c>
      <c r="H62" s="175"/>
      <c r="I62" s="176">
        <f>SUM(H63:H65)</f>
        <v>4</v>
      </c>
      <c r="J62" s="177"/>
      <c r="K62" s="177"/>
      <c r="L62" s="178"/>
      <c r="M62" s="178"/>
      <c r="N62" s="178"/>
      <c r="O62" s="178"/>
      <c r="P62" s="178"/>
      <c r="Q62" s="179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</row>
    <row r="63" ht="12.75" customHeight="1">
      <c r="A63" s="180"/>
      <c r="B63" s="181"/>
      <c r="C63" s="182" t="s">
        <v>62</v>
      </c>
      <c r="D63" s="183" t="s">
        <v>19</v>
      </c>
      <c r="E63" s="184" t="s">
        <v>3</v>
      </c>
      <c r="F63" s="183">
        <v>1.0</v>
      </c>
      <c r="G63" s="185"/>
      <c r="H63" s="186">
        <f t="shared" ref="H63:H65" si="11">Q63</f>
        <v>1</v>
      </c>
      <c r="I63" s="187"/>
      <c r="J63" s="177"/>
      <c r="K63" s="177"/>
      <c r="L63" s="188"/>
      <c r="M63" s="189"/>
      <c r="N63" s="190">
        <v>1.0</v>
      </c>
      <c r="O63" s="189"/>
      <c r="P63" s="189"/>
      <c r="Q63" s="191">
        <f t="shared" ref="Q63:Q65" si="12">SUM(L63:P63)</f>
        <v>1</v>
      </c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</row>
    <row r="64" ht="12.75" customHeight="1">
      <c r="A64" s="180"/>
      <c r="B64" s="181"/>
      <c r="C64" s="182" t="s">
        <v>63</v>
      </c>
      <c r="D64" s="183" t="s">
        <v>19</v>
      </c>
      <c r="E64" s="184" t="s">
        <v>3</v>
      </c>
      <c r="F64" s="183">
        <v>2.0</v>
      </c>
      <c r="G64" s="185"/>
      <c r="H64" s="186">
        <f t="shared" si="11"/>
        <v>2</v>
      </c>
      <c r="I64" s="187"/>
      <c r="J64" s="177"/>
      <c r="K64" s="177"/>
      <c r="L64" s="188"/>
      <c r="M64" s="189"/>
      <c r="N64" s="190">
        <v>2.0</v>
      </c>
      <c r="O64" s="189"/>
      <c r="P64" s="189"/>
      <c r="Q64" s="191">
        <f t="shared" si="12"/>
        <v>2</v>
      </c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</row>
    <row r="65" ht="12.75" customHeight="1">
      <c r="A65" s="180"/>
      <c r="B65" s="181"/>
      <c r="C65" s="182" t="s">
        <v>76</v>
      </c>
      <c r="D65" s="183" t="s">
        <v>42</v>
      </c>
      <c r="E65" s="184" t="s">
        <v>1</v>
      </c>
      <c r="F65" s="183">
        <v>2.0</v>
      </c>
      <c r="G65" s="185"/>
      <c r="H65" s="186">
        <f t="shared" si="11"/>
        <v>1</v>
      </c>
      <c r="I65" s="187"/>
      <c r="J65" s="177"/>
      <c r="K65" s="177"/>
      <c r="L65" s="186">
        <v>1.0</v>
      </c>
      <c r="M65" s="189"/>
      <c r="N65" s="189"/>
      <c r="O65" s="189"/>
      <c r="P65" s="189"/>
      <c r="Q65" s="191">
        <f t="shared" si="12"/>
        <v>1</v>
      </c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</row>
    <row r="66" ht="12.75" customHeight="1">
      <c r="A66" s="180"/>
      <c r="B66" s="170" t="s">
        <v>40</v>
      </c>
      <c r="C66" s="171"/>
      <c r="D66" s="172"/>
      <c r="E66" s="192"/>
      <c r="F66" s="172"/>
      <c r="G66" s="174">
        <f>SUM(F67:F70)</f>
        <v>16</v>
      </c>
      <c r="H66" s="193"/>
      <c r="I66" s="176">
        <f>SUM(H67:H70)</f>
        <v>15</v>
      </c>
      <c r="J66" s="177"/>
      <c r="K66" s="177"/>
      <c r="L66" s="194"/>
      <c r="M66" s="195"/>
      <c r="N66" s="195"/>
      <c r="O66" s="195"/>
      <c r="P66" s="195"/>
      <c r="Q66" s="196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</row>
    <row r="67" ht="12.75" customHeight="1">
      <c r="A67" s="180"/>
      <c r="B67" s="181"/>
      <c r="C67" s="182" t="s">
        <v>85</v>
      </c>
      <c r="D67" s="183" t="s">
        <v>42</v>
      </c>
      <c r="E67" s="184" t="s">
        <v>1</v>
      </c>
      <c r="F67" s="183">
        <v>4.0</v>
      </c>
      <c r="G67" s="185"/>
      <c r="H67" s="188">
        <f t="shared" ref="H67:H70" si="13">Q67</f>
        <v>6</v>
      </c>
      <c r="I67" s="187"/>
      <c r="J67" s="177"/>
      <c r="K67" s="177"/>
      <c r="L67" s="186">
        <v>6.0</v>
      </c>
      <c r="M67" s="189"/>
      <c r="N67" s="189"/>
      <c r="O67" s="189"/>
      <c r="P67" s="189"/>
      <c r="Q67" s="191">
        <f t="shared" ref="Q67:Q70" si="14">SUM(L67:P67)</f>
        <v>6</v>
      </c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</row>
    <row r="68" ht="12.75" customHeight="1">
      <c r="A68" s="180"/>
      <c r="B68" s="181"/>
      <c r="C68" s="182" t="s">
        <v>78</v>
      </c>
      <c r="D68" s="183" t="s">
        <v>42</v>
      </c>
      <c r="E68" s="184" t="s">
        <v>2</v>
      </c>
      <c r="F68" s="183">
        <v>4.0</v>
      </c>
      <c r="G68" s="185"/>
      <c r="H68" s="186">
        <f t="shared" si="13"/>
        <v>6</v>
      </c>
      <c r="I68" s="187"/>
      <c r="J68" s="177"/>
      <c r="K68" s="177"/>
      <c r="L68" s="188"/>
      <c r="M68" s="190">
        <v>6.0</v>
      </c>
      <c r="N68" s="189"/>
      <c r="O68" s="189"/>
      <c r="P68" s="189"/>
      <c r="Q68" s="191">
        <f t="shared" si="14"/>
        <v>6</v>
      </c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</row>
    <row r="69" ht="12.75" customHeight="1">
      <c r="A69" s="180"/>
      <c r="B69" s="181"/>
      <c r="C69" s="182" t="s">
        <v>86</v>
      </c>
      <c r="D69" s="183" t="s">
        <v>42</v>
      </c>
      <c r="E69" s="184" t="s">
        <v>2</v>
      </c>
      <c r="F69" s="183">
        <v>4.0</v>
      </c>
      <c r="G69" s="185"/>
      <c r="H69" s="186">
        <f t="shared" si="13"/>
        <v>0</v>
      </c>
      <c r="I69" s="187"/>
      <c r="J69" s="177"/>
      <c r="K69" s="177"/>
      <c r="L69" s="188"/>
      <c r="M69" s="189"/>
      <c r="N69" s="189"/>
      <c r="O69" s="189"/>
      <c r="P69" s="189"/>
      <c r="Q69" s="197">
        <f t="shared" si="14"/>
        <v>0</v>
      </c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</row>
    <row r="70" ht="12.75" customHeight="1">
      <c r="A70" s="180"/>
      <c r="B70" s="181"/>
      <c r="C70" s="182" t="s">
        <v>87</v>
      </c>
      <c r="D70" s="183" t="s">
        <v>42</v>
      </c>
      <c r="E70" s="184" t="s">
        <v>88</v>
      </c>
      <c r="F70" s="183">
        <v>4.0</v>
      </c>
      <c r="G70" s="185"/>
      <c r="H70" s="186">
        <f t="shared" si="13"/>
        <v>3</v>
      </c>
      <c r="I70" s="187"/>
      <c r="J70" s="177"/>
      <c r="K70" s="177"/>
      <c r="L70" s="186">
        <v>1.0</v>
      </c>
      <c r="M70" s="190">
        <v>1.0</v>
      </c>
      <c r="N70" s="189"/>
      <c r="O70" s="189"/>
      <c r="P70" s="190">
        <v>1.0</v>
      </c>
      <c r="Q70" s="197">
        <f t="shared" si="14"/>
        <v>3</v>
      </c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</row>
    <row r="71" ht="12.75" customHeight="1">
      <c r="A71" s="180"/>
      <c r="B71" s="170" t="s">
        <v>55</v>
      </c>
      <c r="C71" s="171"/>
      <c r="D71" s="172"/>
      <c r="E71" s="192"/>
      <c r="F71" s="172"/>
      <c r="G71" s="174">
        <f>SUM(F72:F73)</f>
        <v>4</v>
      </c>
      <c r="H71" s="193"/>
      <c r="I71" s="198">
        <f>SUM(H72:H73)</f>
        <v>4</v>
      </c>
      <c r="J71" s="177"/>
      <c r="K71" s="177"/>
      <c r="L71" s="194"/>
      <c r="M71" s="195"/>
      <c r="N71" s="195"/>
      <c r="O71" s="195"/>
      <c r="P71" s="195"/>
      <c r="Q71" s="196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</row>
    <row r="72" ht="12.75" customHeight="1">
      <c r="A72" s="180"/>
      <c r="B72" s="181"/>
      <c r="C72" s="182" t="s">
        <v>82</v>
      </c>
      <c r="D72" s="183" t="s">
        <v>83</v>
      </c>
      <c r="E72" s="184" t="s">
        <v>89</v>
      </c>
      <c r="F72" s="183">
        <v>2.0</v>
      </c>
      <c r="G72" s="185"/>
      <c r="H72" s="199">
        <v>2.0</v>
      </c>
      <c r="I72" s="187"/>
      <c r="J72" s="177"/>
      <c r="K72" s="177"/>
      <c r="L72" s="188"/>
      <c r="M72" s="189"/>
      <c r="N72" s="189"/>
      <c r="O72" s="189"/>
      <c r="P72" s="190">
        <v>1.0</v>
      </c>
      <c r="Q72" s="197">
        <f t="shared" ref="Q72:Q73" si="15">SUM(L71:P71)</f>
        <v>0</v>
      </c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</row>
    <row r="73" ht="12.75" customHeight="1">
      <c r="A73" s="180"/>
      <c r="B73" s="181"/>
      <c r="C73" s="182" t="s">
        <v>57</v>
      </c>
      <c r="D73" s="183" t="s">
        <v>58</v>
      </c>
      <c r="E73" s="184" t="s">
        <v>90</v>
      </c>
      <c r="F73" s="183">
        <v>2.0</v>
      </c>
      <c r="G73" s="200"/>
      <c r="H73" s="199">
        <v>2.0</v>
      </c>
      <c r="I73" s="201"/>
      <c r="J73" s="177"/>
      <c r="K73" s="177"/>
      <c r="L73" s="188"/>
      <c r="M73" s="189"/>
      <c r="N73" s="189"/>
      <c r="O73" s="189"/>
      <c r="P73" s="190">
        <v>1.0</v>
      </c>
      <c r="Q73" s="197">
        <f t="shared" si="15"/>
        <v>1</v>
      </c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</row>
    <row r="74" ht="12.75" customHeight="1">
      <c r="A74" s="202" t="s">
        <v>91</v>
      </c>
      <c r="B74" s="203" t="s">
        <v>61</v>
      </c>
      <c r="C74" s="204"/>
      <c r="D74" s="204"/>
      <c r="E74" s="204"/>
      <c r="F74" s="204"/>
      <c r="G74" s="205">
        <f>SUM(F75:F77)</f>
        <v>4</v>
      </c>
      <c r="H74" s="204"/>
      <c r="I74" s="206">
        <f>SUM(H75:H77)</f>
        <v>4</v>
      </c>
      <c r="J74" s="207"/>
      <c r="K74" s="208"/>
      <c r="L74" s="209"/>
      <c r="M74" s="209"/>
      <c r="N74" s="209"/>
      <c r="O74" s="209"/>
      <c r="P74" s="209"/>
      <c r="Q74" s="210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</row>
    <row r="75" ht="12.75" customHeight="1">
      <c r="A75" s="211"/>
      <c r="B75" s="212"/>
      <c r="C75" s="213" t="s">
        <v>62</v>
      </c>
      <c r="D75" s="214" t="s">
        <v>19</v>
      </c>
      <c r="E75" s="215" t="s">
        <v>3</v>
      </c>
      <c r="F75" s="214">
        <v>1.0</v>
      </c>
      <c r="G75" s="211"/>
      <c r="H75" s="216">
        <f t="shared" ref="H75:H77" si="16">Q75</f>
        <v>2</v>
      </c>
      <c r="I75" s="211"/>
      <c r="J75" s="207"/>
      <c r="K75" s="208"/>
      <c r="L75" s="216"/>
      <c r="M75" s="216"/>
      <c r="N75" s="217">
        <v>2.0</v>
      </c>
      <c r="O75" s="216"/>
      <c r="P75" s="216"/>
      <c r="Q75" s="218">
        <f t="shared" ref="Q75:Q77" si="17">SUM(L75:P75)</f>
        <v>2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</row>
    <row r="76" ht="12.75" customHeight="1">
      <c r="A76" s="211"/>
      <c r="B76" s="212"/>
      <c r="C76" s="213" t="s">
        <v>63</v>
      </c>
      <c r="D76" s="214" t="s">
        <v>19</v>
      </c>
      <c r="E76" s="215" t="s">
        <v>3</v>
      </c>
      <c r="F76" s="214">
        <v>2.0</v>
      </c>
      <c r="G76" s="211"/>
      <c r="H76" s="216">
        <f t="shared" si="16"/>
        <v>2</v>
      </c>
      <c r="I76" s="211"/>
      <c r="J76" s="207"/>
      <c r="K76" s="208"/>
      <c r="L76" s="216"/>
      <c r="M76" s="216"/>
      <c r="N76" s="217">
        <v>2.0</v>
      </c>
      <c r="O76" s="216"/>
      <c r="P76" s="216"/>
      <c r="Q76" s="218">
        <f t="shared" si="17"/>
        <v>2</v>
      </c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</row>
    <row r="77" ht="12.75" customHeight="1">
      <c r="A77" s="211"/>
      <c r="B77" s="212"/>
      <c r="C77" s="213" t="s">
        <v>76</v>
      </c>
      <c r="D77" s="214" t="s">
        <v>42</v>
      </c>
      <c r="E77" s="215" t="s">
        <v>1</v>
      </c>
      <c r="F77" s="219">
        <v>1.0</v>
      </c>
      <c r="G77" s="220"/>
      <c r="H77" s="216">
        <f t="shared" si="16"/>
        <v>0</v>
      </c>
      <c r="I77" s="211"/>
      <c r="J77" s="207"/>
      <c r="K77" s="208"/>
      <c r="L77" s="221"/>
      <c r="M77" s="216"/>
      <c r="N77" s="216"/>
      <c r="O77" s="216"/>
      <c r="P77" s="216"/>
      <c r="Q77" s="218">
        <f t="shared" si="17"/>
        <v>0</v>
      </c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</row>
    <row r="78" ht="12.75" customHeight="1">
      <c r="A78" s="211"/>
      <c r="B78" s="222" t="s">
        <v>40</v>
      </c>
      <c r="C78" s="223"/>
      <c r="D78" s="223"/>
      <c r="E78" s="223"/>
      <c r="F78" s="223"/>
      <c r="G78" s="224">
        <f>SUM(F79:F82)</f>
        <v>21</v>
      </c>
      <c r="H78" s="223"/>
      <c r="I78" s="225">
        <f>SUM(H79:H82)</f>
        <v>18</v>
      </c>
      <c r="J78" s="207"/>
      <c r="K78" s="208"/>
      <c r="L78" s="226"/>
      <c r="M78" s="226"/>
      <c r="N78" s="226"/>
      <c r="O78" s="226"/>
      <c r="P78" s="226"/>
      <c r="Q78" s="22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</row>
    <row r="79" ht="12.75" customHeight="1">
      <c r="A79" s="211"/>
      <c r="B79" s="212"/>
      <c r="C79" s="213" t="s">
        <v>85</v>
      </c>
      <c r="D79" s="214" t="s">
        <v>42</v>
      </c>
      <c r="E79" s="215" t="s">
        <v>1</v>
      </c>
      <c r="F79" s="219">
        <v>3.0</v>
      </c>
      <c r="G79" s="220"/>
      <c r="H79" s="216">
        <f t="shared" ref="H79:H81" si="18">Q79</f>
        <v>2</v>
      </c>
      <c r="I79" s="211"/>
      <c r="J79" s="207"/>
      <c r="K79" s="208"/>
      <c r="L79" s="228">
        <v>2.0</v>
      </c>
      <c r="M79" s="216"/>
      <c r="N79" s="216"/>
      <c r="O79" s="216"/>
      <c r="P79" s="216"/>
      <c r="Q79" s="218">
        <f t="shared" ref="Q79:Q82" si="19">SUM(L79:P79)</f>
        <v>2</v>
      </c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</row>
    <row r="80" ht="12.75" customHeight="1">
      <c r="A80" s="211"/>
      <c r="B80" s="212"/>
      <c r="C80" s="229" t="s">
        <v>92</v>
      </c>
      <c r="D80" s="214" t="s">
        <v>42</v>
      </c>
      <c r="E80" s="230" t="s">
        <v>93</v>
      </c>
      <c r="F80" s="219">
        <v>12.0</v>
      </c>
      <c r="G80" s="231"/>
      <c r="H80" s="216">
        <f t="shared" si="18"/>
        <v>12</v>
      </c>
      <c r="I80" s="211"/>
      <c r="J80" s="207"/>
      <c r="K80" s="208"/>
      <c r="L80" s="216"/>
      <c r="M80" s="217">
        <v>8.0</v>
      </c>
      <c r="N80" s="216"/>
      <c r="O80" s="216"/>
      <c r="P80" s="217">
        <v>4.0</v>
      </c>
      <c r="Q80" s="218">
        <f t="shared" si="19"/>
        <v>12</v>
      </c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</row>
    <row r="81" ht="12.75" customHeight="1">
      <c r="A81" s="211"/>
      <c r="B81" s="212"/>
      <c r="C81" s="229" t="s">
        <v>94</v>
      </c>
      <c r="D81" s="214" t="s">
        <v>42</v>
      </c>
      <c r="E81" s="230" t="s">
        <v>95</v>
      </c>
      <c r="F81" s="214">
        <v>4.0</v>
      </c>
      <c r="G81" s="231"/>
      <c r="H81" s="216">
        <f t="shared" si="18"/>
        <v>1</v>
      </c>
      <c r="I81" s="211"/>
      <c r="J81" s="207"/>
      <c r="K81" s="208"/>
      <c r="L81" s="216"/>
      <c r="M81" s="217">
        <v>1.0</v>
      </c>
      <c r="N81" s="216"/>
      <c r="O81" s="216"/>
      <c r="P81" s="216"/>
      <c r="Q81" s="232">
        <f t="shared" si="19"/>
        <v>1</v>
      </c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</row>
    <row r="82" ht="12.75" customHeight="1">
      <c r="A82" s="211"/>
      <c r="B82" s="212"/>
      <c r="C82" s="213" t="s">
        <v>87</v>
      </c>
      <c r="D82" s="214" t="s">
        <v>42</v>
      </c>
      <c r="E82" s="215" t="s">
        <v>88</v>
      </c>
      <c r="F82" s="219">
        <v>2.0</v>
      </c>
      <c r="G82" s="231"/>
      <c r="H82" s="233">
        <v>3.0</v>
      </c>
      <c r="I82" s="211"/>
      <c r="J82" s="207"/>
      <c r="K82" s="208"/>
      <c r="L82" s="221"/>
      <c r="M82" s="217">
        <v>2.0</v>
      </c>
      <c r="N82" s="216"/>
      <c r="O82" s="216"/>
      <c r="P82" s="217">
        <v>1.0</v>
      </c>
      <c r="Q82" s="232">
        <f t="shared" si="19"/>
        <v>3</v>
      </c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</row>
    <row r="83" ht="12.75" customHeight="1">
      <c r="A83" s="211"/>
      <c r="B83" s="222" t="s">
        <v>55</v>
      </c>
      <c r="C83" s="223"/>
      <c r="D83" s="223"/>
      <c r="E83" s="223"/>
      <c r="F83" s="223"/>
      <c r="G83" s="224">
        <f>SUM(F84:F85)</f>
        <v>4</v>
      </c>
      <c r="H83" s="223"/>
      <c r="I83" s="224">
        <f>SUM(H84:H85)</f>
        <v>4</v>
      </c>
      <c r="J83" s="207"/>
      <c r="K83" s="208"/>
      <c r="L83" s="226"/>
      <c r="M83" s="226"/>
      <c r="N83" s="226"/>
      <c r="O83" s="226"/>
      <c r="P83" s="226"/>
      <c r="Q83" s="22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</row>
    <row r="84" ht="12.75" customHeight="1">
      <c r="A84" s="211"/>
      <c r="B84" s="212"/>
      <c r="C84" s="213" t="s">
        <v>82</v>
      </c>
      <c r="D84" s="214" t="s">
        <v>83</v>
      </c>
      <c r="E84" s="215" t="s">
        <v>89</v>
      </c>
      <c r="F84" s="214">
        <v>2.0</v>
      </c>
      <c r="G84" s="211"/>
      <c r="H84" s="233">
        <v>2.0</v>
      </c>
      <c r="I84" s="211"/>
      <c r="J84" s="207"/>
      <c r="K84" s="208"/>
      <c r="L84" s="216"/>
      <c r="M84" s="216"/>
      <c r="N84" s="216"/>
      <c r="O84" s="216"/>
      <c r="P84" s="217">
        <v>1.0</v>
      </c>
      <c r="Q84" s="232">
        <f t="shared" ref="Q84:Q85" si="20">SUM(L83:P83)</f>
        <v>0</v>
      </c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</row>
    <row r="85" ht="12.75" customHeight="1">
      <c r="A85" s="211"/>
      <c r="B85" s="212"/>
      <c r="C85" s="213" t="s">
        <v>57</v>
      </c>
      <c r="D85" s="214" t="s">
        <v>58</v>
      </c>
      <c r="E85" s="215" t="s">
        <v>90</v>
      </c>
      <c r="F85" s="214">
        <v>2.0</v>
      </c>
      <c r="G85" s="234"/>
      <c r="H85" s="233">
        <v>2.0</v>
      </c>
      <c r="I85" s="235"/>
      <c r="J85" s="207"/>
      <c r="K85" s="208"/>
      <c r="L85" s="217">
        <v>1.0</v>
      </c>
      <c r="M85" s="216"/>
      <c r="N85" s="216"/>
      <c r="O85" s="216"/>
      <c r="P85" s="217">
        <v>1.0</v>
      </c>
      <c r="Q85" s="232">
        <f t="shared" si="20"/>
        <v>1</v>
      </c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</row>
    <row r="86" ht="12.75" customHeight="1">
      <c r="A86" s="236" t="s">
        <v>6</v>
      </c>
      <c r="B86" s="236"/>
      <c r="C86" s="237"/>
      <c r="D86" s="237"/>
      <c r="E86" s="238"/>
      <c r="F86" s="239">
        <f t="shared" ref="F86:I86" si="21">SUM(F5:F85)</f>
        <v>164</v>
      </c>
      <c r="G86" s="240">
        <f t="shared" si="21"/>
        <v>164</v>
      </c>
      <c r="H86" s="239">
        <f t="shared" si="21"/>
        <v>144.5</v>
      </c>
      <c r="I86" s="240">
        <f t="shared" si="21"/>
        <v>144.5</v>
      </c>
      <c r="J86" s="177"/>
      <c r="K86" s="177"/>
      <c r="L86" s="241">
        <f t="shared" ref="L86:P86" si="22">SUM(L5:L85)</f>
        <v>36</v>
      </c>
      <c r="M86" s="241">
        <f t="shared" si="22"/>
        <v>43</v>
      </c>
      <c r="N86" s="241">
        <f t="shared" si="22"/>
        <v>28</v>
      </c>
      <c r="O86" s="241">
        <f t="shared" si="22"/>
        <v>1</v>
      </c>
      <c r="P86" s="241">
        <f t="shared" si="22"/>
        <v>33.5</v>
      </c>
      <c r="Q86" s="241">
        <f>SUM(L86:P86)</f>
        <v>141.5</v>
      </c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</row>
    <row r="87" ht="12.75" customHeight="1">
      <c r="A87" s="8"/>
      <c r="B87" s="8"/>
      <c r="C87" s="8"/>
      <c r="D87" s="242"/>
      <c r="E87" s="8"/>
      <c r="F87" s="8"/>
      <c r="G87" s="8"/>
      <c r="H87" s="8"/>
      <c r="I87" s="8"/>
      <c r="J87" s="8"/>
      <c r="K87" s="8"/>
      <c r="L87" s="8"/>
      <c r="M87" s="10"/>
      <c r="N87" s="10"/>
      <c r="O87" s="10"/>
      <c r="P87" s="10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ht="12.75" customHeight="1">
      <c r="A88" s="8"/>
      <c r="B88" s="8"/>
      <c r="C88" s="8"/>
      <c r="D88" s="242"/>
      <c r="E88" s="8"/>
      <c r="F88" s="8"/>
      <c r="G88" s="8"/>
      <c r="H88" s="8"/>
      <c r="I88" s="8"/>
      <c r="J88" s="8"/>
      <c r="K88" s="8"/>
      <c r="L88" s="8"/>
      <c r="M88" s="10"/>
      <c r="N88" s="10"/>
      <c r="O88" s="10"/>
      <c r="P88" s="10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ht="12.75" customHeight="1">
      <c r="A89" s="8"/>
      <c r="B89" s="8"/>
      <c r="C89" s="8"/>
      <c r="D89" s="242"/>
      <c r="E89" s="8"/>
      <c r="F89" s="8"/>
      <c r="G89" s="8"/>
      <c r="H89" s="8"/>
      <c r="I89" s="8"/>
      <c r="J89" s="8"/>
      <c r="K89" s="8"/>
      <c r="L89" s="8"/>
      <c r="M89" s="10"/>
      <c r="N89" s="10"/>
      <c r="O89" s="10"/>
      <c r="P89" s="10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>
      <c r="A1017" s="1"/>
      <c r="B1017" s="1"/>
      <c r="C1017" s="2"/>
      <c r="D1017" s="3"/>
      <c r="E1017" s="4"/>
      <c r="F1017" s="4"/>
      <c r="G1017" s="5"/>
      <c r="H1017" s="4"/>
      <c r="I1017" s="4"/>
      <c r="J1017" s="4"/>
      <c r="K1017" s="4"/>
      <c r="L1017" s="4"/>
      <c r="M1017" s="6"/>
      <c r="N1017" s="6"/>
      <c r="O1017" s="6"/>
      <c r="P1017" s="6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>
      <c r="A1018" s="1"/>
      <c r="B1018" s="1"/>
      <c r="C1018" s="2"/>
      <c r="D1018" s="3"/>
      <c r="E1018" s="4"/>
      <c r="F1018" s="4"/>
      <c r="G1018" s="5"/>
      <c r="H1018" s="4"/>
      <c r="I1018" s="4"/>
      <c r="J1018" s="4"/>
      <c r="K1018" s="4"/>
      <c r="L1018" s="4"/>
      <c r="M1018" s="6"/>
      <c r="N1018" s="6"/>
      <c r="O1018" s="6"/>
      <c r="P1018" s="6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>
      <c r="A1019" s="1"/>
      <c r="B1019" s="1"/>
      <c r="C1019" s="2"/>
      <c r="D1019" s="3"/>
      <c r="E1019" s="4"/>
      <c r="F1019" s="4"/>
      <c r="G1019" s="5"/>
      <c r="H1019" s="4"/>
      <c r="I1019" s="4"/>
      <c r="J1019" s="4"/>
      <c r="K1019" s="4"/>
      <c r="L1019" s="4"/>
      <c r="M1019" s="6"/>
      <c r="N1019" s="6"/>
      <c r="O1019" s="6"/>
      <c r="P1019" s="6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>
      <c r="A1020" s="1"/>
      <c r="B1020" s="1"/>
      <c r="C1020" s="2"/>
      <c r="D1020" s="3"/>
      <c r="E1020" s="4"/>
      <c r="F1020" s="4"/>
      <c r="G1020" s="5"/>
      <c r="H1020" s="4"/>
      <c r="I1020" s="4"/>
      <c r="J1020" s="4"/>
      <c r="K1020" s="4"/>
      <c r="L1020" s="4"/>
      <c r="M1020" s="6"/>
      <c r="N1020" s="6"/>
      <c r="O1020" s="6"/>
      <c r="P1020" s="6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>
      <c r="A1021" s="1"/>
      <c r="B1021" s="1"/>
      <c r="C1021" s="2"/>
      <c r="D1021" s="3"/>
      <c r="E1021" s="4"/>
      <c r="F1021" s="4"/>
      <c r="G1021" s="5"/>
      <c r="H1021" s="4"/>
      <c r="I1021" s="4"/>
      <c r="J1021" s="4"/>
      <c r="K1021" s="4"/>
      <c r="L1021" s="4"/>
      <c r="M1021" s="6"/>
      <c r="N1021" s="6"/>
      <c r="O1021" s="6"/>
      <c r="P1021" s="6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</sheetData>
  <conditionalFormatting sqref="I5:I61 L5:Q86 I74:I8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