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12Mty561/ryqJY5atz5moh0slZQ=="/>
    </ext>
  </extLst>
</workbook>
</file>

<file path=xl/sharedStrings.xml><?xml version="1.0" encoding="utf-8"?>
<sst xmlns="http://schemas.openxmlformats.org/spreadsheetml/2006/main" count="158" uniqueCount="78">
  <si>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</si>
  <si>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</si>
  <si>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</si>
  <si>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</si>
  <si>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</si>
  <si>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</si>
  <si>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</si>
  <si>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</si>
  <si>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</si>
  <si>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</si>
  <si>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Iteration 1: Planning</t>
  </si>
  <si>
    <t>Project Initiation</t>
  </si>
  <si>
    <t>Architecture</t>
  </si>
  <si>
    <t>Design architecture</t>
  </si>
  <si>
    <t>Project Manager, Architect</t>
  </si>
  <si>
    <t>Ryan Shepherd, Andrew Taylor, Liam Floyd</t>
  </si>
  <si>
    <t>Requirements</t>
  </si>
  <si>
    <t>Needs analysis - DB architecutre</t>
  </si>
  <si>
    <t>architect</t>
  </si>
  <si>
    <t>Ryan Shepherd</t>
  </si>
  <si>
    <t>Needs analysis - network architecture</t>
  </si>
  <si>
    <t>Andrew Taylor</t>
  </si>
  <si>
    <t>Needs analysis - cloud and security</t>
  </si>
  <si>
    <t>Liam Floyd</t>
  </si>
  <si>
    <t>Documentation</t>
  </si>
  <si>
    <t>Project Charter</t>
  </si>
  <si>
    <t>Requirements Document</t>
  </si>
  <si>
    <t xml:space="preserve">Iteration 2: </t>
  </si>
  <si>
    <t>Group Tasks</t>
  </si>
  <si>
    <t>Scheduling and research</t>
  </si>
  <si>
    <t>Project Plan</t>
  </si>
  <si>
    <t xml:space="preserve">Risk assesment </t>
  </si>
  <si>
    <t>Ryan Shepherd, Andrew Taylor</t>
  </si>
  <si>
    <t xml:space="preserve">Presentation </t>
  </si>
  <si>
    <t>Network Component</t>
  </si>
  <si>
    <t>Research network hardware</t>
  </si>
  <si>
    <t>Architect</t>
  </si>
  <si>
    <t>Research connecting sites</t>
  </si>
  <si>
    <t>Research network security protocols</t>
  </si>
  <si>
    <t>Network Diagraming</t>
  </si>
  <si>
    <t>DB and Cluster Component</t>
  </si>
  <si>
    <t>Research Cluster hardware</t>
  </si>
  <si>
    <t>Research DB Security Protocols</t>
  </si>
  <si>
    <t>Server cluster design</t>
  </si>
  <si>
    <t>Security and hosted cloud services</t>
  </si>
  <si>
    <t>Research cloud services - Azure, AWS, Google</t>
  </si>
  <si>
    <t>Research network security hardware</t>
  </si>
  <si>
    <t>Research intrusion detection systems</t>
  </si>
  <si>
    <t>Research Security protocols</t>
  </si>
  <si>
    <t>IT3: Architecture</t>
  </si>
  <si>
    <t>Group Activities</t>
  </si>
  <si>
    <t>Architecture Document</t>
  </si>
  <si>
    <t>Project Manager, Architects</t>
  </si>
  <si>
    <t>Network</t>
  </si>
  <si>
    <t>Hardware design</t>
  </si>
  <si>
    <t>update diagrams</t>
  </si>
  <si>
    <t>write detailed report</t>
  </si>
  <si>
    <t>detail Windstream choice</t>
  </si>
  <si>
    <t>configuration info</t>
  </si>
  <si>
    <t>Database</t>
  </si>
  <si>
    <t>ER Diagram</t>
  </si>
  <si>
    <t>Server systems</t>
  </si>
  <si>
    <t>Hardware recommendations</t>
  </si>
  <si>
    <t>Configuration information</t>
  </si>
  <si>
    <t>Write report</t>
  </si>
  <si>
    <t>Update diagrams</t>
  </si>
  <si>
    <t>Cloud services</t>
  </si>
  <si>
    <t>Service provider services, price comparison</t>
  </si>
  <si>
    <t>Compare cloud infrastructure instead of on-prem server cluster</t>
  </si>
  <si>
    <t>Security Services</t>
  </si>
  <si>
    <t>Hardware recomendation</t>
  </si>
  <si>
    <t>Layers of security protocols</t>
  </si>
  <si>
    <t>Configuration and settings information</t>
  </si>
  <si>
    <t>Writing the report</t>
  </si>
  <si>
    <t>Tentative IT4: Cloud, Security</t>
  </si>
  <si>
    <t>Design</t>
  </si>
  <si>
    <t>Development</t>
  </si>
  <si>
    <t>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</si>
</sst>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color rgb="FF800000"/>
      <name val="Calibri"/>
    </font>
    <font>
      <b/>
      <sz val="10.0"/>
      <color theme="1"/>
      <name val="Arial"/>
    </font>
    <font>
      <name val="Calibri"/>
    </font>
    <font>
      <b/>
      <color theme="1"/>
      <name val="Arial"/>
    </font>
    <font>
      <color theme="1"/>
      <name val="Calibri"/>
    </font>
    <font>
      <sz val="12.0"/>
      <name val="Calibri"/>
    </font>
    <font/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/>
      <bottom/>
    </border>
    <border>
      <right/>
      <top/>
      <bottom/>
    </border>
    <border>
      <left style="hair">
        <color rgb="FF000000"/>
      </left>
      <right/>
    </border>
    <border>
      <left/>
      <right/>
    </border>
    <border>
      <left/>
      <right style="hair">
        <color rgb="FF000000"/>
      </right>
    </border>
    <border>
      <right/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top/>
      <bottom/>
    </border>
    <border>
      <left/>
      <right/>
      <bottom style="hair">
        <color rgb="FF000000"/>
      </bottom>
    </border>
    <border>
      <right/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right style="hair">
        <color rgb="FF000000"/>
      </right>
    </border>
    <border>
      <right/>
      <bottom/>
    </border>
    <border>
      <right style="hair">
        <color rgb="FF000000"/>
      </right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vertical="center"/>
    </xf>
    <xf borderId="1" fillId="5" fontId="1" numFmtId="0" xfId="0" applyAlignment="1" applyBorder="1" applyFill="1" applyFont="1">
      <alignment horizontal="left" shrinkToFit="0" vertical="center" wrapText="1"/>
    </xf>
    <xf borderId="7" fillId="4" fontId="6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vertical="center"/>
    </xf>
    <xf borderId="15" fillId="5" fontId="1" numFmtId="0" xfId="0" applyAlignment="1" applyBorder="1" applyFont="1">
      <alignment shrinkToFit="0" vertical="center" wrapText="1"/>
    </xf>
    <xf borderId="10" fillId="5" fontId="6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6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7" numFmtId="0" xfId="0" applyAlignment="1" applyBorder="1" applyFont="1">
      <alignment horizontal="center" vertical="center"/>
    </xf>
    <xf borderId="16" fillId="5" fontId="3" numFmtId="0" xfId="0" applyAlignment="1" applyBorder="1" applyFont="1">
      <alignment horizontal="center" readingOrder="0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6" fillId="5" fontId="4" numFmtId="0" xfId="0" applyAlignment="1" applyBorder="1" applyFont="1">
      <alignment horizontal="center" readingOrder="0" shrinkToFit="0" vertical="center" wrapText="1"/>
    </xf>
    <xf borderId="11" fillId="5" fontId="5" numFmtId="164" xfId="0" applyAlignment="1" applyBorder="1" applyFont="1" applyNumberFormat="1">
      <alignment horizontal="center" vertical="center"/>
    </xf>
    <xf borderId="17" fillId="5" fontId="6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19" fillId="5" fontId="7" numFmtId="0" xfId="0" applyAlignment="1" applyBorder="1" applyFont="1">
      <alignment horizontal="center" vertical="center"/>
    </xf>
    <xf borderId="20" fillId="5" fontId="3" numFmtId="0" xfId="0" applyAlignment="1" applyBorder="1" applyFont="1">
      <alignment horizontal="center" readingOrder="0" shrinkToFit="0" vertical="center" wrapText="1"/>
    </xf>
    <xf borderId="20" fillId="5" fontId="4" numFmtId="0" xfId="0" applyAlignment="1" applyBorder="1" applyFont="1">
      <alignment horizontal="center" shrinkToFit="0" vertical="center" wrapText="1"/>
    </xf>
    <xf borderId="21" fillId="4" fontId="1" numFmtId="0" xfId="0" applyAlignment="1" applyBorder="1" applyFont="1">
      <alignment horizontal="center" shrinkToFit="0" vertical="center" wrapText="1"/>
    </xf>
    <xf borderId="22" fillId="4" fontId="1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shrinkToFit="0" vertical="center" wrapText="1"/>
    </xf>
    <xf borderId="17" fillId="5" fontId="1" numFmtId="0" xfId="0" applyAlignment="1" applyBorder="1" applyFont="1">
      <alignment shrinkToFit="0" vertical="center" wrapText="1"/>
    </xf>
    <xf borderId="20" fillId="5" fontId="5" numFmtId="164" xfId="0" applyAlignment="1" applyBorder="1" applyFont="1" applyNumberFormat="1">
      <alignment horizontal="center" vertical="center"/>
    </xf>
    <xf borderId="10" fillId="5" fontId="5" numFmtId="164" xfId="0" applyAlignment="1" applyBorder="1" applyFont="1" applyNumberFormat="1">
      <alignment horizontal="center" vertical="center"/>
    </xf>
    <xf borderId="17" fillId="5" fontId="5" numFmtId="164" xfId="0" applyAlignment="1" applyBorder="1" applyFont="1" applyNumberFormat="1">
      <alignment horizontal="center" vertical="center"/>
    </xf>
    <xf borderId="23" fillId="3" fontId="4" numFmtId="0" xfId="0" applyAlignment="1" applyBorder="1" applyFont="1">
      <alignment horizontal="center" readingOrder="0" shrinkToFit="0" vertical="center" wrapText="1"/>
    </xf>
    <xf borderId="9" fillId="4" fontId="4" numFmtId="0" xfId="0" applyAlignment="1" applyBorder="1" applyFont="1">
      <alignment horizontal="left" readingOrder="0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7" numFmtId="0" xfId="0" applyAlignment="1" applyBorder="1" applyFont="1">
      <alignment horizontal="center" vertical="center"/>
    </xf>
    <xf borderId="9" fillId="4" fontId="5" numFmtId="164" xfId="0" applyAlignment="1" applyBorder="1" applyFont="1" applyNumberFormat="1">
      <alignment horizontal="center" vertical="center"/>
    </xf>
    <xf borderId="24" fillId="3" fontId="4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shrinkToFit="0" vertical="center" wrapText="1"/>
    </xf>
    <xf borderId="11" fillId="3" fontId="3" numFmtId="0" xfId="0" applyAlignment="1" applyBorder="1" applyFont="1">
      <alignment horizontal="left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0" fillId="3" fontId="3" numFmtId="0" xfId="0" applyAlignment="1" applyBorder="1" applyFont="1">
      <alignment horizontal="center" readingOrder="0" shrinkToFit="0" vertical="center" wrapText="1"/>
    </xf>
    <xf borderId="12" fillId="3" fontId="7" numFmtId="0" xfId="0" applyAlignment="1" applyBorder="1" applyFont="1">
      <alignment horizontal="center" vertical="center"/>
    </xf>
    <xf borderId="10" fillId="3" fontId="5" numFmtId="164" xfId="0" applyAlignment="1" applyBorder="1" applyFont="1" applyNumberFormat="1">
      <alignment horizontal="center" vertical="center"/>
    </xf>
    <xf borderId="25" fillId="3" fontId="4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shrinkToFit="0" vertical="center" wrapText="1"/>
    </xf>
    <xf borderId="11" fillId="3" fontId="4" numFmtId="0" xfId="0" applyAlignment="1" applyBorder="1" applyFont="1">
      <alignment horizontal="center" readingOrder="0" shrinkToFit="0" vertical="center" wrapText="1"/>
    </xf>
    <xf borderId="26" fillId="3" fontId="1" numFmtId="0" xfId="0" applyAlignment="1" applyBorder="1" applyFont="1">
      <alignment shrinkToFit="0" vertical="center" wrapText="1"/>
    </xf>
    <xf borderId="10" fillId="3" fontId="3" numFmtId="0" xfId="0" applyAlignment="1" applyBorder="1" applyFont="1">
      <alignment readingOrder="0" shrinkToFit="0" vertical="center" wrapText="1"/>
    </xf>
    <xf borderId="27" fillId="3" fontId="4" numFmtId="0" xfId="0" applyAlignment="1" applyBorder="1" applyFont="1">
      <alignment horizontal="center" readingOrder="0" shrinkToFit="0" vertical="center" wrapText="1"/>
    </xf>
    <xf borderId="26" fillId="3" fontId="3" numFmtId="0" xfId="0" applyAlignment="1" applyBorder="1" applyFont="1">
      <alignment horizontal="center" readingOrder="0" shrinkToFit="0" vertical="center" wrapText="1"/>
    </xf>
    <xf borderId="28" fillId="3" fontId="7" numFmtId="0" xfId="0" applyAlignment="1" applyBorder="1" applyFont="1">
      <alignment horizontal="center" vertical="center"/>
    </xf>
    <xf borderId="26" fillId="3" fontId="2" numFmtId="0" xfId="0" applyAlignment="1" applyBorder="1" applyFont="1">
      <alignment horizontal="center" shrinkToFit="0" vertical="center" wrapText="1"/>
    </xf>
    <xf borderId="26" fillId="3" fontId="5" numFmtId="164" xfId="0" applyAlignment="1" applyBorder="1" applyFont="1" applyNumberFormat="1">
      <alignment horizontal="center" vertical="center"/>
    </xf>
    <xf borderId="27" fillId="3" fontId="3" numFmtId="0" xfId="0" applyAlignment="1" applyBorder="1" applyFont="1">
      <alignment horizontal="left" readingOrder="0" shrinkToFit="0" vertical="center" wrapText="1"/>
    </xf>
    <xf borderId="4" fillId="3" fontId="5" numFmtId="164" xfId="0" applyAlignment="1" applyBorder="1" applyFont="1" applyNumberFormat="1">
      <alignment horizontal="center" vertical="center"/>
    </xf>
    <xf borderId="29" fillId="3" fontId="1" numFmtId="0" xfId="0" applyAlignment="1" applyBorder="1" applyFont="1">
      <alignment shrinkToFit="0" vertical="center" wrapText="1"/>
    </xf>
    <xf borderId="21" fillId="3" fontId="5" numFmtId="164" xfId="0" applyAlignment="1" applyBorder="1" applyFont="1" applyNumberFormat="1">
      <alignment horizontal="center" vertical="center"/>
    </xf>
    <xf borderId="21" fillId="4" fontId="4" numFmtId="0" xfId="0" applyAlignment="1" applyBorder="1" applyFont="1">
      <alignment horizontal="left" readingOrder="0" shrinkToFit="0" vertical="center" wrapText="1"/>
    </xf>
    <xf borderId="30" fillId="4" fontId="1" numFmtId="0" xfId="0" applyAlignment="1" applyBorder="1" applyFont="1">
      <alignment horizontal="left" shrinkToFit="0" vertical="center" wrapText="1"/>
    </xf>
    <xf borderId="30" fillId="4" fontId="4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21" fillId="4" fontId="4" numFmtId="0" xfId="0" applyAlignment="1" applyBorder="1" applyFont="1">
      <alignment horizontal="center" shrinkToFit="0" vertical="center" wrapText="1"/>
    </xf>
    <xf borderId="22" fillId="4" fontId="7" numFmtId="0" xfId="0" applyAlignment="1" applyBorder="1" applyFont="1">
      <alignment horizontal="center" vertical="center"/>
    </xf>
    <xf borderId="15" fillId="3" fontId="8" numFmtId="0" xfId="0" applyBorder="1" applyFont="1"/>
    <xf borderId="31" fillId="4" fontId="4" numFmtId="0" xfId="0" applyAlignment="1" applyBorder="1" applyFont="1">
      <alignment readingOrder="0" shrinkToFit="0" wrapText="1"/>
    </xf>
    <xf borderId="31" fillId="4" fontId="8" numFmtId="0" xfId="0" applyBorder="1" applyFont="1"/>
    <xf borderId="16" fillId="4" fontId="8" numFmtId="0" xfId="0" applyBorder="1" applyFont="1"/>
    <xf borderId="32" fillId="4" fontId="9" numFmtId="0" xfId="0" applyAlignment="1" applyBorder="1" applyFont="1">
      <alignment horizontal="center"/>
    </xf>
    <xf borderId="0" fillId="0" fontId="8" numFmtId="0" xfId="0" applyFont="1"/>
    <xf borderId="33" fillId="0" fontId="8" numFmtId="0" xfId="0" applyBorder="1" applyFont="1"/>
    <xf borderId="31" fillId="4" fontId="8" numFmtId="164" xfId="0" applyBorder="1" applyFont="1" applyNumberFormat="1"/>
    <xf borderId="31" fillId="4" fontId="10" numFmtId="164" xfId="0" applyBorder="1" applyFont="1" applyNumberFormat="1"/>
    <xf borderId="25" fillId="3" fontId="8" numFmtId="0" xfId="0" applyBorder="1" applyFont="1"/>
    <xf borderId="34" fillId="3" fontId="8" numFmtId="0" xfId="0" applyBorder="1" applyFont="1"/>
    <xf borderId="34" fillId="3" fontId="3" numFmtId="0" xfId="0" applyAlignment="1" applyBorder="1" applyFont="1">
      <alignment shrinkToFit="0" wrapText="1"/>
    </xf>
    <xf borderId="34" fillId="3" fontId="3" numFmtId="0" xfId="0" applyAlignment="1" applyBorder="1" applyFont="1">
      <alignment horizontal="center" shrinkToFit="0" wrapText="1"/>
    </xf>
    <xf borderId="34" fillId="3" fontId="11" numFmtId="0" xfId="0" applyAlignment="1" applyBorder="1" applyFont="1">
      <alignment horizontal="center" readingOrder="0" shrinkToFit="0" wrapText="1"/>
    </xf>
    <xf borderId="35" fillId="3" fontId="8" numFmtId="0" xfId="0" applyBorder="1" applyFont="1"/>
    <xf borderId="34" fillId="3" fontId="11" numFmtId="0" xfId="0" applyAlignment="1" applyBorder="1" applyFont="1">
      <alignment horizontal="center" shrinkToFit="0" wrapText="1"/>
    </xf>
    <xf borderId="34" fillId="3" fontId="8" numFmtId="164" xfId="0" applyBorder="1" applyFont="1" applyNumberFormat="1"/>
    <xf borderId="34" fillId="3" fontId="10" numFmtId="164" xfId="0" applyBorder="1" applyFont="1" applyNumberFormat="1"/>
    <xf borderId="34" fillId="3" fontId="11" numFmtId="0" xfId="0" applyAlignment="1" applyBorder="1" applyFont="1">
      <alignment readingOrder="0" shrinkToFit="0" wrapText="1"/>
    </xf>
    <xf borderId="34" fillId="3" fontId="3" numFmtId="0" xfId="0" applyAlignment="1" applyBorder="1" applyFont="1">
      <alignment readingOrder="0" shrinkToFit="0" vertical="top" wrapText="1"/>
    </xf>
    <xf borderId="34" fillId="3" fontId="3" numFmtId="0" xfId="0" applyAlignment="1" applyBorder="1" applyFont="1">
      <alignment horizontal="center" shrinkToFit="0" vertical="top" wrapText="1"/>
    </xf>
    <xf borderId="11" fillId="3" fontId="4" numFmtId="0" xfId="0" applyAlignment="1" applyBorder="1" applyFont="1">
      <alignment horizontal="center" readingOrder="0" shrinkToFit="0" vertical="top" wrapText="1"/>
    </xf>
    <xf borderId="34" fillId="3" fontId="11" numFmtId="0" xfId="0" applyAlignment="1" applyBorder="1" applyFont="1">
      <alignment horizontal="center" readingOrder="0" shrinkToFit="0" vertical="top" wrapText="1"/>
    </xf>
    <xf borderId="25" fillId="3" fontId="10" numFmtId="0" xfId="0" applyBorder="1" applyFont="1"/>
    <xf borderId="34" fillId="3" fontId="10" numFmtId="0" xfId="0" applyBorder="1" applyFont="1"/>
    <xf borderId="35" fillId="3" fontId="10" numFmtId="0" xfId="0" applyBorder="1" applyFont="1"/>
    <xf borderId="34" fillId="3" fontId="2" numFmtId="0" xfId="0" applyAlignment="1" applyBorder="1" applyFont="1">
      <alignment horizontal="center" shrinkToFit="0" wrapText="1"/>
    </xf>
    <xf borderId="0" fillId="0" fontId="10" numFmtId="0" xfId="0" applyFont="1"/>
    <xf borderId="33" fillId="0" fontId="10" numFmtId="0" xfId="0" applyBorder="1" applyFont="1"/>
    <xf borderId="4" fillId="3" fontId="1" numFmtId="0" xfId="0" applyAlignment="1" applyBorder="1" applyFont="1">
      <alignment shrinkToFit="0" vertical="center" wrapText="1"/>
    </xf>
    <xf borderId="5" fillId="3" fontId="3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shrinkToFit="0" vertical="center" wrapText="1"/>
    </xf>
    <xf borderId="25" fillId="0" fontId="12" numFmtId="0" xfId="0" applyBorder="1" applyFont="1"/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vertical="center"/>
    </xf>
    <xf borderId="3" fillId="5" fontId="7" numFmtId="0" xfId="0" applyAlignment="1" applyBorder="1" applyFont="1">
      <alignment horizontal="center" vertical="center"/>
    </xf>
    <xf borderId="1" fillId="5" fontId="5" numFmtId="164" xfId="0" applyAlignment="1" applyBorder="1" applyFont="1" applyNumberFormat="1">
      <alignment horizontal="center" vertical="center"/>
    </xf>
    <xf borderId="11" fillId="5" fontId="2" numFmtId="0" xfId="0" applyAlignment="1" applyBorder="1" applyFont="1">
      <alignment horizontal="left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6" fillId="5" fontId="7" numFmtId="0" xfId="0" applyAlignment="1" applyBorder="1" applyFont="1">
      <alignment horizontal="center" vertical="center"/>
    </xf>
    <xf borderId="4" fillId="5" fontId="5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5" fillId="5" fontId="2" numFmtId="0" xfId="0" applyAlignment="1" applyBorder="1" applyFon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36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9" fillId="6" fontId="13" numFmtId="0" xfId="0" applyAlignment="1" applyBorder="1" applyFill="1" applyFont="1">
      <alignment vertical="center"/>
    </xf>
    <xf borderId="7" fillId="6" fontId="13" numFmtId="0" xfId="0" applyAlignment="1" applyBorder="1" applyFont="1">
      <alignment vertical="center"/>
    </xf>
    <xf borderId="8" fillId="6" fontId="13" numFmtId="0" xfId="0" applyAlignment="1" applyBorder="1" applyFont="1">
      <alignment vertical="center"/>
    </xf>
    <xf borderId="9" fillId="6" fontId="13" numFmtId="0" xfId="0" applyAlignment="1" applyBorder="1" applyFont="1">
      <alignment horizontal="center" vertical="center"/>
    </xf>
    <xf borderId="8" fillId="6" fontId="13" numFmtId="0" xfId="0" applyAlignment="1" applyBorder="1" applyFont="1">
      <alignment horizontal="center" vertical="center"/>
    </xf>
    <xf borderId="9" fillId="6" fontId="13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4.71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/>
      <c r="N2" s="9"/>
      <c r="O2" s="9"/>
      <c r="P2" s="9"/>
      <c r="Q2" s="9" t="s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 t="s">
        <v>6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 t="s">
        <v>8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8" t="s">
        <v>11</v>
      </c>
      <c r="B6" s="29" t="s">
        <v>12</v>
      </c>
      <c r="C6" s="30"/>
      <c r="D6" s="31"/>
      <c r="E6" s="32"/>
      <c r="F6" s="33"/>
      <c r="G6" s="34">
        <f>SUM(F7)</f>
        <v>1</v>
      </c>
      <c r="H6" s="33"/>
      <c r="I6" s="33">
        <f>SUM(H7)</f>
        <v>1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33.0" customHeight="1">
      <c r="A7" s="28"/>
      <c r="B7" s="28"/>
      <c r="C7" s="36" t="s">
        <v>13</v>
      </c>
      <c r="D7" s="37" t="s">
        <v>14</v>
      </c>
      <c r="E7" s="38" t="s">
        <v>15</v>
      </c>
      <c r="F7" s="39">
        <v>1.0</v>
      </c>
      <c r="G7" s="40"/>
      <c r="H7" s="39">
        <v>1.0</v>
      </c>
      <c r="I7" s="40"/>
      <c r="J7" s="4"/>
      <c r="K7" s="4"/>
      <c r="L7" s="4"/>
      <c r="M7" s="41"/>
      <c r="N7" s="41"/>
      <c r="O7" s="41"/>
      <c r="P7" s="41"/>
      <c r="Q7" s="41">
        <f t="shared" ref="Q7:Q18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8"/>
      <c r="B8" s="29" t="s">
        <v>16</v>
      </c>
      <c r="C8" s="30"/>
      <c r="D8" s="42"/>
      <c r="E8" s="42"/>
      <c r="F8" s="33"/>
      <c r="G8" s="34">
        <f>SUM(F9:F11)</f>
        <v>3</v>
      </c>
      <c r="H8" s="33"/>
      <c r="I8" s="34">
        <f>SUM(H9:H11)</f>
        <v>4</v>
      </c>
      <c r="J8" s="4"/>
      <c r="K8" s="4"/>
      <c r="L8" s="4"/>
      <c r="M8" s="35"/>
      <c r="N8" s="35"/>
      <c r="O8" s="35"/>
      <c r="P8" s="35"/>
      <c r="Q8" s="35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1.5" customHeight="1">
      <c r="A9" s="28"/>
      <c r="B9" s="28"/>
      <c r="C9" s="36" t="s">
        <v>17</v>
      </c>
      <c r="D9" s="37" t="s">
        <v>18</v>
      </c>
      <c r="E9" s="38" t="s">
        <v>19</v>
      </c>
      <c r="F9" s="39">
        <v>1.0</v>
      </c>
      <c r="G9" s="40"/>
      <c r="H9" s="39">
        <v>2.0</v>
      </c>
      <c r="I9" s="40"/>
      <c r="J9" s="4"/>
      <c r="K9" s="4"/>
      <c r="L9" s="4"/>
      <c r="M9" s="41"/>
      <c r="N9" s="41"/>
      <c r="O9" s="41"/>
      <c r="P9" s="41"/>
      <c r="Q9" s="41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31.5" customHeight="1">
      <c r="A10" s="28"/>
      <c r="B10" s="28"/>
      <c r="C10" s="36" t="s">
        <v>20</v>
      </c>
      <c r="D10" s="37" t="s">
        <v>18</v>
      </c>
      <c r="E10" s="38" t="s">
        <v>21</v>
      </c>
      <c r="F10" s="39">
        <v>1.0</v>
      </c>
      <c r="G10" s="40"/>
      <c r="H10" s="39">
        <v>1.0</v>
      </c>
      <c r="I10" s="40"/>
      <c r="J10" s="4"/>
      <c r="K10" s="4"/>
      <c r="L10" s="4"/>
      <c r="M10" s="41"/>
      <c r="N10" s="41"/>
      <c r="O10" s="41"/>
      <c r="P10" s="41"/>
      <c r="Q10" s="41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30.0" customHeight="1">
      <c r="A11" s="28"/>
      <c r="B11" s="28"/>
      <c r="C11" s="36" t="s">
        <v>22</v>
      </c>
      <c r="D11" s="37" t="s">
        <v>18</v>
      </c>
      <c r="E11" s="38" t="s">
        <v>23</v>
      </c>
      <c r="F11" s="39">
        <v>1.0</v>
      </c>
      <c r="G11" s="40"/>
      <c r="H11" s="39">
        <v>1.0</v>
      </c>
      <c r="I11" s="40"/>
      <c r="J11" s="4"/>
      <c r="K11" s="4"/>
      <c r="L11" s="4"/>
      <c r="M11" s="41"/>
      <c r="N11" s="41"/>
      <c r="O11" s="41"/>
      <c r="P11" s="41"/>
      <c r="Q11" s="41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8"/>
      <c r="B12" s="29" t="s">
        <v>24</v>
      </c>
      <c r="C12" s="30"/>
      <c r="D12" s="31"/>
      <c r="E12" s="32"/>
      <c r="F12" s="33"/>
      <c r="G12" s="34">
        <f>SUM(F13:F15)</f>
        <v>5</v>
      </c>
      <c r="H12" s="33"/>
      <c r="I12" s="34">
        <f>SUM(H13:H15)</f>
        <v>18</v>
      </c>
      <c r="J12" s="4"/>
      <c r="K12" s="4"/>
      <c r="L12" s="4"/>
      <c r="M12" s="35"/>
      <c r="N12" s="35"/>
      <c r="O12" s="35"/>
      <c r="P12" s="35"/>
      <c r="Q12" s="35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29.25" customHeight="1">
      <c r="A13" s="28"/>
      <c r="B13" s="28"/>
      <c r="C13" s="36" t="s">
        <v>25</v>
      </c>
      <c r="D13" s="37" t="s">
        <v>14</v>
      </c>
      <c r="E13" s="38" t="s">
        <v>15</v>
      </c>
      <c r="F13" s="39">
        <v>2.0</v>
      </c>
      <c r="G13" s="40"/>
      <c r="H13" s="39">
        <v>6.0</v>
      </c>
      <c r="I13" s="40"/>
      <c r="J13" s="4"/>
      <c r="K13" s="4"/>
      <c r="L13" s="4"/>
      <c r="M13" s="41"/>
      <c r="N13" s="41"/>
      <c r="O13" s="41"/>
      <c r="P13" s="41"/>
      <c r="Q13" s="41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29.25" customHeight="1">
      <c r="A14" s="28"/>
      <c r="B14" s="28"/>
      <c r="C14" s="36" t="s">
        <v>26</v>
      </c>
      <c r="D14" s="37" t="s">
        <v>14</v>
      </c>
      <c r="E14" s="38" t="s">
        <v>15</v>
      </c>
      <c r="F14" s="39">
        <v>3.0</v>
      </c>
      <c r="G14" s="40"/>
      <c r="H14" s="39">
        <v>12.0</v>
      </c>
      <c r="I14" s="40"/>
      <c r="J14" s="4"/>
      <c r="K14" s="4"/>
      <c r="L14" s="4"/>
      <c r="M14" s="41"/>
      <c r="N14" s="41"/>
      <c r="O14" s="41"/>
      <c r="P14" s="41"/>
      <c r="Q14" s="41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5.0" customHeight="1">
      <c r="A15" s="28"/>
      <c r="B15" s="28"/>
      <c r="C15" s="36"/>
      <c r="D15" s="37"/>
      <c r="E15" s="38"/>
      <c r="F15" s="39"/>
      <c r="G15" s="40"/>
      <c r="H15" s="39"/>
      <c r="I15" s="40"/>
      <c r="J15" s="4"/>
      <c r="K15" s="4"/>
      <c r="L15" s="4"/>
      <c r="M15" s="41"/>
      <c r="N15" s="41"/>
      <c r="O15" s="41"/>
      <c r="P15" s="41"/>
      <c r="Q15" s="41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5.0" customHeight="1">
      <c r="A16" s="43" t="s">
        <v>27</v>
      </c>
      <c r="B16" s="29" t="s">
        <v>28</v>
      </c>
      <c r="C16" s="44"/>
      <c r="D16" s="45"/>
      <c r="E16" s="46"/>
      <c r="F16" s="47"/>
      <c r="G16" s="48">
        <f>SUM(F15:F18)</f>
        <v>13</v>
      </c>
      <c r="H16" s="49"/>
      <c r="I16" s="49">
        <f>SUM(H15:H18)</f>
        <v>32</v>
      </c>
      <c r="J16" s="4"/>
      <c r="K16" s="4"/>
      <c r="L16" s="4"/>
      <c r="M16" s="50"/>
      <c r="N16" s="50"/>
      <c r="O16" s="50"/>
      <c r="P16" s="50"/>
      <c r="Q16" s="50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30.75" customHeight="1">
      <c r="A17" s="51" t="s">
        <v>29</v>
      </c>
      <c r="B17" s="52"/>
      <c r="C17" s="53" t="s">
        <v>30</v>
      </c>
      <c r="D17" s="54" t="s">
        <v>14</v>
      </c>
      <c r="E17" s="55" t="s">
        <v>15</v>
      </c>
      <c r="F17" s="56">
        <v>10.0</v>
      </c>
      <c r="G17" s="57"/>
      <c r="H17" s="58">
        <v>25.0</v>
      </c>
      <c r="I17" s="55"/>
      <c r="J17" s="5"/>
      <c r="K17" s="5"/>
      <c r="L17" s="5"/>
      <c r="M17" s="59"/>
      <c r="N17" s="59"/>
      <c r="O17" s="59"/>
      <c r="P17" s="59"/>
      <c r="Q17" s="59">
        <f t="shared" si="1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1"/>
      <c r="B18" s="52"/>
      <c r="C18" s="60" t="s">
        <v>31</v>
      </c>
      <c r="D18" s="54" t="s">
        <v>14</v>
      </c>
      <c r="E18" s="61" t="s">
        <v>32</v>
      </c>
      <c r="F18" s="56">
        <v>3.0</v>
      </c>
      <c r="G18" s="57"/>
      <c r="H18" s="58">
        <v>7.0</v>
      </c>
      <c r="I18" s="55"/>
      <c r="J18" s="5"/>
      <c r="K18" s="5"/>
      <c r="L18" s="5"/>
      <c r="M18" s="62"/>
      <c r="N18" s="62"/>
      <c r="O18" s="62"/>
      <c r="P18" s="62"/>
      <c r="Q18" s="62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1"/>
      <c r="B19" s="63"/>
      <c r="C19" s="64" t="s">
        <v>33</v>
      </c>
      <c r="D19" s="65" t="s">
        <v>14</v>
      </c>
      <c r="E19" s="61" t="s">
        <v>32</v>
      </c>
      <c r="F19" s="66">
        <v>6.0</v>
      </c>
      <c r="G19" s="67"/>
      <c r="H19" s="68">
        <v>7.0</v>
      </c>
      <c r="I19" s="69"/>
      <c r="J19" s="5"/>
      <c r="K19" s="5"/>
      <c r="L19" s="5"/>
      <c r="M19" s="62"/>
      <c r="N19" s="62"/>
      <c r="O19" s="62"/>
      <c r="P19" s="62"/>
      <c r="Q19" s="62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8.0" customHeight="1">
      <c r="A20" s="51"/>
      <c r="B20" s="29" t="s">
        <v>34</v>
      </c>
      <c r="C20" s="44"/>
      <c r="D20" s="45"/>
      <c r="E20" s="46"/>
      <c r="F20" s="70"/>
      <c r="G20" s="71">
        <f>SUM(F20:F22)</f>
        <v>4</v>
      </c>
      <c r="H20" s="49"/>
      <c r="I20" s="49">
        <f>SUM(H21:H24)</f>
        <v>8</v>
      </c>
      <c r="J20" s="4"/>
      <c r="K20" s="4"/>
      <c r="L20" s="4"/>
      <c r="M20" s="62"/>
      <c r="N20" s="62"/>
      <c r="O20" s="62"/>
      <c r="P20" s="62"/>
      <c r="Q20" s="62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29.25" customHeight="1">
      <c r="A21" s="51"/>
      <c r="B21" s="52"/>
      <c r="C21" s="53" t="s">
        <v>35</v>
      </c>
      <c r="D21" s="54" t="s">
        <v>36</v>
      </c>
      <c r="E21" s="72" t="s">
        <v>21</v>
      </c>
      <c r="F21" s="56">
        <v>2.0</v>
      </c>
      <c r="G21" s="57"/>
      <c r="H21" s="73">
        <v>1.0</v>
      </c>
      <c r="I21" s="57"/>
      <c r="J21" s="4"/>
      <c r="K21" s="4"/>
      <c r="L21" s="4"/>
      <c r="M21" s="62"/>
      <c r="N21" s="62"/>
      <c r="O21" s="62"/>
      <c r="P21" s="62"/>
      <c r="Q21" s="62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29.25" customHeight="1">
      <c r="A22" s="51"/>
      <c r="B22" s="52"/>
      <c r="C22" s="60" t="s">
        <v>37</v>
      </c>
      <c r="D22" s="54" t="s">
        <v>36</v>
      </c>
      <c r="E22" s="72" t="s">
        <v>21</v>
      </c>
      <c r="F22" s="56">
        <v>2.0</v>
      </c>
      <c r="G22" s="57"/>
      <c r="H22" s="73">
        <v>1.0</v>
      </c>
      <c r="I22" s="57"/>
      <c r="J22" s="4"/>
      <c r="K22" s="4"/>
      <c r="L22" s="4"/>
      <c r="M22" s="62"/>
      <c r="N22" s="62"/>
      <c r="O22" s="62"/>
      <c r="P22" s="62"/>
      <c r="Q22" s="62">
        <f>SUM(M22:P22)</f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29.25" customHeight="1">
      <c r="A23" s="51"/>
      <c r="B23" s="63"/>
      <c r="C23" s="64" t="s">
        <v>38</v>
      </c>
      <c r="D23" s="65" t="s">
        <v>36</v>
      </c>
      <c r="E23" s="74" t="s">
        <v>23</v>
      </c>
      <c r="F23" s="66">
        <v>2.0</v>
      </c>
      <c r="G23" s="67"/>
      <c r="H23" s="66">
        <v>0.0</v>
      </c>
      <c r="I23" s="67"/>
      <c r="J23" s="4"/>
      <c r="K23" s="4"/>
      <c r="L23" s="4"/>
      <c r="M23" s="62"/>
      <c r="N23" s="62"/>
      <c r="O23" s="62"/>
      <c r="P23" s="62"/>
      <c r="Q23" s="62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29.25" customHeight="1">
      <c r="A24" s="51"/>
      <c r="B24" s="63"/>
      <c r="C24" s="64" t="s">
        <v>39</v>
      </c>
      <c r="D24" s="65" t="s">
        <v>36</v>
      </c>
      <c r="E24" s="74" t="s">
        <v>21</v>
      </c>
      <c r="F24" s="66">
        <v>3.0</v>
      </c>
      <c r="G24" s="67"/>
      <c r="H24" s="66">
        <v>6.0</v>
      </c>
      <c r="I24" s="67"/>
      <c r="J24" s="4"/>
      <c r="K24" s="4"/>
      <c r="L24" s="4"/>
      <c r="M24" s="62"/>
      <c r="N24" s="62"/>
      <c r="O24" s="62"/>
      <c r="P24" s="62"/>
      <c r="Q24" s="62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51"/>
      <c r="B25" s="75" t="s">
        <v>40</v>
      </c>
      <c r="C25" s="76"/>
      <c r="D25" s="45"/>
      <c r="E25" s="45"/>
      <c r="F25" s="77"/>
      <c r="G25" s="34">
        <f>SUM(F26:F27)</f>
        <v>4</v>
      </c>
      <c r="H25" s="77"/>
      <c r="I25" s="34">
        <f>SUM(H26:H28)</f>
        <v>3</v>
      </c>
      <c r="J25" s="4"/>
      <c r="K25" s="4"/>
      <c r="L25" s="4"/>
      <c r="M25" s="62"/>
      <c r="N25" s="62"/>
      <c r="O25" s="62"/>
      <c r="P25" s="62"/>
      <c r="Q25" s="62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6.5" customHeight="1">
      <c r="A26" s="51"/>
      <c r="B26" s="52"/>
      <c r="C26" s="60" t="s">
        <v>41</v>
      </c>
      <c r="D26" s="54" t="s">
        <v>36</v>
      </c>
      <c r="E26" s="72" t="s">
        <v>19</v>
      </c>
      <c r="F26" s="56">
        <v>2.0</v>
      </c>
      <c r="G26" s="57"/>
      <c r="H26" s="73">
        <v>2.0</v>
      </c>
      <c r="I26" s="57"/>
      <c r="J26" s="4"/>
      <c r="K26" s="4"/>
      <c r="L26" s="4"/>
      <c r="M26" s="62"/>
      <c r="N26" s="62"/>
      <c r="O26" s="62"/>
      <c r="P26" s="62"/>
      <c r="Q26" s="62">
        <f t="shared" ref="Q26:Q27" si="2">SUM(M26:P26)</f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27.0" customHeight="1">
      <c r="A27" s="51"/>
      <c r="B27" s="78"/>
      <c r="C27" s="60" t="s">
        <v>42</v>
      </c>
      <c r="D27" s="54" t="s">
        <v>36</v>
      </c>
      <c r="E27" s="72" t="s">
        <v>19</v>
      </c>
      <c r="F27" s="56">
        <v>2.0</v>
      </c>
      <c r="G27" s="57"/>
      <c r="H27" s="73">
        <v>0.0</v>
      </c>
      <c r="I27" s="57"/>
      <c r="J27" s="4"/>
      <c r="K27" s="4"/>
      <c r="L27" s="4"/>
      <c r="M27" s="62"/>
      <c r="N27" s="62"/>
      <c r="O27" s="62"/>
      <c r="P27" s="62"/>
      <c r="Q27" s="62">
        <f t="shared" si="2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27.0" customHeight="1">
      <c r="A28" s="51"/>
      <c r="B28" s="79"/>
      <c r="C28" s="64" t="s">
        <v>43</v>
      </c>
      <c r="D28" s="65" t="s">
        <v>36</v>
      </c>
      <c r="E28" s="74" t="s">
        <v>19</v>
      </c>
      <c r="F28" s="66">
        <v>2.0</v>
      </c>
      <c r="G28" s="67"/>
      <c r="H28" s="66">
        <v>1.0</v>
      </c>
      <c r="I28" s="67"/>
      <c r="J28" s="4"/>
      <c r="K28" s="4"/>
      <c r="L28" s="4"/>
      <c r="M28" s="80"/>
      <c r="N28" s="80"/>
      <c r="O28" s="80"/>
      <c r="P28" s="80"/>
      <c r="Q28" s="80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51"/>
      <c r="B29" s="75" t="s">
        <v>44</v>
      </c>
      <c r="C29" s="76"/>
      <c r="D29" s="45"/>
      <c r="E29" s="45"/>
      <c r="F29" s="77"/>
      <c r="G29" s="34">
        <f>SUM(F30:F32)</f>
        <v>6</v>
      </c>
      <c r="H29" s="77"/>
      <c r="I29" s="34">
        <f>SUM(H30:H33)</f>
        <v>8</v>
      </c>
      <c r="J29" s="4"/>
      <c r="K29" s="4"/>
      <c r="L29" s="4"/>
      <c r="M29" s="35"/>
      <c r="N29" s="35"/>
      <c r="O29" s="35"/>
      <c r="P29" s="35"/>
      <c r="Q29" s="35">
        <f t="shared" ref="Q29:Q30" si="3">SUM(M29:P29)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51"/>
      <c r="B30" s="78"/>
      <c r="C30" s="53" t="s">
        <v>45</v>
      </c>
      <c r="D30" s="54" t="s">
        <v>36</v>
      </c>
      <c r="E30" s="72" t="s">
        <v>23</v>
      </c>
      <c r="F30" s="73">
        <v>2.0</v>
      </c>
      <c r="G30" s="57"/>
      <c r="H30" s="73">
        <v>2.0</v>
      </c>
      <c r="I30" s="57"/>
      <c r="J30" s="4"/>
      <c r="K30" s="4"/>
      <c r="L30" s="4"/>
      <c r="M30" s="81"/>
      <c r="N30" s="81"/>
      <c r="O30" s="81"/>
      <c r="P30" s="81"/>
      <c r="Q30" s="81">
        <f t="shared" si="3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20.25" customHeight="1">
      <c r="A31" s="51"/>
      <c r="B31" s="78"/>
      <c r="C31" s="53" t="s">
        <v>46</v>
      </c>
      <c r="D31" s="54" t="s">
        <v>36</v>
      </c>
      <c r="E31" s="72" t="s">
        <v>23</v>
      </c>
      <c r="F31" s="56">
        <v>2.0</v>
      </c>
      <c r="G31" s="57"/>
      <c r="H31" s="73">
        <v>4.0</v>
      </c>
      <c r="I31" s="57"/>
      <c r="J31" s="4"/>
      <c r="K31" s="4"/>
      <c r="L31" s="4"/>
      <c r="M31" s="81"/>
      <c r="N31" s="81"/>
      <c r="O31" s="81"/>
      <c r="P31" s="81"/>
      <c r="Q31" s="81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24.75" customHeight="1">
      <c r="A32" s="51"/>
      <c r="B32" s="78"/>
      <c r="C32" s="53" t="s">
        <v>47</v>
      </c>
      <c r="D32" s="54" t="s">
        <v>36</v>
      </c>
      <c r="E32" s="72" t="s">
        <v>23</v>
      </c>
      <c r="F32" s="56">
        <v>2.0</v>
      </c>
      <c r="G32" s="57"/>
      <c r="H32" s="73">
        <v>0.0</v>
      </c>
      <c r="I32" s="57"/>
      <c r="J32" s="4"/>
      <c r="K32" s="4"/>
      <c r="L32" s="4"/>
      <c r="M32" s="81"/>
      <c r="N32" s="81"/>
      <c r="O32" s="81"/>
      <c r="P32" s="81"/>
      <c r="Q32" s="81">
        <f>SUM(M32:P32)</f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24.75" customHeight="1">
      <c r="A33" s="51"/>
      <c r="B33" s="79"/>
      <c r="C33" s="64" t="s">
        <v>48</v>
      </c>
      <c r="D33" s="65" t="s">
        <v>36</v>
      </c>
      <c r="E33" s="74" t="s">
        <v>23</v>
      </c>
      <c r="F33" s="66">
        <v>2.0</v>
      </c>
      <c r="G33" s="67"/>
      <c r="H33" s="66">
        <v>2.0</v>
      </c>
      <c r="I33" s="67"/>
      <c r="J33" s="4"/>
      <c r="K33" s="4"/>
      <c r="L33" s="4"/>
      <c r="M33" s="82"/>
      <c r="N33" s="82"/>
      <c r="O33" s="82"/>
      <c r="P33" s="82"/>
      <c r="Q33" s="8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83" t="s">
        <v>49</v>
      </c>
      <c r="B34" s="84" t="s">
        <v>50</v>
      </c>
      <c r="C34" s="85"/>
      <c r="D34" s="45"/>
      <c r="E34" s="46"/>
      <c r="F34" s="77"/>
      <c r="G34" s="86">
        <f>SUM(F35:F40)</f>
        <v>20</v>
      </c>
      <c r="H34" s="77"/>
      <c r="I34" s="86">
        <f>SUM(H35:H40)</f>
        <v>0</v>
      </c>
      <c r="J34" s="5"/>
      <c r="K34" s="5"/>
      <c r="L34" s="5"/>
      <c r="M34" s="87"/>
      <c r="N34" s="87"/>
      <c r="O34" s="87"/>
      <c r="P34" s="87"/>
      <c r="Q34" s="87">
        <f t="shared" ref="Q34:Q38" si="4">SUM(M34:P34)</f>
        <v>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88"/>
      <c r="B35" s="89"/>
      <c r="C35" s="90" t="s">
        <v>51</v>
      </c>
      <c r="D35" s="91" t="s">
        <v>52</v>
      </c>
      <c r="E35" s="38" t="s">
        <v>15</v>
      </c>
      <c r="F35" s="92">
        <v>15.0</v>
      </c>
      <c r="G35" s="93"/>
      <c r="H35" s="39"/>
      <c r="I35" s="93"/>
      <c r="J35" s="4"/>
      <c r="K35" s="4"/>
      <c r="L35" s="4"/>
      <c r="M35" s="94"/>
      <c r="N35" s="94"/>
      <c r="O35" s="94"/>
      <c r="P35" s="94"/>
      <c r="Q35" s="94">
        <f t="shared" si="4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5"/>
      <c r="B36" s="84" t="s">
        <v>53</v>
      </c>
      <c r="C36" s="85"/>
      <c r="D36" s="45"/>
      <c r="E36" s="46"/>
      <c r="F36" s="77"/>
      <c r="G36" s="86">
        <f>SUM(F37:F42)</f>
        <v>6</v>
      </c>
      <c r="H36" s="77"/>
      <c r="I36" s="86">
        <f>SUM(H37:H42)</f>
        <v>0</v>
      </c>
      <c r="J36" s="4"/>
      <c r="K36" s="4"/>
      <c r="L36" s="4"/>
      <c r="M36" s="94"/>
      <c r="N36" s="94"/>
      <c r="O36" s="94"/>
      <c r="P36" s="94"/>
      <c r="Q36" s="94">
        <f t="shared" si="4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96"/>
      <c r="B37" s="89"/>
      <c r="C37" s="90" t="s">
        <v>54</v>
      </c>
      <c r="D37" s="91" t="s">
        <v>36</v>
      </c>
      <c r="E37" s="97" t="s">
        <v>21</v>
      </c>
      <c r="F37" s="92">
        <v>1.0</v>
      </c>
      <c r="G37" s="93"/>
      <c r="H37" s="39"/>
      <c r="I37" s="93"/>
      <c r="J37" s="4"/>
      <c r="K37" s="4"/>
      <c r="L37" s="4"/>
      <c r="M37" s="94"/>
      <c r="N37" s="94"/>
      <c r="O37" s="94"/>
      <c r="P37" s="94"/>
      <c r="Q37" s="94">
        <f t="shared" si="4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8.0" customHeight="1">
      <c r="A38" s="96"/>
      <c r="B38" s="89"/>
      <c r="C38" s="90" t="s">
        <v>55</v>
      </c>
      <c r="D38" s="91" t="s">
        <v>36</v>
      </c>
      <c r="E38" s="97" t="s">
        <v>21</v>
      </c>
      <c r="F38" s="92">
        <v>1.0</v>
      </c>
      <c r="G38" s="93"/>
      <c r="H38" s="39"/>
      <c r="I38" s="93"/>
      <c r="J38" s="4"/>
      <c r="K38" s="4"/>
      <c r="L38" s="4"/>
      <c r="M38" s="94"/>
      <c r="N38" s="94"/>
      <c r="O38" s="94"/>
      <c r="P38" s="94"/>
      <c r="Q38" s="94">
        <f t="shared" si="4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6"/>
      <c r="B39" s="98"/>
      <c r="C39" s="99" t="s">
        <v>56</v>
      </c>
      <c r="D39" s="91" t="s">
        <v>36</v>
      </c>
      <c r="E39" s="100" t="s">
        <v>21</v>
      </c>
      <c r="F39" s="101">
        <v>2.0</v>
      </c>
      <c r="G39" s="102"/>
      <c r="H39" s="103"/>
      <c r="I39" s="102"/>
      <c r="J39" s="4"/>
      <c r="K39" s="4"/>
      <c r="L39" s="4"/>
      <c r="M39" s="104"/>
      <c r="N39" s="104"/>
      <c r="O39" s="104"/>
      <c r="P39" s="104"/>
      <c r="Q39" s="10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6"/>
      <c r="B40" s="98"/>
      <c r="C40" s="105" t="s">
        <v>57</v>
      </c>
      <c r="D40" s="91" t="s">
        <v>36</v>
      </c>
      <c r="E40" s="100" t="s">
        <v>21</v>
      </c>
      <c r="F40" s="101">
        <v>1.0</v>
      </c>
      <c r="G40" s="102"/>
      <c r="H40" s="103"/>
      <c r="I40" s="102"/>
      <c r="J40" s="4"/>
      <c r="K40" s="4"/>
      <c r="L40" s="4"/>
      <c r="M40" s="106"/>
      <c r="N40" s="106"/>
      <c r="O40" s="106"/>
      <c r="P40" s="106"/>
      <c r="Q40" s="106">
        <f>SUM(M40:P40)</f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107"/>
      <c r="B41" s="98"/>
      <c r="C41" s="99" t="s">
        <v>58</v>
      </c>
      <c r="D41" s="91" t="s">
        <v>36</v>
      </c>
      <c r="E41" s="100" t="s">
        <v>21</v>
      </c>
      <c r="F41" s="101">
        <v>1.0</v>
      </c>
      <c r="G41" s="102"/>
      <c r="H41" s="103"/>
      <c r="I41" s="102"/>
      <c r="J41" s="4"/>
      <c r="K41" s="4"/>
      <c r="L41" s="4"/>
      <c r="M41" s="108"/>
      <c r="N41" s="108"/>
      <c r="O41" s="108"/>
      <c r="P41" s="108"/>
      <c r="Q41" s="108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96"/>
      <c r="B42" s="109" t="s">
        <v>59</v>
      </c>
      <c r="C42" s="110"/>
      <c r="D42" s="111"/>
      <c r="E42" s="112"/>
      <c r="F42" s="113"/>
      <c r="G42" s="114">
        <f>SUM(F43:F52)</f>
        <v>22</v>
      </c>
      <c r="H42" s="113"/>
      <c r="I42" s="114">
        <f>SUM(H43:H52)</f>
        <v>0</v>
      </c>
      <c r="J42" s="4"/>
      <c r="K42" s="4"/>
      <c r="L42" s="4"/>
      <c r="M42" s="87"/>
      <c r="N42" s="87"/>
      <c r="O42" s="87"/>
      <c r="P42" s="87"/>
      <c r="Q42" s="87">
        <f t="shared" ref="Q42:Q46" si="5">SUM(M42:P42)</f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96"/>
      <c r="B43" s="89"/>
      <c r="C43" s="90" t="s">
        <v>60</v>
      </c>
      <c r="D43" s="37" t="s">
        <v>36</v>
      </c>
      <c r="E43" s="97" t="s">
        <v>19</v>
      </c>
      <c r="F43" s="92">
        <v>3.0</v>
      </c>
      <c r="G43" s="93"/>
      <c r="H43" s="39"/>
      <c r="I43" s="93"/>
      <c r="J43" s="4"/>
      <c r="K43" s="4"/>
      <c r="L43" s="4"/>
      <c r="M43" s="94"/>
      <c r="N43" s="94"/>
      <c r="O43" s="94"/>
      <c r="P43" s="94"/>
      <c r="Q43" s="94">
        <f t="shared" si="5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115"/>
      <c r="B44" s="116" t="s">
        <v>61</v>
      </c>
      <c r="C44" s="117"/>
      <c r="D44" s="118"/>
      <c r="E44" s="117"/>
      <c r="F44" s="117"/>
      <c r="G44" s="119">
        <f>SUM(F45:F58)</f>
        <v>30</v>
      </c>
      <c r="H44" s="117"/>
      <c r="I44" s="119">
        <f>SUM(H45:H58)</f>
        <v>0</v>
      </c>
      <c r="J44" s="120"/>
      <c r="K44" s="120"/>
      <c r="L44" s="121"/>
      <c r="M44" s="122"/>
      <c r="N44" s="122"/>
      <c r="O44" s="122"/>
      <c r="P44" s="122"/>
      <c r="Q44" s="123">
        <f t="shared" si="5"/>
        <v>0</v>
      </c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</row>
    <row r="45" ht="15.0" customHeight="1">
      <c r="A45" s="124"/>
      <c r="B45" s="125"/>
      <c r="C45" s="126" t="s">
        <v>62</v>
      </c>
      <c r="D45" s="127" t="s">
        <v>36</v>
      </c>
      <c r="E45" s="97" t="s">
        <v>19</v>
      </c>
      <c r="F45" s="128">
        <v>3.0</v>
      </c>
      <c r="G45" s="129"/>
      <c r="H45" s="130"/>
      <c r="I45" s="129"/>
      <c r="J45" s="120"/>
      <c r="K45" s="120"/>
      <c r="L45" s="121"/>
      <c r="M45" s="131"/>
      <c r="N45" s="131"/>
      <c r="O45" s="131"/>
      <c r="P45" s="131"/>
      <c r="Q45" s="132">
        <f t="shared" si="5"/>
        <v>0</v>
      </c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</row>
    <row r="46" ht="15.0" customHeight="1">
      <c r="A46" s="124"/>
      <c r="B46" s="125"/>
      <c r="C46" s="133" t="s">
        <v>63</v>
      </c>
      <c r="D46" s="127" t="s">
        <v>36</v>
      </c>
      <c r="E46" s="97" t="s">
        <v>19</v>
      </c>
      <c r="F46" s="128">
        <v>2.0</v>
      </c>
      <c r="G46" s="129"/>
      <c r="H46" s="130"/>
      <c r="I46" s="129"/>
      <c r="J46" s="120"/>
      <c r="K46" s="120"/>
      <c r="L46" s="121"/>
      <c r="M46" s="131"/>
      <c r="N46" s="131"/>
      <c r="O46" s="131"/>
      <c r="P46" s="131"/>
      <c r="Q46" s="132">
        <f t="shared" si="5"/>
        <v>0</v>
      </c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</row>
    <row r="47" ht="15.0" customHeight="1">
      <c r="A47" s="124"/>
      <c r="B47" s="125"/>
      <c r="C47" s="133" t="s">
        <v>64</v>
      </c>
      <c r="D47" s="127" t="s">
        <v>36</v>
      </c>
      <c r="E47" s="97" t="s">
        <v>19</v>
      </c>
      <c r="F47" s="128">
        <v>4.0</v>
      </c>
      <c r="G47" s="129"/>
      <c r="H47" s="130"/>
      <c r="I47" s="129"/>
      <c r="J47" s="120"/>
      <c r="K47" s="120"/>
      <c r="L47" s="121"/>
      <c r="M47" s="131"/>
      <c r="N47" s="131"/>
      <c r="O47" s="131"/>
      <c r="P47" s="131"/>
      <c r="Q47" s="131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</row>
    <row r="48" ht="15.0" customHeight="1">
      <c r="A48" s="124"/>
      <c r="B48" s="125"/>
      <c r="C48" s="133" t="s">
        <v>65</v>
      </c>
      <c r="D48" s="127" t="s">
        <v>36</v>
      </c>
      <c r="E48" s="97" t="s">
        <v>19</v>
      </c>
      <c r="F48" s="128">
        <v>1.0</v>
      </c>
      <c r="G48" s="129"/>
      <c r="H48" s="130"/>
      <c r="I48" s="129"/>
      <c r="J48" s="120"/>
      <c r="K48" s="120"/>
      <c r="L48" s="121"/>
      <c r="M48" s="131"/>
      <c r="N48" s="131"/>
      <c r="O48" s="131"/>
      <c r="P48" s="131"/>
      <c r="Q48" s="132">
        <f t="shared" ref="Q48:Q50" si="6">SUM(M48:P48)</f>
        <v>0</v>
      </c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</row>
    <row r="49" ht="15.0" customHeight="1">
      <c r="A49" s="115"/>
      <c r="B49" s="116" t="s">
        <v>66</v>
      </c>
      <c r="C49" s="117"/>
      <c r="D49" s="118"/>
      <c r="E49" s="117"/>
      <c r="F49" s="117"/>
      <c r="G49" s="119">
        <f>SUM(F50:F58)</f>
        <v>20</v>
      </c>
      <c r="H49" s="117"/>
      <c r="I49" s="119">
        <f>SUM(H50:H58)</f>
        <v>0</v>
      </c>
      <c r="J49" s="120"/>
      <c r="K49" s="120"/>
      <c r="L49" s="121"/>
      <c r="M49" s="122"/>
      <c r="N49" s="122"/>
      <c r="O49" s="122"/>
      <c r="P49" s="122"/>
      <c r="Q49" s="123">
        <f t="shared" si="6"/>
        <v>0</v>
      </c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</row>
    <row r="50" ht="33.0" customHeight="1">
      <c r="A50" s="124"/>
      <c r="B50" s="125"/>
      <c r="C50" s="134" t="s">
        <v>67</v>
      </c>
      <c r="D50" s="135" t="s">
        <v>36</v>
      </c>
      <c r="E50" s="136" t="s">
        <v>23</v>
      </c>
      <c r="F50" s="137">
        <v>3.0</v>
      </c>
      <c r="G50" s="129"/>
      <c r="H50" s="130"/>
      <c r="I50" s="129"/>
      <c r="J50" s="120"/>
      <c r="K50" s="120"/>
      <c r="L50" s="121"/>
      <c r="M50" s="131"/>
      <c r="N50" s="131"/>
      <c r="O50" s="131"/>
      <c r="P50" s="131"/>
      <c r="Q50" s="132">
        <f t="shared" si="6"/>
        <v>0</v>
      </c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</row>
    <row r="51" ht="28.5" customHeight="1">
      <c r="A51" s="138"/>
      <c r="B51" s="139"/>
      <c r="C51" s="133" t="s">
        <v>68</v>
      </c>
      <c r="D51" s="135" t="s">
        <v>36</v>
      </c>
      <c r="E51" s="136" t="s">
        <v>23</v>
      </c>
      <c r="F51" s="137">
        <v>3.0</v>
      </c>
      <c r="G51" s="140"/>
      <c r="H51" s="141"/>
      <c r="I51" s="140"/>
      <c r="J51" s="142"/>
      <c r="K51" s="142"/>
      <c r="L51" s="143"/>
      <c r="M51" s="132"/>
      <c r="N51" s="132"/>
      <c r="O51" s="132"/>
      <c r="P51" s="132"/>
      <c r="Q51" s="13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</row>
    <row r="52" ht="15.0" customHeight="1">
      <c r="A52" s="124"/>
      <c r="B52" s="125"/>
      <c r="C52" s="133" t="s">
        <v>64</v>
      </c>
      <c r="D52" s="127" t="s">
        <v>36</v>
      </c>
      <c r="E52" s="97" t="s">
        <v>23</v>
      </c>
      <c r="F52" s="128">
        <v>3.0</v>
      </c>
      <c r="G52" s="129"/>
      <c r="H52" s="130"/>
      <c r="I52" s="129"/>
      <c r="J52" s="120"/>
      <c r="K52" s="120"/>
      <c r="L52" s="121"/>
      <c r="M52" s="131"/>
      <c r="N52" s="131"/>
      <c r="O52" s="131"/>
      <c r="P52" s="131"/>
      <c r="Q52" s="132">
        <f t="shared" ref="Q52:Q55" si="7">SUM(M52:P52)</f>
        <v>0</v>
      </c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</row>
    <row r="53" ht="15.0" customHeight="1">
      <c r="A53" s="96"/>
      <c r="B53" s="84" t="s">
        <v>69</v>
      </c>
      <c r="C53" s="85"/>
      <c r="D53" s="45"/>
      <c r="E53" s="46"/>
      <c r="F53" s="77"/>
      <c r="G53" s="86">
        <f>SUM(F54:F57)</f>
        <v>11</v>
      </c>
      <c r="H53" s="77"/>
      <c r="I53" s="86">
        <f>SUM(H54:H57)</f>
        <v>0</v>
      </c>
      <c r="J53" s="4"/>
      <c r="K53" s="4"/>
      <c r="L53" s="4"/>
      <c r="M53" s="87"/>
      <c r="N53" s="87"/>
      <c r="O53" s="87"/>
      <c r="P53" s="87"/>
      <c r="Q53" s="87">
        <f t="shared" si="7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96"/>
      <c r="B54" s="89"/>
      <c r="C54" s="90" t="s">
        <v>70</v>
      </c>
      <c r="D54" s="127" t="s">
        <v>36</v>
      </c>
      <c r="E54" s="97" t="s">
        <v>23</v>
      </c>
      <c r="F54" s="92">
        <v>5.0</v>
      </c>
      <c r="G54" s="93"/>
      <c r="H54" s="39"/>
      <c r="I54" s="93"/>
      <c r="J54" s="4"/>
      <c r="K54" s="4"/>
      <c r="L54" s="4"/>
      <c r="M54" s="94"/>
      <c r="N54" s="94"/>
      <c r="O54" s="94"/>
      <c r="P54" s="94"/>
      <c r="Q54" s="94">
        <f t="shared" si="7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96"/>
      <c r="B55" s="89"/>
      <c r="C55" s="90" t="s">
        <v>71</v>
      </c>
      <c r="D55" s="127" t="s">
        <v>36</v>
      </c>
      <c r="E55" s="97" t="s">
        <v>23</v>
      </c>
      <c r="F55" s="92">
        <v>1.0</v>
      </c>
      <c r="G55" s="93"/>
      <c r="H55" s="39"/>
      <c r="I55" s="93"/>
      <c r="J55" s="4"/>
      <c r="K55" s="4"/>
      <c r="L55" s="4"/>
      <c r="M55" s="94"/>
      <c r="N55" s="94"/>
      <c r="O55" s="94"/>
      <c r="P55" s="94"/>
      <c r="Q55" s="94">
        <f t="shared" si="7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96"/>
      <c r="B56" s="98"/>
      <c r="C56" s="105" t="s">
        <v>72</v>
      </c>
      <c r="D56" s="127" t="s">
        <v>36</v>
      </c>
      <c r="E56" s="97" t="s">
        <v>23</v>
      </c>
      <c r="F56" s="101">
        <v>2.0</v>
      </c>
      <c r="G56" s="102"/>
      <c r="H56" s="103"/>
      <c r="I56" s="102"/>
      <c r="J56" s="4"/>
      <c r="K56" s="4"/>
      <c r="L56" s="4"/>
      <c r="M56" s="104"/>
      <c r="N56" s="104"/>
      <c r="O56" s="104"/>
      <c r="P56" s="104"/>
      <c r="Q56" s="10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96"/>
      <c r="B57" s="144"/>
      <c r="C57" s="145" t="s">
        <v>73</v>
      </c>
      <c r="D57" s="127" t="s">
        <v>36</v>
      </c>
      <c r="E57" s="97" t="s">
        <v>23</v>
      </c>
      <c r="F57" s="146">
        <v>3.0</v>
      </c>
      <c r="G57" s="147"/>
      <c r="H57" s="148"/>
      <c r="I57" s="147"/>
      <c r="J57" s="4"/>
      <c r="K57" s="4"/>
      <c r="L57" s="4"/>
      <c r="M57" s="106"/>
      <c r="N57" s="106"/>
      <c r="O57" s="106"/>
      <c r="P57" s="106"/>
      <c r="Q57" s="106">
        <f t="shared" ref="Q57:Q62" si="8">SUM(M57:P57)</f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149" t="s">
        <v>74</v>
      </c>
      <c r="B58" s="29" t="s">
        <v>75</v>
      </c>
      <c r="C58" s="85"/>
      <c r="D58" s="45"/>
      <c r="E58" s="46"/>
      <c r="F58" s="49"/>
      <c r="G58" s="86">
        <f>SUM(F59:F62)</f>
        <v>0</v>
      </c>
      <c r="H58" s="49"/>
      <c r="I58" s="86">
        <f>SUM(H59:H62)</f>
        <v>0</v>
      </c>
      <c r="J58" s="5"/>
      <c r="K58" s="5"/>
      <c r="L58" s="5"/>
      <c r="M58" s="87"/>
      <c r="N58" s="87"/>
      <c r="O58" s="87"/>
      <c r="P58" s="87"/>
      <c r="Q58" s="87">
        <f t="shared" si="8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5.0" customHeight="1">
      <c r="A59" s="150"/>
      <c r="B59" s="151"/>
      <c r="C59" s="152"/>
      <c r="D59" s="54"/>
      <c r="E59" s="153"/>
      <c r="F59" s="154"/>
      <c r="G59" s="155"/>
      <c r="H59" s="154"/>
      <c r="I59" s="156"/>
      <c r="J59" s="4"/>
      <c r="K59" s="4"/>
      <c r="L59" s="4"/>
      <c r="M59" s="157"/>
      <c r="N59" s="157"/>
      <c r="O59" s="157"/>
      <c r="P59" s="157"/>
      <c r="Q59" s="157">
        <f t="shared" si="8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51"/>
      <c r="B60" s="78"/>
      <c r="C60" s="158"/>
      <c r="D60" s="54"/>
      <c r="E60" s="159"/>
      <c r="F60" s="160"/>
      <c r="G60" s="57"/>
      <c r="H60" s="160"/>
      <c r="I60" s="57"/>
      <c r="J60" s="4"/>
      <c r="K60" s="4"/>
      <c r="L60" s="4"/>
      <c r="M60" s="81"/>
      <c r="N60" s="81"/>
      <c r="O60" s="81"/>
      <c r="P60" s="81"/>
      <c r="Q60" s="81">
        <f t="shared" si="8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51"/>
      <c r="B61" s="78"/>
      <c r="C61" s="158"/>
      <c r="D61" s="54"/>
      <c r="E61" s="159"/>
      <c r="F61" s="160"/>
      <c r="G61" s="57"/>
      <c r="H61" s="160"/>
      <c r="I61" s="57"/>
      <c r="J61" s="4"/>
      <c r="K61" s="4"/>
      <c r="L61" s="4"/>
      <c r="M61" s="81"/>
      <c r="N61" s="81"/>
      <c r="O61" s="81"/>
      <c r="P61" s="81"/>
      <c r="Q61" s="81">
        <f t="shared" si="8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51"/>
      <c r="B62" s="161"/>
      <c r="C62" s="162"/>
      <c r="D62" s="54"/>
      <c r="E62" s="163"/>
      <c r="F62" s="164"/>
      <c r="G62" s="165"/>
      <c r="H62" s="164"/>
      <c r="I62" s="165"/>
      <c r="J62" s="4"/>
      <c r="K62" s="4"/>
      <c r="L62" s="4"/>
      <c r="M62" s="166"/>
      <c r="N62" s="166"/>
      <c r="O62" s="166"/>
      <c r="P62" s="166"/>
      <c r="Q62" s="166">
        <f t="shared" si="8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51"/>
      <c r="B63" s="161"/>
      <c r="C63" s="162"/>
      <c r="D63" s="54"/>
      <c r="E63" s="163"/>
      <c r="F63" s="164"/>
      <c r="G63" s="165"/>
      <c r="H63" s="164"/>
      <c r="I63" s="165"/>
      <c r="J63" s="4"/>
      <c r="K63" s="4"/>
      <c r="L63" s="4"/>
      <c r="M63" s="166"/>
      <c r="N63" s="166"/>
      <c r="O63" s="166"/>
      <c r="P63" s="166"/>
      <c r="Q63" s="166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51"/>
      <c r="B64" s="29" t="s">
        <v>76</v>
      </c>
      <c r="C64" s="85"/>
      <c r="D64" s="45"/>
      <c r="E64" s="46"/>
      <c r="F64" s="77"/>
      <c r="G64" s="86">
        <f>SUM(F65:F69)</f>
        <v>0</v>
      </c>
      <c r="H64" s="77"/>
      <c r="I64" s="86">
        <f>SUM(H65:H69)</f>
        <v>0</v>
      </c>
      <c r="J64" s="4"/>
      <c r="K64" s="4"/>
      <c r="L64" s="4"/>
      <c r="M64" s="87"/>
      <c r="N64" s="87"/>
      <c r="O64" s="87"/>
      <c r="P64" s="87"/>
      <c r="Q64" s="87">
        <f t="shared" ref="Q64:Q73" si="9">SUM(M64:P64)</f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51"/>
      <c r="B65" s="78"/>
      <c r="C65" s="158"/>
      <c r="D65" s="54"/>
      <c r="E65" s="159"/>
      <c r="F65" s="160"/>
      <c r="G65" s="57"/>
      <c r="H65" s="160"/>
      <c r="I65" s="57"/>
      <c r="J65" s="4"/>
      <c r="K65" s="4"/>
      <c r="L65" s="4"/>
      <c r="M65" s="81"/>
      <c r="N65" s="81"/>
      <c r="O65" s="81"/>
      <c r="P65" s="81"/>
      <c r="Q65" s="81">
        <f t="shared" si="9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51"/>
      <c r="B66" s="78"/>
      <c r="C66" s="158"/>
      <c r="D66" s="54"/>
      <c r="E66" s="159"/>
      <c r="F66" s="160"/>
      <c r="G66" s="57"/>
      <c r="H66" s="160"/>
      <c r="I66" s="57"/>
      <c r="J66" s="4"/>
      <c r="K66" s="4"/>
      <c r="L66" s="4"/>
      <c r="M66" s="81"/>
      <c r="N66" s="81"/>
      <c r="O66" s="81"/>
      <c r="P66" s="81"/>
      <c r="Q66" s="81">
        <f t="shared" si="9"/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0" customHeight="1">
      <c r="A67" s="51"/>
      <c r="B67" s="78"/>
      <c r="C67" s="158"/>
      <c r="D67" s="54"/>
      <c r="E67" s="159"/>
      <c r="F67" s="160"/>
      <c r="G67" s="57"/>
      <c r="H67" s="160"/>
      <c r="I67" s="57"/>
      <c r="J67" s="4"/>
      <c r="K67" s="4"/>
      <c r="L67" s="4"/>
      <c r="M67" s="81"/>
      <c r="N67" s="81"/>
      <c r="O67" s="81"/>
      <c r="P67" s="81"/>
      <c r="Q67" s="81">
        <f t="shared" si="9"/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0" customHeight="1">
      <c r="A68" s="51"/>
      <c r="B68" s="78"/>
      <c r="C68" s="158"/>
      <c r="D68" s="54"/>
      <c r="E68" s="159"/>
      <c r="F68" s="160"/>
      <c r="G68" s="57"/>
      <c r="H68" s="160"/>
      <c r="I68" s="57"/>
      <c r="J68" s="4"/>
      <c r="K68" s="4"/>
      <c r="L68" s="4"/>
      <c r="M68" s="81"/>
      <c r="N68" s="81"/>
      <c r="O68" s="81"/>
      <c r="P68" s="81"/>
      <c r="Q68" s="81">
        <f t="shared" si="9"/>
        <v>0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0" customHeight="1">
      <c r="A69" s="51"/>
      <c r="B69" s="161"/>
      <c r="C69" s="162"/>
      <c r="D69" s="54"/>
      <c r="E69" s="163"/>
      <c r="F69" s="164"/>
      <c r="G69" s="165"/>
      <c r="H69" s="164"/>
      <c r="I69" s="165"/>
      <c r="J69" s="4"/>
      <c r="K69" s="4"/>
      <c r="L69" s="4"/>
      <c r="M69" s="166"/>
      <c r="N69" s="166"/>
      <c r="O69" s="166"/>
      <c r="P69" s="166"/>
      <c r="Q69" s="166">
        <f t="shared" si="9"/>
        <v>0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0" customHeight="1">
      <c r="A70" s="51"/>
      <c r="B70" s="167" t="s">
        <v>77</v>
      </c>
      <c r="C70" s="168"/>
      <c r="D70" s="169"/>
      <c r="E70" s="170"/>
      <c r="F70" s="171"/>
      <c r="G70" s="172">
        <f>SUM(F71:F72)</f>
        <v>0</v>
      </c>
      <c r="H70" s="171"/>
      <c r="I70" s="172">
        <f>SUM(H71:H72)</f>
        <v>0</v>
      </c>
      <c r="J70" s="4"/>
      <c r="K70" s="4"/>
      <c r="L70" s="4"/>
      <c r="M70" s="173"/>
      <c r="N70" s="173"/>
      <c r="O70" s="173"/>
      <c r="P70" s="173"/>
      <c r="Q70" s="173">
        <f t="shared" si="9"/>
        <v>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74"/>
      <c r="B71" s="151"/>
      <c r="C71" s="152"/>
      <c r="D71" s="54"/>
      <c r="E71" s="159"/>
      <c r="F71" s="175"/>
      <c r="G71" s="155"/>
      <c r="H71" s="175"/>
      <c r="I71" s="156"/>
      <c r="J71" s="4"/>
      <c r="K71" s="4"/>
      <c r="L71" s="4"/>
      <c r="M71" s="157"/>
      <c r="N71" s="157"/>
      <c r="O71" s="157"/>
      <c r="P71" s="157"/>
      <c r="Q71" s="157">
        <f t="shared" si="9"/>
        <v>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0" customHeight="1">
      <c r="A72" s="176"/>
      <c r="B72" s="161"/>
      <c r="C72" s="162"/>
      <c r="D72" s="177"/>
      <c r="E72" s="178"/>
      <c r="F72" s="164"/>
      <c r="G72" s="165"/>
      <c r="H72" s="164"/>
      <c r="I72" s="165"/>
      <c r="J72" s="4"/>
      <c r="K72" s="4"/>
      <c r="L72" s="4"/>
      <c r="M72" s="166"/>
      <c r="N72" s="166"/>
      <c r="O72" s="166"/>
      <c r="P72" s="166"/>
      <c r="Q72" s="166">
        <f t="shared" si="9"/>
        <v>0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2.75" customHeight="1">
      <c r="A73" s="179" t="s">
        <v>1</v>
      </c>
      <c r="B73" s="179"/>
      <c r="C73" s="180"/>
      <c r="D73" s="180"/>
      <c r="E73" s="181"/>
      <c r="F73" s="182">
        <f t="shared" ref="F73:G73" si="10">SUM(F5:F72)</f>
        <v>105</v>
      </c>
      <c r="G73" s="183">
        <f t="shared" si="10"/>
        <v>145</v>
      </c>
      <c r="H73" s="184">
        <f>SUM(M73:P73)</f>
        <v>0</v>
      </c>
      <c r="I73" s="183">
        <f>SUM(I5:I72)</f>
        <v>74</v>
      </c>
      <c r="J73" s="185"/>
      <c r="K73" s="185"/>
      <c r="L73" s="185"/>
      <c r="M73" s="184">
        <f t="shared" ref="M73:P73" si="11">SUM(M5:M72)</f>
        <v>0</v>
      </c>
      <c r="N73" s="184">
        <f t="shared" si="11"/>
        <v>0</v>
      </c>
      <c r="O73" s="184">
        <f t="shared" si="11"/>
        <v>0</v>
      </c>
      <c r="P73" s="184">
        <f t="shared" si="11"/>
        <v>0</v>
      </c>
      <c r="Q73" s="184">
        <f t="shared" si="9"/>
        <v>0</v>
      </c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</row>
    <row r="74" ht="12.75" customHeight="1">
      <c r="A74" s="8"/>
      <c r="B74" s="8"/>
      <c r="C74" s="8"/>
      <c r="D74" s="186"/>
      <c r="E74" s="8"/>
      <c r="F74" s="8"/>
      <c r="G74" s="8"/>
      <c r="H74" s="8"/>
      <c r="I74" s="8"/>
      <c r="J74" s="8"/>
      <c r="K74" s="8"/>
      <c r="L74" s="8"/>
      <c r="M74" s="9"/>
      <c r="N74" s="9"/>
      <c r="O74" s="9"/>
      <c r="P74" s="9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ht="12.75" customHeight="1">
      <c r="A75" s="8"/>
      <c r="B75" s="8"/>
      <c r="C75" s="8"/>
      <c r="D75" s="186"/>
      <c r="E75" s="8"/>
      <c r="F75" s="8"/>
      <c r="G75" s="8"/>
      <c r="H75" s="8"/>
      <c r="I75" s="8"/>
      <c r="J75" s="8"/>
      <c r="K75" s="8"/>
      <c r="L75" s="8"/>
      <c r="M75" s="9"/>
      <c r="N75" s="9"/>
      <c r="O75" s="9"/>
      <c r="P75" s="9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ht="12.75" customHeight="1">
      <c r="A76" s="8"/>
      <c r="B76" s="8"/>
      <c r="C76" s="8"/>
      <c r="D76" s="186"/>
      <c r="E76" s="8"/>
      <c r="F76" s="8"/>
      <c r="G76" s="8"/>
      <c r="H76" s="8"/>
      <c r="I76" s="8"/>
      <c r="J76" s="8"/>
      <c r="K76" s="8"/>
      <c r="L76" s="8"/>
      <c r="M76" s="9"/>
      <c r="N76" s="9"/>
      <c r="O76" s="9"/>
      <c r="P76" s="9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</sheetData>
  <mergeCells count="1">
    <mergeCell ref="A58:A59"/>
  </mergeCells>
  <conditionalFormatting sqref="I5 M5:Q73 I7:I15 I21:I7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