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ownloads\Unicef DGHS Community Health\"/>
    </mc:Choice>
  </mc:AlternateContent>
  <xr:revisionPtr revIDLastSave="0" documentId="13_ncr:1_{C93B6320-BB04-48C1-BD90-2B2AEB43486B}" xr6:coauthVersionLast="47" xr6:coauthVersionMax="47" xr10:uidLastSave="{00000000-0000-0000-0000-000000000000}"/>
  <bookViews>
    <workbookView xWindow="-120" yWindow="-120" windowWidth="20730" windowHeight="11160" xr2:uid="{00000000-000D-0000-FFFF-FFFF00000000}"/>
  </bookViews>
  <sheets>
    <sheet name="web-case-list" sheetId="1" r:id="rId1"/>
    <sheet name="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2" l="1"/>
  <c r="F5" i="2"/>
  <c r="E5" i="2"/>
  <c r="D5" i="2"/>
  <c r="C5" i="2"/>
  <c r="B5" i="2"/>
  <c r="G4" i="2"/>
  <c r="F4" i="2"/>
  <c r="E4" i="2"/>
  <c r="D4" i="2"/>
  <c r="C4" i="2"/>
  <c r="B4" i="2"/>
  <c r="F3" i="2"/>
  <c r="F13" i="2" s="1"/>
  <c r="E3" i="2"/>
  <c r="E13" i="2" s="1"/>
  <c r="D3" i="2"/>
  <c r="D13" i="2" s="1"/>
  <c r="C3" i="2"/>
  <c r="C13" i="2" s="1"/>
  <c r="B3" i="2"/>
  <c r="B13" i="2" s="1"/>
  <c r="A193" i="1"/>
  <c r="A192" i="1"/>
  <c r="A191" i="1"/>
  <c r="A190" i="1"/>
  <c r="A189" i="1"/>
  <c r="A188" i="1"/>
  <c r="A187" i="1"/>
  <c r="A186" i="1"/>
  <c r="A185" i="1"/>
  <c r="A184" i="1"/>
  <c r="A183" i="1"/>
  <c r="A182" i="1"/>
  <c r="A181" i="1"/>
  <c r="A180" i="1"/>
  <c r="A179" i="1"/>
  <c r="A178" i="1"/>
  <c r="A177" i="1"/>
  <c r="A175" i="1"/>
  <c r="A174" i="1"/>
  <c r="A173" i="1"/>
  <c r="A172" i="1"/>
  <c r="A171" i="1"/>
  <c r="A170" i="1"/>
  <c r="A169" i="1"/>
  <c r="A168" i="1"/>
  <c r="A167" i="1"/>
  <c r="A166" i="1"/>
  <c r="A165" i="1"/>
  <c r="A164" i="1"/>
  <c r="A163" i="1"/>
  <c r="A162" i="1"/>
  <c r="A161" i="1"/>
  <c r="A160" i="1"/>
  <c r="A159" i="1"/>
  <c r="A158" i="1"/>
  <c r="A157" i="1"/>
  <c r="A156" i="1"/>
  <c r="A155" i="1"/>
  <c r="A153" i="1"/>
  <c r="A152" i="1"/>
  <c r="A151" i="1"/>
  <c r="A150" i="1"/>
  <c r="A149" i="1"/>
  <c r="A148" i="1"/>
  <c r="A147" i="1"/>
  <c r="A146" i="1"/>
  <c r="A145" i="1"/>
  <c r="A144" i="1"/>
  <c r="A143" i="1"/>
  <c r="A142" i="1"/>
  <c r="A141" i="1"/>
  <c r="A140" i="1"/>
  <c r="A139" i="1"/>
  <c r="A138" i="1"/>
  <c r="A137" i="1"/>
  <c r="A136" i="1"/>
  <c r="A135" i="1"/>
  <c r="A134" i="1"/>
  <c r="A132" i="1"/>
  <c r="A131" i="1"/>
  <c r="A130" i="1"/>
  <c r="A129" i="1"/>
  <c r="A128" i="1"/>
  <c r="A127" i="1"/>
  <c r="A126" i="1"/>
  <c r="A125" i="1"/>
  <c r="A124" i="1"/>
  <c r="A123" i="1"/>
  <c r="A122" i="1"/>
  <c r="A121" i="1"/>
  <c r="A120" i="1"/>
  <c r="A118" i="1"/>
  <c r="A117" i="1"/>
  <c r="A116" i="1"/>
  <c r="A115" i="1"/>
  <c r="A114" i="1"/>
  <c r="A113" i="1"/>
  <c r="A112" i="1"/>
  <c r="A111" i="1"/>
  <c r="A110" i="1"/>
  <c r="A109" i="1"/>
  <c r="A108" i="1"/>
  <c r="A107" i="1"/>
  <c r="A106" i="1"/>
  <c r="A105" i="1"/>
  <c r="A104" i="1"/>
  <c r="A103" i="1"/>
  <c r="A102" i="1"/>
  <c r="A101" i="1"/>
  <c r="A99" i="1"/>
  <c r="A98" i="1"/>
  <c r="A97" i="1"/>
  <c r="A96" i="1"/>
  <c r="A95" i="1"/>
  <c r="A94" i="1"/>
  <c r="A93" i="1"/>
  <c r="A92" i="1"/>
  <c r="A91" i="1"/>
  <c r="A90" i="1"/>
  <c r="A89" i="1"/>
  <c r="A88" i="1"/>
  <c r="A86" i="1"/>
  <c r="A85" i="1"/>
  <c r="A84" i="1"/>
  <c r="A83" i="1"/>
  <c r="A82" i="1"/>
  <c r="A81" i="1"/>
  <c r="A80" i="1"/>
  <c r="A79" i="1"/>
  <c r="A78" i="1"/>
  <c r="A77" i="1"/>
  <c r="A76" i="1"/>
  <c r="A75" i="1"/>
  <c r="A74" i="1"/>
  <c r="A72" i="1"/>
  <c r="A71" i="1"/>
  <c r="A70" i="1"/>
  <c r="A69" i="1"/>
  <c r="A68" i="1"/>
  <c r="A67" i="1"/>
  <c r="A66" i="1"/>
  <c r="A65" i="1"/>
  <c r="A64" i="1"/>
  <c r="A63" i="1"/>
  <c r="A62" i="1"/>
  <c r="A61" i="1"/>
  <c r="A60" i="1"/>
  <c r="A58" i="1"/>
  <c r="A57" i="1"/>
  <c r="A56" i="1"/>
  <c r="A55" i="1"/>
  <c r="A54" i="1"/>
  <c r="A53" i="1"/>
  <c r="A52" i="1"/>
  <c r="A51" i="1"/>
  <c r="A50" i="1"/>
  <c r="A49" i="1"/>
  <c r="A48" i="1"/>
  <c r="A47" i="1"/>
  <c r="A46" i="1"/>
  <c r="A45" i="1"/>
  <c r="A44" i="1"/>
  <c r="A43" i="1"/>
  <c r="A42" i="1"/>
  <c r="A41" i="1"/>
  <c r="A40"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G3" i="2" l="1"/>
</calcChain>
</file>

<file path=xl/sharedStrings.xml><?xml version="1.0" encoding="utf-8"?>
<sst xmlns="http://schemas.openxmlformats.org/spreadsheetml/2006/main" count="1116" uniqueCount="304">
  <si>
    <t>#</t>
  </si>
  <si>
    <t>Action</t>
  </si>
  <si>
    <t>Expected Output</t>
  </si>
  <si>
    <t>Platform</t>
  </si>
  <si>
    <t>Smoke Test</t>
  </si>
  <si>
    <t>Test Cycle - V2</t>
  </si>
  <si>
    <t>Executed By</t>
  </si>
  <si>
    <t>Actual Output</t>
  </si>
  <si>
    <t xml:space="preserve">REMN </t>
  </si>
  <si>
    <t>Verifying Filter dropdown button</t>
  </si>
  <si>
    <t>Filter dropdown button will work properly</t>
  </si>
  <si>
    <t>web</t>
  </si>
  <si>
    <t>Passed</t>
  </si>
  <si>
    <t>Umme Maria</t>
  </si>
  <si>
    <t>found as per expectation</t>
  </si>
  <si>
    <t>Verifying each field without given data</t>
  </si>
  <si>
    <t>will Show mandatory fields are required</t>
  </si>
  <si>
    <t>Verifying with mandatory fields</t>
  </si>
  <si>
    <t>should be found all data</t>
  </si>
  <si>
    <t>Failed</t>
  </si>
  <si>
    <t>not found as per expectation(Missing Graph Data)</t>
  </si>
  <si>
    <t>Verifying division field with specific data</t>
  </si>
  <si>
    <t>Should be show valid data each field</t>
  </si>
  <si>
    <t>Verifying district field with specific data</t>
  </si>
  <si>
    <t>Verifying Upazila field with specific data</t>
  </si>
  <si>
    <t>Verifying Union field with specific data</t>
  </si>
  <si>
    <t>Verifying Period field after clear</t>
  </si>
  <si>
    <t xml:space="preserve">Should be show all data </t>
  </si>
  <si>
    <t>Missing graph data</t>
  </si>
  <si>
    <t>Verifying Search button</t>
  </si>
  <si>
    <t>Should be work properly</t>
  </si>
  <si>
    <t>Verifying Total registered population value after create user using Smart Health BD app</t>
  </si>
  <si>
    <t>Should be show accurate value</t>
  </si>
  <si>
    <t>not found as per expectation</t>
  </si>
  <si>
    <t>Verifying pregnant women registered value after registered pregnant women using Smart Health BD app</t>
  </si>
  <si>
    <t xml:space="preserve">Verifying percentage of pregnant women registered value </t>
  </si>
  <si>
    <t>Verifying pregnant women registered graph value (Month Line data)</t>
  </si>
  <si>
    <t>Should be show accurate value(month line data)</t>
  </si>
  <si>
    <t>Verifying percentage of pregnant women registered graph value (Month Line data)</t>
  </si>
  <si>
    <t>Verifying  pregnant women registration graph value</t>
  </si>
  <si>
    <t>Verifying  percentage of pregnant women registration graph value</t>
  </si>
  <si>
    <t>Verifying percentage of pregnant women registered value using specific division</t>
  </si>
  <si>
    <t>not found any data in graph</t>
  </si>
  <si>
    <t>Verifying Estimate Pregnant women value using select all division</t>
  </si>
  <si>
    <t>Found dummy data</t>
  </si>
  <si>
    <t>Verifying Estimate Pregnant women value using select all division and all month</t>
  </si>
  <si>
    <t>Verifying total pregnant women table's  data each month</t>
  </si>
  <si>
    <t>Should be found valid data each field</t>
  </si>
  <si>
    <t>Verifying percentage of pregnant women registered table's  data each month</t>
  </si>
  <si>
    <t>Verifying download Excel button</t>
  </si>
  <si>
    <t xml:space="preserve">Verifying Pregnant women register's Burger icon </t>
  </si>
  <si>
    <t>Verifying Pregnant women register's Burger icon's download SVG</t>
  </si>
  <si>
    <t>Verifying Pregnant women register's Burger icon's download PNG</t>
  </si>
  <si>
    <t>Verifying Pregnant women register's Burger icon's download CSV</t>
  </si>
  <si>
    <t>Verifying percentage of Pregnant women register's Burger icon's download PNG</t>
  </si>
  <si>
    <t>Verifying percentage of Pregnant women register's Burger icon's download SVG</t>
  </si>
  <si>
    <t>Verifying percentage of Pregnant women register's Burger icon's download CSV</t>
  </si>
  <si>
    <t>Verifying percentage of Pregnant women registration status's Burger icon's download CSV</t>
  </si>
  <si>
    <t>Verifying percentage of Pregnant women registration status's Burger icon's download PNG</t>
  </si>
  <si>
    <t>Verifying percentage of Pregnant women registration status's Burger icon's download SVG</t>
  </si>
  <si>
    <t>Verifying Pregnant women registration status's Burger icon's download SVG</t>
  </si>
  <si>
    <t>Verifying Pregnant women registration status's Burger icon's download PNG</t>
  </si>
  <si>
    <t>Verifying Pregnant women registration status's Burger icon's download CSV</t>
  </si>
  <si>
    <t>Newborn and child</t>
  </si>
  <si>
    <t>Newborn</t>
  </si>
  <si>
    <t>Verify Estimated pregnant women card</t>
  </si>
  <si>
    <t>This is a static number which should align with recorded location data (refer from excel)</t>
  </si>
  <si>
    <t>The estimated value is accurate</t>
  </si>
  <si>
    <t>Verify estimated birth card</t>
  </si>
  <si>
    <t>Verify total registered population card updates</t>
  </si>
  <si>
    <t>If members are registered from app, then registered population number increases</t>
  </si>
  <si>
    <t>The total population regsitered updates accordingly</t>
  </si>
  <si>
    <t>Verify number of newborn registered card updates</t>
  </si>
  <si>
    <t>If a pregnant woman delivers a newborn or if a newborn is registered, then newborn registered should update</t>
  </si>
  <si>
    <t>Newborn registered card does not update</t>
  </si>
  <si>
    <t>Filter newborn</t>
  </si>
  <si>
    <t>User can filter all newborn graphs by period, months, locality. Locality are of 3 types (District, city coropration, Municipality). The branches are  as follows
district(division, disitrict, upazila, union, ward), CC (CC, zone, ward), Municipality (district, municipality, ward)</t>
  </si>
  <si>
    <t>User can filter for specific locality using the heirarchies of location</t>
  </si>
  <si>
    <t>Mandatory Filter Validation</t>
  </si>
  <si>
    <t>Period, months and locality must be selected for filter. After selecting localities the following parameters will be mandatory
City Corporation - "CIty Corporation"
District - "Division"
Municipality - "District"</t>
  </si>
  <si>
    <t xml:space="preserve">The mandatory field validation </t>
  </si>
  <si>
    <t>Verify Location hierarchy functionality</t>
  </si>
  <si>
    <t>Location hierarchy will work properly, lower-level fields should appear on the selection on of higher-level fields</t>
  </si>
  <si>
    <t>Location hierarchy works properly, lower-level fields appear on the selection on of higher-level fields</t>
  </si>
  <si>
    <t>Verify Dynamic Refreshment on Location Hierarchy</t>
  </si>
  <si>
    <t>The options in the lower-level dropdowns should be refreshed dynamically based on the new selection in the higher-level dropdowns.</t>
  </si>
  <si>
    <t>The options in the lower-level dropdowns don't refresh dynamically based on the new selection in the higher-level dropdowns.</t>
  </si>
  <si>
    <t>Validate form branching for locality field</t>
  </si>
  <si>
    <t>filter form will populate with fields that are applicable for selected locality field</t>
  </si>
  <si>
    <t>branching is okay</t>
  </si>
  <si>
    <t>Verify Newborn registration status graph</t>
  </si>
  <si>
    <t>graph shows static value for estimated births. Values will update for number of newborn registered, precentage of newborn registered</t>
  </si>
  <si>
    <t>This graph does not update</t>
  </si>
  <si>
    <t>Verfiy No of newborn with category weight graph</t>
  </si>
  <si>
    <t>The pie chart should update for the following cateogories
                "Weight - &gt;4500 gm",
               "Weight - 2500-4500 gm",
                "Weight -2000-2500 gm",
                "Weight - 1500-2000 gm",
                "Weight - 1000-1500 gm",
                "Weight - &lt;1000gm"</t>
  </si>
  <si>
    <t>This graph is not visible in the page</t>
  </si>
  <si>
    <t>Verify percentage of low brith weight baby graph</t>
  </si>
  <si>
    <t>The percentage of low birth weight baby will calculate according to following population 
Calculation: (Count of Total child whose weight&lt;2500 gm/Total No. of live birth)*100</t>
  </si>
  <si>
    <t>Verify Number of live births and still births graph</t>
  </si>
  <si>
    <t>The number of live births or still birth will filter according to  the newborn recorded from app as live or still birth birth. For still birth there is also count of total number of still birth fresh and macerated. Total delivery number will also be visible</t>
  </si>
  <si>
    <t>The number of still births, still births(fresh), still births(macerated) does not update</t>
  </si>
  <si>
    <t>verify percentage of still birth graph</t>
  </si>
  <si>
    <t>The percentage of still birth graph will update accroding to the following  calculation- 
Calculation Logic: (Count of Still birth/ Count of total birth(Still +Live))*100</t>
  </si>
  <si>
    <t>verify percentage of pre-term baby graph</t>
  </si>
  <si>
    <t>The percentage of pre-term baby will update according to the following calculation -
Calculation Logic: (Total Pre-Term Baby/Total Live Birth)*100</t>
  </si>
  <si>
    <t>Verify number of newborn with any danger sign graph</t>
  </si>
  <si>
    <t>The newborn registered and if in pnc followup shows any danger sign, then this number updates</t>
  </si>
  <si>
    <t>Verify no of visible birth defect graph</t>
  </si>
  <si>
    <t>newborn registered with visible birth defect will update the graph</t>
  </si>
  <si>
    <t>Verify user can open and collapse filter section</t>
  </si>
  <si>
    <t>User should be able to open and collapse filter section</t>
  </si>
  <si>
    <t>User can open and close filter correctly</t>
  </si>
  <si>
    <t>Verify after filtering if user collapses filter section, the filter parameters should retain</t>
  </si>
  <si>
    <t>If user selects parameters for filter and then closes it without leaving the window. Then opens the filter section again. Then it should retain the filter values.</t>
  </si>
  <si>
    <t>Closing the filter removes all selected parameters</t>
  </si>
  <si>
    <t>ENC</t>
  </si>
  <si>
    <t>Verify no of child recieved ENC services graph</t>
  </si>
  <si>
    <t>The services recieved for a new born should update the following points for this graph
- Total Live Birth
- Dried and wrapped immediately after birth
- Skin to skin contact
- Delayed cord cutting
- Application of CHX
- Breastfeed within 1 hour of delivery
- Delayed bathing</t>
  </si>
  <si>
    <t>No label updates besides total live birth</t>
  </si>
  <si>
    <t>Verify no of newborn with any danger sign graph</t>
  </si>
  <si>
    <t>The count of newborns recorded with danger signs should be visible in the graph along with the total live birth count</t>
  </si>
  <si>
    <t>This graph updates correctly</t>
  </si>
  <si>
    <t>Death</t>
  </si>
  <si>
    <t>Verify number of neonatal deaths card</t>
  </si>
  <si>
    <t>Newborns categorized as dead during delivery or children within 28 days  of their dob</t>
  </si>
  <si>
    <t>The card shows an incorrect count of death</t>
  </si>
  <si>
    <t>Verify the graph for No of Neonatal death</t>
  </si>
  <si>
    <t>The graph for neonatal death should update the following data points
1. Total live birth
2. No of Neonatal Death
3. Percentage of neonatal death</t>
  </si>
  <si>
    <t>The graph shows incorrect percentage</t>
  </si>
  <si>
    <t>Verify No of Neonatal death by place graph</t>
  </si>
  <si>
    <t>The graph for no of neonatal death should update the following data points
- Medical College Hospital/Specialized Hospital
- District Hospital
- Upazila Health Complex
- MCWC
- UH&amp;FWC/USC
- Community Clinic
- Private Hospital
- NGO Clinic
- Tea Garden Facility
- Home
- Other</t>
  </si>
  <si>
    <t>The graph does not update for the following locations &gt;
- Medical College Hospital/Specialized Hospital
- UH&amp;FWC/USC
- Community Clinic
- Private Hospital
- NGO Clinic
- Tea Garden Facility
- Home
- Other</t>
  </si>
  <si>
    <t>PNC</t>
  </si>
  <si>
    <t>Verify No of child Received PNC Services graph</t>
  </si>
  <si>
    <t>The child recieving PNC services will update the graph for the following data points
- Total Delivery Registered
- PNC-1
- PNC-2
- PNC-3
- PNC-4</t>
  </si>
  <si>
    <t>PNC services update when newborn is registered</t>
  </si>
  <si>
    <t>ECCD</t>
  </si>
  <si>
    <t>Verify the number of children screened card</t>
  </si>
  <si>
    <t>If children of ages between 2 months to 36 months complete ECCD services, then this number should update</t>
  </si>
  <si>
    <t>Taking ECCD services updates the  number of children screened card</t>
  </si>
  <si>
    <t>Verify the number of children identified card</t>
  </si>
  <si>
    <t>N/A</t>
  </si>
  <si>
    <t>Verify the number of children identified and referred card</t>
  </si>
  <si>
    <t>If children of ages between 2 to 36 months complete ECCD services and if they refer, then this number should update</t>
  </si>
  <si>
    <t>The card updates accordingly</t>
  </si>
  <si>
    <t>Verify the number of children identified and not referred card</t>
  </si>
  <si>
    <t>If children of ages between 2 to 36 months complete ECCD services and if they do not refer, then this number should update</t>
  </si>
  <si>
    <t>Verify ECCD Services statistics graph</t>
  </si>
  <si>
    <t>Children of all ages within range of 2 months to 36 months will be included in this graph with the following data points
-Number of Children Screened
-Number of children identified on potential development delay
-Number of children identified and referred
-Number of children identified but not referred</t>
  </si>
  <si>
    <t>All graph data points update accordingly</t>
  </si>
  <si>
    <t>Verify ECCD services statistics (2-3) months graph</t>
  </si>
  <si>
    <t>Children of ages between 2 to 3 months will be included in this graph with the following data points
-Number of Children Screened
-Number of children identified on potential development delay
-Number of children identified and referred
-Number of children identified but not referred</t>
  </si>
  <si>
    <t>Verify ECCD services statistics (4-6) months graph</t>
  </si>
  <si>
    <t>Children of ages between 4 to 6 months will be included in this graph with the following data points
-Number of Children Screened
-Number of children identified on potential development delay
-Number of children identified and referred
-Number of children identified but not referred</t>
  </si>
  <si>
    <t>Verify ECCD services statistics (7-9) months graph</t>
  </si>
  <si>
    <t>Children of ages between 7 to 9 months will be included in this graph with the following data points
-Number of Children Screened
-Number of children identified on potential development delay
-Number of children identified and referred
-Number of children identified but not referred</t>
  </si>
  <si>
    <r>
      <rPr>
        <sz val="10"/>
        <color rgb="FF000000"/>
        <rFont val="Calibri"/>
      </rPr>
      <t>All graph data points update accordingly</t>
    </r>
  </si>
  <si>
    <t>Verify ECCD services statistics (10-17) months graph</t>
  </si>
  <si>
    <t>Children of ages between 10 to 17 months will be included in this graph with the following data points
-Number of Children Screened
-Number of children identified on potential development delay
-Number of children identified and referred
-Number of children identified but not referred</t>
  </si>
  <si>
    <t>Graph does not update at all</t>
  </si>
  <si>
    <t>Verify ECCD services statistics (18-23) months graph</t>
  </si>
  <si>
    <t>Children of ages between 18 to 23 months will be included in this graph with the following data points
-Number of Children Screened
-Number of children identified on potential development delay
-Number of children identified and referred
-Number of children identified but not referred</t>
  </si>
  <si>
    <r>
      <rPr>
        <sz val="10"/>
        <color rgb="FF000000"/>
        <rFont val="Calibri"/>
      </rPr>
      <t>All graph data points update accordingly</t>
    </r>
  </si>
  <si>
    <t>Verify ECCD services statistics (36) months graph</t>
  </si>
  <si>
    <t>Children of age of 36 months will be included in this graph with the following data points
-Number of Children Screened
-Number of children identified on potential development delay
-Number of children identified and referred
-Number of children identified but not referred</t>
  </si>
  <si>
    <r>
      <rPr>
        <sz val="10"/>
        <color rgb="FF000000"/>
        <rFont val="Calibri"/>
      </rPr>
      <t>All graph data points update accordingly</t>
    </r>
  </si>
  <si>
    <t xml:space="preserve">Maternal &gt; Register </t>
  </si>
  <si>
    <t>verify maternal &gt; register default view</t>
  </si>
  <si>
    <t>All cards and chart will display accurate data for the current year by default in national level</t>
  </si>
  <si>
    <t>Tamanna Molla Tanni</t>
  </si>
  <si>
    <t>chart doesn't show correct data</t>
  </si>
  <si>
    <t>verify fiter fields mandatory field validation</t>
  </si>
  <si>
    <t>users won't able to filter the dashboard without selecting mandatory fields [refer form excel]</t>
  </si>
  <si>
    <t>users can't filter the dashboard without selecting mandatory fields [refer form excel]</t>
  </si>
  <si>
    <t>Web</t>
  </si>
  <si>
    <t>estimated pregnant women card will show correct data base on the selected filtering and match with provided target file (main.xlsx)</t>
  </si>
  <si>
    <t>estimated pregnant weman card doesn't show correct data when selecting all lower level location fields</t>
  </si>
  <si>
    <t>estimated birth card will show correct data base on the selected filtering and match with provided target file (main.xlsx)</t>
  </si>
  <si>
    <t>estimated birth card doesn't show correct data when selecting all lower level location fields</t>
  </si>
  <si>
    <t>Verify Pregnant Women Registered card updates</t>
  </si>
  <si>
    <t>If a pregnant woman is registered, then Pregnant Women Registered should update</t>
  </si>
  <si>
    <t>Pregnant Women Registered registered card does not update</t>
  </si>
  <si>
    <t>Verify Percentage of Pregnant Women Registered  card updates</t>
  </si>
  <si>
    <t>Percentage of Pregnant Women Registered will appear correctly based on the selected filter</t>
  </si>
  <si>
    <t>Percentage of Pregnant Women Registered doesn't show correctly</t>
  </si>
  <si>
    <t>verify Pregnant Women Registration Status graph</t>
  </si>
  <si>
    <t>Estimated pregnant women, Pregnant Women Registered, Percentage of Pregnant Women Registered appears in the line chart correctly according to the selected filter</t>
  </si>
  <si>
    <t>This graph show correct data for any legends</t>
  </si>
  <si>
    <t>Maternal &gt; ANC</t>
  </si>
  <si>
    <t>verify maternal &gt; ANC default view</t>
  </si>
  <si>
    <t>Verify Total Registered Population card updates</t>
  </si>
  <si>
    <t>Verify Total Pregnant Women Registered card updates</t>
  </si>
  <si>
    <t>If a pregnant woman is registered, then Pregnant Women registered card should update</t>
  </si>
  <si>
    <t>Pregnant Women Registered card does not update</t>
  </si>
  <si>
    <t>Verify ANC1  card updates</t>
  </si>
  <si>
    <t>ANC1 will update correctly based on the selected filter when a pregnent women gets her first anc</t>
  </si>
  <si>
    <t>ANC1 updates correctly based on the selected filter when a pregnent women gets her first anc</t>
  </si>
  <si>
    <t>Verify ANC2  card updates</t>
  </si>
  <si>
    <t>ANC2 will update correctly based on the selected filter when a pregnent women gets her second anc</t>
  </si>
  <si>
    <t>ANC2 updates correctly based on the selected filter when a pregnent women gets her second anc</t>
  </si>
  <si>
    <t>Verify ANC4  card updates</t>
  </si>
  <si>
    <t>ANC1 will update correctly based on the selected filter when a pregnent women gets her third anc</t>
  </si>
  <si>
    <t>ANC3 updates correctly based on the selected filter when a pregnent women gets her third anc</t>
  </si>
  <si>
    <t>ANC4 will update correctly based on the selected filter when a pregnent women gets her 4th anc</t>
  </si>
  <si>
    <t>ANC4 updates correctly based on the selected filter when a pregnent women gets her 4th anc</t>
  </si>
  <si>
    <t>Verify Number of pregnent women with danger signs card updates</t>
  </si>
  <si>
    <t>If a pregnant woman is marked with denger sign in her any anc form, then Number of pregnent women with danger signs card should update</t>
  </si>
  <si>
    <t>Number of pregnent women with danger signs card updates multiple time for same woman</t>
  </si>
  <si>
    <t>verify No. of ANC-1, ANC-2 , ANC-3, ANC-4 graph</t>
  </si>
  <si>
    <t>No. of ANC-1, ANC-2 , ANC-3, ANC-4 appears in the line chart correctly according to the selected filter</t>
  </si>
  <si>
    <t>data entered for the previous month is displayed in the chart for the current month</t>
  </si>
  <si>
    <t>verify Percentage of ANC-1, ANC-2, ANC-3, ANC-4 graph</t>
  </si>
  <si>
    <t>Percentage of ANC-1, ANC-2, ANC-3, ANC-4 appears in the line chart correctly according to the selected filter</t>
  </si>
  <si>
    <t>Not Tested</t>
  </si>
  <si>
    <t>couldn't test because of high estimated value</t>
  </si>
  <si>
    <t>verify ANC Service by Providers pie chart</t>
  </si>
  <si>
    <t>ANC Service by Providers appears in current percentage in the pie chart correctly according to the selected filter</t>
  </si>
  <si>
    <t>wrong percentage shows</t>
  </si>
  <si>
    <t>verify No. of Pregnant Women With Any Danger Sign graph</t>
  </si>
  <si>
    <t>No. of Pregnant Women With Any Danger Sign appears in the line chart correctly according to the selected filter</t>
  </si>
  <si>
    <t>No. of Pregnant Women With Any Danger Sign updates multiple times for the same woman getting multiple anc with danger sign</t>
  </si>
  <si>
    <t>Maternal &gt; Delivery</t>
  </si>
  <si>
    <t>Verify Default View for Delivery Dashboard</t>
  </si>
  <si>
    <t>Delivery Dashboard will display accurate data for the current year at the national level by default.</t>
  </si>
  <si>
    <t>Verify User Can Open and Collapse Filter Section</t>
  </si>
  <si>
    <t>User should be able to open and collapse the filter section.</t>
  </si>
  <si>
    <t>Verify Filter Fields Mandatory Field Validation</t>
  </si>
  <si>
    <t>Users won't be able to filter the dashboard without selecting mandatory fields [refer to form Excel].</t>
  </si>
  <si>
    <t>Verify Location Hierarchy Functionality</t>
  </si>
  <si>
    <t>Location hierarchy will work properly, with lower-level fields appearing after the selection of higher-level fields.</t>
  </si>
  <si>
    <t>Verify Dynamic Refreshment of Location Hierarchy</t>
  </si>
  <si>
    <t>Lower-level dropdowns will refresh dynamically based on the new selection in higher-level dropdowns.</t>
  </si>
  <si>
    <t>Verify Filtering Parameters Retain on Collapse of Filter Section</t>
  </si>
  <si>
    <t>If a user selects filter parameters and collapses the filter section without leaving the page, the parameters should be retained when reopened.</t>
  </si>
  <si>
    <t>Verify Estimated Pregnant Women Card</t>
  </si>
  <si>
    <t>Estimated Pregnant Women card will show correct data based on the selected filtering and match the target file (main.xlsx).</t>
  </si>
  <si>
    <t>Verify Estimated Birth Card</t>
  </si>
  <si>
    <t>Estimated Birth card will show correct data based on the selected filtering and match the target file (main.xlsx).</t>
  </si>
  <si>
    <t>Verify Total Delivery Card</t>
  </si>
  <si>
    <t>Total Delivery card will show correct data based on the selected filtering and match the registered deliveries from the app.</t>
  </si>
  <si>
    <t>Total Delivery card doesn't show correct data</t>
  </si>
  <si>
    <t>Verify Maternal Death Card</t>
  </si>
  <si>
    <t>Maternal Death card will display the number of maternal deaths based on the selected filtering and match the provided target file (main.xlsx).</t>
  </si>
  <si>
    <t>Maternal Death card doesnot update with relevent data submission from the app</t>
  </si>
  <si>
    <t>Verify Maternal Death Percentage Card (in 1000)</t>
  </si>
  <si>
    <t>Maternal Death Percentage card will calculate and display the correct percentage per 1000 deliveries.</t>
  </si>
  <si>
    <t>Maternal Death Percentage card doesnot update with relevent data submission from the app</t>
  </si>
  <si>
    <t>Verify Delivery Statistics Line Chart</t>
  </si>
  <si>
    <t>Delivery Statistics line chart will correctly display estimated deliveries, total deliveries registered, and maternal deaths based on the selected filter.</t>
  </si>
  <si>
    <t>Verify Total Delivery by Place of Delivery Line Chart</t>
  </si>
  <si>
    <t>Total Delivery by Place of Delivery line chart will accurately show the places where the deliveries occurred (e.g., hospital, home, etc.) based on the selected filter.</t>
  </si>
  <si>
    <t>Total Delivery by Place of Delivery chart doesnot update with relevent data submission from the app</t>
  </si>
  <si>
    <t>Verify Institutional Delivery Rate Pie Chart</t>
  </si>
  <si>
    <t>Institutional Delivery Rate pie chart will show the correct percentage of deliveries that occurred in institutions based on the selected filter.</t>
  </si>
  <si>
    <t>Institutional Delivery Rate chart doesnot update with relevent data submission from the app</t>
  </si>
  <si>
    <t>Verify Delivery Conducted by Providers Pie Chart</t>
  </si>
  <si>
    <t>Delivery Conducted by Providers pie chart will display the current percentage of deliveries conducted by different providers based on the selected filter.</t>
  </si>
  <si>
    <t>Delivery Conducted by Providers pie chart displays the current percentage of deliveries conducted by different providers based on the selected filter.</t>
  </si>
  <si>
    <t>Verify Mode of Delivery Pie Chart</t>
  </si>
  <si>
    <t>Mode of Delivery pie chart will show the percentage breakdown of different delivery methods (e.g., C-section, normal, etc.) based on the selected filter.</t>
  </si>
  <si>
    <t>Incorrect data is shown</t>
  </si>
  <si>
    <t>Verify Number of Live Births &amp; Stillbirths Line Chart</t>
  </si>
  <si>
    <t>Number of Live Births &amp; Stillbirths line chart will correctly display data for live births and stillbirths according to the selected filter.</t>
  </si>
  <si>
    <t>Verify Complication Occurred and Type of Complication Bar Chart</t>
  </si>
  <si>
    <t>Complication Occurred and Type of Complication bar chart will show the correct number of complications and types based on the selected filter.</t>
  </si>
  <si>
    <t>Complication Occurred and Type of Complication chart doesnot update with relevent data submission from the app</t>
  </si>
  <si>
    <t>Verify Age of Death by Age Group Pie Chart</t>
  </si>
  <si>
    <t>Age of Death by Age Group pie chart will correctly display the breakdown of maternal deaths by age group according to the selected filter.</t>
  </si>
  <si>
    <t>Age of Death by Age Group chart doesnot update with relevent data submission from the app</t>
  </si>
  <si>
    <t>Verify Number of Deaths With Cause (According to Consultant with ICD Code) Pie Chart</t>
  </si>
  <si>
    <t>Number of Deaths With Cause (According to Consultant with ICD Code) pie chart will show the correct cause of death and ICD code classification based on the selected filter.</t>
  </si>
  <si>
    <t>Number of Deaths With Cause (According to Consultant with ICD Code) chart doesnot update with relevent data submission from the app</t>
  </si>
  <si>
    <t>Maternal &gt; PNC</t>
  </si>
  <si>
    <t>Verify Default View for PNC Dashboard</t>
  </si>
  <si>
    <t>PNC Dashboard will display accurate data for the current year at the national level by default.</t>
  </si>
  <si>
    <t>Verify Total Registered Population Card</t>
  </si>
  <si>
    <t>Total Registered Population card will show the accurate population count based on the selected filtering and match the registered population from the app.</t>
  </si>
  <si>
    <t>Verify Total Pregnant Women Registered Card</t>
  </si>
  <si>
    <t>Total Pregnant Women Registered card will update correctly when a new pregnant woman is registered based on the selected filter.</t>
  </si>
  <si>
    <t>Verify PNC-1 Card</t>
  </si>
  <si>
    <t>PNC-1 card will update correctly based on the selected filter when a mother receives her first postnatal care service.</t>
  </si>
  <si>
    <t>PNC-1 Card doesnot update with relevent data submission from the app</t>
  </si>
  <si>
    <t>Verify PNC-2 Card</t>
  </si>
  <si>
    <t>PNC-2 card will update correctly based on the selected filter when a mother receives her second postnatal care service.</t>
  </si>
  <si>
    <t>PNC-2 Card doesnot update with relevent data submission from the app</t>
  </si>
  <si>
    <t>Verify PNC-3 Card</t>
  </si>
  <si>
    <t>PNC-3 card will update correctly based on the selected filter when a mother receives her third postnatal care service.</t>
  </si>
  <si>
    <t>PNC-3 Card doesnot update with relevent data submission from the app</t>
  </si>
  <si>
    <t>Verify PNC-4 Card</t>
  </si>
  <si>
    <t>PNC-4 card will update correctly based on the selected filter when a mother receives her fourth postnatal care service.</t>
  </si>
  <si>
    <t>PNC-4 Card doesnot update with relevent data submission from the app</t>
  </si>
  <si>
    <t>Verify No. of Mother Received PNC Services Line Chart</t>
  </si>
  <si>
    <t>No. of Mother Received PNC Services line chart will correctly display PNC1, PNC2, PNC3, and PNC4 counts according to the selected filter.</t>
  </si>
  <si>
    <t>No. of Mother Received PNC Services Chart doesnot update with relevent data submission from the app</t>
  </si>
  <si>
    <t>Verify Percentage of Mothers Receiving PNC Services Line Chart</t>
  </si>
  <si>
    <t>Percentage of Mothers Receiving PNC Services line chart will display the correct percentage of mothers receiving PNC services (PNC1, PNC2, PNC3, PNC4) based on the selected filter.</t>
  </si>
  <si>
    <t>Percentage of Mothers Receiving PNC Services Chart doesnot update with relevent data submission from the app</t>
  </si>
  <si>
    <t>Version</t>
  </si>
  <si>
    <t>Blocked</t>
  </si>
  <si>
    <t>Total</t>
  </si>
  <si>
    <t>V1.0.1</t>
  </si>
  <si>
    <t>v3</t>
  </si>
  <si>
    <t>v4</t>
  </si>
  <si>
    <t>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</si>
</sst>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font>
      <sz val="10"/>
      <color rgb="FF000000"/>
      <name val="Arial"/>
      <scheme val="minor"/>
    </font>
    <font>
      <sz val="10"/>
      <color rgb="FFFFFFFF"/>
      <name val="Calibri"/>
    </font>
    <font>
      <sz val="10"/>
      <color theme="1"/>
      <name val="Calibri"/>
    </font>
    <font>
      <b/>
      <sz val="10"/>
      <color theme="1"/>
      <name val="Calibri"/>
    </font>
    <font>
      <b/>
      <sz val="10"/>
      <color rgb="FFCC0000"/>
      <name val="Calibri"/>
    </font>
    <font>
      <sz val="10"/>
      <color theme="1"/>
      <name val="Arial"/>
      <scheme val="minor"/>
    </font>
    <font>
      <b/>
      <sz val="10"/>
      <color rgb="FF38761D"/>
      <name val="Calibri"/>
    </font>
    <font>
      <sz val="10"/>
      <color rgb="FF000000"/>
      <name val="Calibri"/>
    </font>
    <font>
      <sz val="10"/>
      <color theme="1"/>
      <name val="Arial"/>
    </font>
    <font>
      <i/>
      <sz val="10"/>
      <color theme="1"/>
      <name val="Arial"/>
    </font>
    <font>
      <sz val="9"/>
      <color rgb="FF000000"/>
      <name val="&quot;Google Sans Mono&quot;"/>
    </font>
    <font>
      <b/>
      <sz val="10"/>
      <color theme="0"/>
      <name val="Calibri"/>
      <family val="2"/>
    </font>
    <font>
      <sz val="10"/>
      <color theme="0"/>
      <name val="Calibri"/>
      <family val="2"/>
    </font>
  </fonts>
  <fills count="11">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theme="2" tint="-0.14999847407452621"/>
        <bgColor indexed="64"/>
      </patternFill>
    </fill>
    <fill>
      <patternFill patternType="solid">
        <fgColor theme="2" tint="-0.14999847407452621"/>
        <bgColor rgb="FFD9D9D9"/>
      </patternFill>
    </fill>
    <fill>
      <patternFill patternType="solid">
        <fgColor theme="0" tint="-0.499984740745262"/>
        <bgColor rgb="FF666666"/>
      </patternFill>
    </fill>
    <fill>
      <patternFill patternType="solid">
        <fgColor theme="0" tint="-0.499984740745262"/>
        <bgColor indexed="64"/>
      </patternFill>
    </fill>
    <fill>
      <patternFill patternType="solid">
        <fgColor theme="0" tint="-0.499984740745262"/>
        <bgColor rgb="FFD9D9D9"/>
      </patternFill>
    </fill>
  </fills>
  <borders count="3">
    <border>
      <left/>
      <right/>
      <top/>
      <bottom/>
      <diagonal/>
    </border>
    <border>
      <left/>
      <right style="thin">
        <color rgb="FF000000"/>
      </right>
      <top/>
      <bottom/>
      <diagonal/>
    </border>
    <border>
      <left style="thin">
        <color rgb="FF000000"/>
      </left>
      <right/>
      <top/>
      <bottom/>
      <diagonal/>
    </border>
  </borders>
  <cellStyleXfs count="1">
    <xf numFmtId="0" fontId="0" fillId="0" borderId="0"/>
  </cellStyleXfs>
  <cellXfs count="59">
    <xf numFmtId="0" fontId="0" fillId="0" borderId="0" xfId="0"/>
    <xf numFmtId="0" fontId="2" fillId="0" borderId="0" xfId="0" applyFont="1" applyAlignment="1">
      <alignment vertical="center" wrapText="1"/>
    </xf>
    <xf numFmtId="164" fontId="2" fillId="0" borderId="0" xfId="0" applyNumberFormat="1" applyFont="1" applyAlignment="1">
      <alignment vertical="center" wrapText="1"/>
    </xf>
    <xf numFmtId="0" fontId="2" fillId="0" borderId="1" xfId="0" applyFont="1" applyBorder="1" applyAlignment="1">
      <alignment vertical="center" wrapText="1"/>
    </xf>
    <xf numFmtId="0" fontId="3" fillId="0" borderId="2" xfId="0" applyFont="1" applyBorder="1" applyAlignment="1">
      <alignment vertical="center" wrapText="1"/>
    </xf>
    <xf numFmtId="0" fontId="2" fillId="0" borderId="0" xfId="0" applyFont="1" applyAlignment="1">
      <alignment horizontal="right" vertical="center" wrapText="1"/>
    </xf>
    <xf numFmtId="0" fontId="2" fillId="0" borderId="1" xfId="0" applyFont="1" applyBorder="1" applyAlignment="1">
      <alignment horizontal="center" vertical="center" wrapText="1"/>
    </xf>
    <xf numFmtId="0" fontId="4" fillId="0" borderId="2" xfId="0" applyFont="1" applyBorder="1" applyAlignment="1">
      <alignment vertical="center" wrapText="1"/>
    </xf>
    <xf numFmtId="0" fontId="2" fillId="0" borderId="0" xfId="0" applyFont="1"/>
    <xf numFmtId="0" fontId="2" fillId="0" borderId="2" xfId="0" applyFont="1" applyBorder="1" applyAlignment="1">
      <alignment vertical="center" wrapText="1"/>
    </xf>
    <xf numFmtId="0" fontId="2" fillId="3" borderId="0" xfId="0" applyFont="1" applyFill="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0" xfId="0" applyFont="1" applyAlignment="1">
      <alignment vertical="center" wrapText="1"/>
    </xf>
    <xf numFmtId="0" fontId="5" fillId="0" borderId="0" xfId="0" applyFont="1"/>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alignment wrapText="1"/>
    </xf>
    <xf numFmtId="0" fontId="2" fillId="0" borderId="1" xfId="0" applyFont="1" applyBorder="1" applyAlignment="1">
      <alignment horizontal="center" wrapText="1"/>
    </xf>
    <xf numFmtId="0" fontId="3" fillId="0" borderId="2" xfId="0" applyFont="1" applyBorder="1" applyAlignment="1">
      <alignment wrapText="1"/>
    </xf>
    <xf numFmtId="0" fontId="2" fillId="0" borderId="1" xfId="0" applyFont="1" applyBorder="1" applyAlignment="1">
      <alignment wrapText="1"/>
    </xf>
    <xf numFmtId="164" fontId="2" fillId="0" borderId="0" xfId="0" applyNumberFormat="1" applyFont="1" applyAlignment="1">
      <alignment wrapText="1"/>
    </xf>
    <xf numFmtId="0" fontId="6" fillId="0" borderId="2" xfId="0" applyFont="1" applyBorder="1" applyAlignment="1">
      <alignment vertical="center" wrapText="1"/>
    </xf>
    <xf numFmtId="0" fontId="7" fillId="0" borderId="1" xfId="0" applyFont="1" applyBorder="1" applyAlignment="1">
      <alignment horizontal="left" wrapText="1"/>
    </xf>
    <xf numFmtId="0" fontId="8" fillId="0" borderId="0" xfId="0" applyFont="1"/>
    <xf numFmtId="0" fontId="9" fillId="4" borderId="0" xfId="0" applyFont="1" applyFill="1" applyAlignment="1">
      <alignment horizontal="center"/>
    </xf>
    <xf numFmtId="0" fontId="9" fillId="0" borderId="0" xfId="0" applyFont="1" applyAlignment="1">
      <alignment horizontal="right"/>
    </xf>
    <xf numFmtId="0" fontId="9" fillId="0" borderId="0" xfId="0" applyFont="1" applyAlignment="1">
      <alignment horizontal="center"/>
    </xf>
    <xf numFmtId="0" fontId="8" fillId="5" borderId="0" xfId="0" applyFont="1" applyFill="1" applyAlignment="1">
      <alignment horizontal="right"/>
    </xf>
    <xf numFmtId="0" fontId="8" fillId="0" borderId="0" xfId="0" applyFont="1" applyAlignment="1">
      <alignment horizontal="right"/>
    </xf>
    <xf numFmtId="0" fontId="8" fillId="0" borderId="0" xfId="0" applyFont="1" applyAlignment="1"/>
    <xf numFmtId="0" fontId="10" fillId="0" borderId="0" xfId="0" applyFont="1" applyAlignment="1"/>
    <xf numFmtId="0" fontId="3" fillId="2" borderId="0" xfId="0" applyFont="1" applyFill="1" applyAlignment="1">
      <alignment vertical="center" wrapText="1"/>
    </xf>
    <xf numFmtId="0" fontId="0" fillId="0" borderId="0" xfId="0"/>
    <xf numFmtId="0" fontId="3" fillId="0" borderId="0" xfId="0" applyFont="1" applyAlignment="1">
      <alignment horizontal="left" vertical="center" wrapText="1"/>
    </xf>
    <xf numFmtId="0" fontId="2" fillId="6" borderId="0" xfId="0" applyFont="1" applyFill="1" applyAlignment="1">
      <alignment vertical="center" wrapText="1"/>
    </xf>
    <xf numFmtId="164" fontId="2" fillId="6" borderId="0" xfId="0" applyNumberFormat="1" applyFont="1" applyFill="1" applyAlignment="1">
      <alignment vertical="center" wrapText="1"/>
    </xf>
    <xf numFmtId="0" fontId="3" fillId="7" borderId="0" xfId="0" applyFont="1" applyFill="1" applyAlignment="1">
      <alignment vertical="center" wrapText="1"/>
    </xf>
    <xf numFmtId="0" fontId="0" fillId="6" borderId="0" xfId="0" applyFill="1"/>
    <xf numFmtId="0" fontId="2" fillId="6" borderId="1" xfId="0" applyFont="1" applyFill="1" applyBorder="1" applyAlignment="1">
      <alignment vertical="center" wrapText="1"/>
    </xf>
    <xf numFmtId="0" fontId="3" fillId="6" borderId="2" xfId="0" applyFont="1" applyFill="1" applyBorder="1" applyAlignment="1">
      <alignment vertical="center" wrapText="1"/>
    </xf>
    <xf numFmtId="0" fontId="0" fillId="6" borderId="0" xfId="0" applyFill="1"/>
    <xf numFmtId="0" fontId="1" fillId="8" borderId="0" xfId="0" applyFont="1" applyFill="1" applyAlignment="1">
      <alignment vertical="center" wrapText="1"/>
    </xf>
    <xf numFmtId="0" fontId="1" fillId="9" borderId="0" xfId="0" applyFont="1" applyFill="1" applyAlignment="1">
      <alignment vertical="center" wrapText="1"/>
    </xf>
    <xf numFmtId="0" fontId="2" fillId="9" borderId="0" xfId="0" applyFont="1" applyFill="1" applyAlignment="1">
      <alignment vertical="center" wrapText="1"/>
    </xf>
    <xf numFmtId="0" fontId="0" fillId="9" borderId="0" xfId="0" applyFill="1"/>
    <xf numFmtId="0" fontId="11" fillId="9" borderId="1" xfId="0" applyFont="1" applyFill="1" applyBorder="1" applyAlignment="1">
      <alignment vertical="center" wrapText="1"/>
    </xf>
    <xf numFmtId="0" fontId="11" fillId="9" borderId="2" xfId="0" applyFont="1" applyFill="1" applyBorder="1" applyAlignment="1">
      <alignment vertical="center" wrapText="1"/>
    </xf>
    <xf numFmtId="0" fontId="12" fillId="9" borderId="0" xfId="0" applyFont="1" applyFill="1" applyAlignment="1">
      <alignment vertical="center" wrapText="1"/>
    </xf>
    <xf numFmtId="0" fontId="3" fillId="10" borderId="0" xfId="0" applyFont="1" applyFill="1" applyAlignment="1">
      <alignment vertical="center" wrapText="1"/>
    </xf>
    <xf numFmtId="0" fontId="0" fillId="9" borderId="0" xfId="0" applyFill="1"/>
    <xf numFmtId="164" fontId="2" fillId="9" borderId="0" xfId="0" applyNumberFormat="1" applyFont="1" applyFill="1" applyAlignment="1">
      <alignment vertical="center" wrapText="1"/>
    </xf>
    <xf numFmtId="0" fontId="2" fillId="9" borderId="1" xfId="0" applyFont="1" applyFill="1" applyBorder="1" applyAlignment="1">
      <alignment vertical="center" wrapText="1"/>
    </xf>
    <xf numFmtId="0" fontId="3" fillId="9" borderId="2" xfId="0" applyFont="1" applyFill="1" applyBorder="1" applyAlignment="1">
      <alignment vertical="center" wrapText="1"/>
    </xf>
    <xf numFmtId="0" fontId="3" fillId="9" borderId="0" xfId="0" applyFont="1" applyFill="1" applyAlignment="1">
      <alignment wrapText="1"/>
    </xf>
    <xf numFmtId="0" fontId="2" fillId="9" borderId="0" xfId="0" applyFont="1" applyFill="1"/>
    <xf numFmtId="164" fontId="2" fillId="9" borderId="0" xfId="0" applyNumberFormat="1" applyFont="1" applyFill="1"/>
    <xf numFmtId="0" fontId="2" fillId="9" borderId="1" xfId="0" applyFont="1" applyFill="1" applyBorder="1"/>
    <xf numFmtId="0" fontId="2" fillId="9"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221"/>
  <sheetViews>
    <sheetView tabSelected="1" workbookViewId="0">
      <pane ySplit="1" topLeftCell="A112" activePane="bottomLeft" state="frozen"/>
      <selection pane="bottomLeft" activeCell="F182" sqref="F182"/>
    </sheetView>
  </sheetViews>
  <sheetFormatPr defaultColWidth="12.5703125" defaultRowHeight="15.75" customHeight="1"/>
  <cols>
    <col min="1" max="1" width="4.140625" customWidth="1"/>
    <col min="2" max="2" width="72" customWidth="1"/>
    <col min="3" max="3" width="33.5703125" customWidth="1"/>
    <col min="4" max="4" width="11" customWidth="1"/>
    <col min="5" max="5" width="11.85546875" customWidth="1"/>
    <col min="7" max="7" width="21" customWidth="1"/>
    <col min="8" max="8" width="41" customWidth="1"/>
  </cols>
  <sheetData>
    <row r="1" spans="1:17" s="45" customFormat="1" ht="12.75">
      <c r="A1" s="42" t="s">
        <v>0</v>
      </c>
      <c r="B1" s="42" t="s">
        <v>1</v>
      </c>
      <c r="C1" s="43" t="s">
        <v>2</v>
      </c>
      <c r="D1" s="43" t="s">
        <v>3</v>
      </c>
      <c r="E1" s="46" t="s">
        <v>4</v>
      </c>
      <c r="F1" s="47" t="s">
        <v>5</v>
      </c>
      <c r="G1" s="48" t="s">
        <v>6</v>
      </c>
      <c r="H1" s="46" t="s">
        <v>7</v>
      </c>
      <c r="I1" s="44"/>
      <c r="J1" s="44"/>
      <c r="K1" s="44"/>
      <c r="L1" s="44"/>
      <c r="M1" s="44"/>
      <c r="N1" s="44"/>
      <c r="O1" s="44"/>
      <c r="P1" s="44"/>
      <c r="Q1" s="44"/>
    </row>
    <row r="2" spans="1:17" s="41" customFormat="1">
      <c r="A2" s="37" t="s">
        <v>8</v>
      </c>
      <c r="B2" s="38"/>
      <c r="C2" s="35"/>
      <c r="D2" s="36"/>
      <c r="E2" s="39"/>
      <c r="F2" s="40"/>
      <c r="G2" s="35"/>
      <c r="H2" s="39"/>
      <c r="I2" s="35"/>
      <c r="J2" s="35"/>
      <c r="K2" s="35"/>
      <c r="L2" s="35"/>
      <c r="M2" s="35"/>
      <c r="N2" s="35"/>
      <c r="O2" s="35"/>
      <c r="P2" s="35"/>
      <c r="Q2" s="35"/>
    </row>
    <row r="3" spans="1:17">
      <c r="A3" s="5">
        <f t="shared" ref="A3:A37" si="0">ROW()-2</f>
        <v>1</v>
      </c>
      <c r="B3" s="1" t="s">
        <v>9</v>
      </c>
      <c r="C3" s="1" t="s">
        <v>10</v>
      </c>
      <c r="D3" s="1" t="s">
        <v>11</v>
      </c>
      <c r="E3" s="6"/>
      <c r="F3" s="4" t="s">
        <v>12</v>
      </c>
      <c r="G3" s="1" t="s">
        <v>13</v>
      </c>
      <c r="H3" s="3" t="s">
        <v>14</v>
      </c>
      <c r="I3" s="1"/>
      <c r="J3" s="1"/>
      <c r="K3" s="1"/>
      <c r="L3" s="1"/>
      <c r="M3" s="1"/>
      <c r="N3" s="1"/>
      <c r="O3" s="1"/>
      <c r="P3" s="1"/>
      <c r="Q3" s="1"/>
    </row>
    <row r="4" spans="1:17">
      <c r="A4" s="5">
        <f t="shared" si="0"/>
        <v>2</v>
      </c>
      <c r="B4" s="1" t="s">
        <v>15</v>
      </c>
      <c r="C4" s="1" t="s">
        <v>16</v>
      </c>
      <c r="D4" s="1" t="s">
        <v>11</v>
      </c>
      <c r="E4" s="6"/>
      <c r="F4" s="7" t="s">
        <v>12</v>
      </c>
      <c r="G4" s="1" t="s">
        <v>13</v>
      </c>
      <c r="H4" s="3" t="s">
        <v>14</v>
      </c>
      <c r="I4" s="1"/>
      <c r="J4" s="1"/>
      <c r="K4" s="1"/>
      <c r="L4" s="1"/>
      <c r="M4" s="1"/>
      <c r="N4" s="1"/>
      <c r="O4" s="1"/>
      <c r="P4" s="1"/>
      <c r="Q4" s="1"/>
    </row>
    <row r="5" spans="1:17">
      <c r="A5" s="5">
        <f t="shared" si="0"/>
        <v>3</v>
      </c>
      <c r="B5" s="1" t="s">
        <v>17</v>
      </c>
      <c r="C5" s="1" t="s">
        <v>18</v>
      </c>
      <c r="D5" s="1" t="s">
        <v>11</v>
      </c>
      <c r="E5" s="6"/>
      <c r="F5" s="4" t="s">
        <v>19</v>
      </c>
      <c r="G5" s="1" t="s">
        <v>13</v>
      </c>
      <c r="H5" s="3" t="s">
        <v>20</v>
      </c>
      <c r="I5" s="1"/>
      <c r="J5" s="1"/>
      <c r="K5" s="1"/>
      <c r="L5" s="1"/>
      <c r="M5" s="1"/>
      <c r="N5" s="8"/>
      <c r="O5" s="8"/>
      <c r="P5" s="8"/>
      <c r="Q5" s="8"/>
    </row>
    <row r="6" spans="1:17">
      <c r="A6" s="5">
        <f t="shared" si="0"/>
        <v>4</v>
      </c>
      <c r="B6" s="1" t="s">
        <v>21</v>
      </c>
      <c r="C6" s="8" t="s">
        <v>22</v>
      </c>
      <c r="D6" s="1" t="s">
        <v>11</v>
      </c>
      <c r="E6" s="6"/>
      <c r="F6" s="4" t="s">
        <v>12</v>
      </c>
      <c r="G6" s="1" t="s">
        <v>13</v>
      </c>
      <c r="H6" s="3" t="s">
        <v>14</v>
      </c>
      <c r="I6" s="1"/>
      <c r="J6" s="1"/>
      <c r="K6" s="1"/>
      <c r="L6" s="1"/>
      <c r="M6" s="1"/>
      <c r="N6" s="8"/>
      <c r="O6" s="8"/>
      <c r="P6" s="8"/>
      <c r="Q6" s="8"/>
    </row>
    <row r="7" spans="1:17">
      <c r="A7" s="5">
        <f t="shared" si="0"/>
        <v>5</v>
      </c>
      <c r="B7" s="1" t="s">
        <v>23</v>
      </c>
      <c r="C7" s="8" t="s">
        <v>22</v>
      </c>
      <c r="D7" s="1" t="s">
        <v>11</v>
      </c>
      <c r="E7" s="6"/>
      <c r="F7" s="7" t="s">
        <v>12</v>
      </c>
      <c r="G7" s="1" t="s">
        <v>13</v>
      </c>
      <c r="H7" s="3" t="s">
        <v>14</v>
      </c>
      <c r="I7" s="1"/>
      <c r="J7" s="1"/>
      <c r="K7" s="1"/>
      <c r="L7" s="1"/>
      <c r="M7" s="1"/>
      <c r="N7" s="1"/>
      <c r="O7" s="1"/>
      <c r="P7" s="1"/>
      <c r="Q7" s="1"/>
    </row>
    <row r="8" spans="1:17">
      <c r="A8" s="5">
        <f t="shared" si="0"/>
        <v>6</v>
      </c>
      <c r="B8" s="1" t="s">
        <v>24</v>
      </c>
      <c r="C8" s="8" t="s">
        <v>22</v>
      </c>
      <c r="D8" s="1" t="s">
        <v>11</v>
      </c>
      <c r="E8" s="6"/>
      <c r="F8" s="7" t="s">
        <v>12</v>
      </c>
      <c r="G8" s="1" t="s">
        <v>13</v>
      </c>
      <c r="H8" s="3" t="s">
        <v>14</v>
      </c>
      <c r="I8" s="1"/>
      <c r="J8" s="1"/>
      <c r="K8" s="1"/>
      <c r="L8" s="1"/>
      <c r="M8" s="1"/>
      <c r="N8" s="1"/>
      <c r="O8" s="1"/>
      <c r="P8" s="1"/>
      <c r="Q8" s="1"/>
    </row>
    <row r="9" spans="1:17">
      <c r="A9" s="5">
        <f t="shared" si="0"/>
        <v>7</v>
      </c>
      <c r="B9" s="1" t="s">
        <v>25</v>
      </c>
      <c r="C9" s="8" t="s">
        <v>22</v>
      </c>
      <c r="D9" s="1" t="s">
        <v>11</v>
      </c>
      <c r="E9" s="6"/>
      <c r="F9" s="7" t="s">
        <v>12</v>
      </c>
      <c r="G9" s="1" t="s">
        <v>13</v>
      </c>
      <c r="H9" s="3" t="s">
        <v>14</v>
      </c>
      <c r="I9" s="1"/>
      <c r="J9" s="1"/>
      <c r="K9" s="1"/>
      <c r="L9" s="1"/>
      <c r="M9" s="1"/>
      <c r="N9" s="1"/>
      <c r="O9" s="1"/>
      <c r="P9" s="1"/>
      <c r="Q9" s="1"/>
    </row>
    <row r="10" spans="1:17">
      <c r="A10" s="5">
        <f t="shared" si="0"/>
        <v>8</v>
      </c>
      <c r="B10" s="1" t="s">
        <v>26</v>
      </c>
      <c r="C10" s="1" t="s">
        <v>27</v>
      </c>
      <c r="D10" s="1" t="s">
        <v>11</v>
      </c>
      <c r="E10" s="6"/>
      <c r="F10" s="7" t="s">
        <v>19</v>
      </c>
      <c r="G10" s="1" t="s">
        <v>13</v>
      </c>
      <c r="H10" s="3" t="s">
        <v>28</v>
      </c>
      <c r="I10" s="1"/>
      <c r="J10" s="1"/>
      <c r="K10" s="1"/>
      <c r="L10" s="1"/>
      <c r="M10" s="1"/>
      <c r="N10" s="1"/>
      <c r="O10" s="1"/>
      <c r="P10" s="1"/>
      <c r="Q10" s="1"/>
    </row>
    <row r="11" spans="1:17">
      <c r="A11" s="5">
        <f t="shared" si="0"/>
        <v>9</v>
      </c>
      <c r="B11" s="1" t="s">
        <v>29</v>
      </c>
      <c r="C11" s="1" t="s">
        <v>30</v>
      </c>
      <c r="D11" s="1" t="s">
        <v>11</v>
      </c>
      <c r="E11" s="6"/>
      <c r="F11" s="7" t="s">
        <v>12</v>
      </c>
      <c r="G11" s="1" t="s">
        <v>13</v>
      </c>
      <c r="H11" s="3" t="s">
        <v>14</v>
      </c>
      <c r="I11" s="1"/>
      <c r="J11" s="1"/>
      <c r="K11" s="1"/>
      <c r="L11" s="1"/>
      <c r="M11" s="1"/>
      <c r="N11" s="1"/>
      <c r="O11" s="1"/>
      <c r="P11" s="1"/>
      <c r="Q11" s="1"/>
    </row>
    <row r="12" spans="1:17" ht="26.25" customHeight="1">
      <c r="A12" s="5">
        <f t="shared" si="0"/>
        <v>10</v>
      </c>
      <c r="B12" s="1" t="s">
        <v>31</v>
      </c>
      <c r="C12" s="1" t="s">
        <v>32</v>
      </c>
      <c r="D12" s="1" t="s">
        <v>11</v>
      </c>
      <c r="E12" s="6"/>
      <c r="F12" s="7" t="s">
        <v>19</v>
      </c>
      <c r="G12" s="1" t="s">
        <v>13</v>
      </c>
      <c r="H12" s="3" t="s">
        <v>33</v>
      </c>
      <c r="I12" s="1"/>
      <c r="J12" s="1"/>
      <c r="K12" s="1"/>
      <c r="L12" s="1"/>
      <c r="M12" s="1"/>
      <c r="N12" s="1"/>
      <c r="O12" s="1"/>
      <c r="P12" s="1"/>
      <c r="Q12" s="1"/>
    </row>
    <row r="13" spans="1:17" ht="31.5" customHeight="1">
      <c r="A13" s="5">
        <f t="shared" si="0"/>
        <v>11</v>
      </c>
      <c r="B13" s="1" t="s">
        <v>34</v>
      </c>
      <c r="C13" s="1" t="s">
        <v>32</v>
      </c>
      <c r="D13" s="1" t="s">
        <v>11</v>
      </c>
      <c r="E13" s="6"/>
      <c r="F13" s="7" t="s">
        <v>12</v>
      </c>
      <c r="G13" s="1" t="s">
        <v>13</v>
      </c>
      <c r="H13" s="3" t="s">
        <v>14</v>
      </c>
      <c r="I13" s="1"/>
      <c r="J13" s="1"/>
      <c r="K13" s="1"/>
      <c r="L13" s="1"/>
      <c r="M13" s="1"/>
      <c r="N13" s="1"/>
      <c r="O13" s="1"/>
      <c r="P13" s="1"/>
      <c r="Q13" s="1"/>
    </row>
    <row r="14" spans="1:17">
      <c r="A14" s="5">
        <f t="shared" si="0"/>
        <v>12</v>
      </c>
      <c r="B14" s="1" t="s">
        <v>35</v>
      </c>
      <c r="C14" s="1" t="s">
        <v>32</v>
      </c>
      <c r="D14" s="1" t="s">
        <v>11</v>
      </c>
      <c r="E14" s="6"/>
      <c r="F14" s="7" t="s">
        <v>19</v>
      </c>
      <c r="G14" s="1" t="s">
        <v>13</v>
      </c>
      <c r="H14" s="3" t="s">
        <v>33</v>
      </c>
      <c r="I14" s="1"/>
      <c r="J14" s="1"/>
      <c r="K14" s="1"/>
      <c r="L14" s="1"/>
      <c r="M14" s="1"/>
      <c r="N14" s="1"/>
      <c r="O14" s="1"/>
      <c r="P14" s="1"/>
      <c r="Q14" s="1"/>
    </row>
    <row r="15" spans="1:17">
      <c r="A15" s="5">
        <f t="shared" si="0"/>
        <v>13</v>
      </c>
      <c r="B15" s="1" t="s">
        <v>36</v>
      </c>
      <c r="C15" s="1" t="s">
        <v>37</v>
      </c>
      <c r="D15" s="1" t="s">
        <v>11</v>
      </c>
      <c r="E15" s="6"/>
      <c r="F15" s="7" t="s">
        <v>19</v>
      </c>
      <c r="G15" s="1" t="s">
        <v>13</v>
      </c>
      <c r="H15" s="3" t="s">
        <v>33</v>
      </c>
      <c r="I15" s="1"/>
      <c r="J15" s="1"/>
      <c r="K15" s="1"/>
      <c r="L15" s="1"/>
      <c r="M15" s="1"/>
      <c r="N15" s="1"/>
      <c r="O15" s="1"/>
      <c r="P15" s="1"/>
      <c r="Q15" s="1"/>
    </row>
    <row r="16" spans="1:17">
      <c r="A16" s="5">
        <f t="shared" si="0"/>
        <v>14</v>
      </c>
      <c r="B16" s="1" t="s">
        <v>38</v>
      </c>
      <c r="C16" s="1" t="s">
        <v>37</v>
      </c>
      <c r="D16" s="1" t="s">
        <v>11</v>
      </c>
      <c r="E16" s="6"/>
      <c r="F16" s="7" t="s">
        <v>19</v>
      </c>
      <c r="G16" s="1" t="s">
        <v>13</v>
      </c>
      <c r="H16" s="3" t="s">
        <v>33</v>
      </c>
      <c r="I16" s="1"/>
      <c r="J16" s="1"/>
      <c r="K16" s="1"/>
      <c r="L16" s="1"/>
      <c r="M16" s="1"/>
      <c r="N16" s="1"/>
      <c r="O16" s="1"/>
      <c r="P16" s="1"/>
      <c r="Q16" s="1"/>
    </row>
    <row r="17" spans="1:17">
      <c r="A17" s="5">
        <f t="shared" si="0"/>
        <v>15</v>
      </c>
      <c r="B17" s="1" t="s">
        <v>39</v>
      </c>
      <c r="C17" s="1" t="s">
        <v>32</v>
      </c>
      <c r="D17" s="1" t="s">
        <v>11</v>
      </c>
      <c r="E17" s="6"/>
      <c r="F17" s="7" t="s">
        <v>12</v>
      </c>
      <c r="G17" s="1" t="s">
        <v>13</v>
      </c>
      <c r="H17" s="3" t="s">
        <v>14</v>
      </c>
      <c r="I17" s="1"/>
      <c r="J17" s="1"/>
      <c r="K17" s="1"/>
      <c r="L17" s="1"/>
      <c r="M17" s="1"/>
      <c r="N17" s="1"/>
      <c r="O17" s="1"/>
      <c r="P17" s="1"/>
      <c r="Q17" s="1"/>
    </row>
    <row r="18" spans="1:17">
      <c r="A18" s="5">
        <f t="shared" si="0"/>
        <v>16</v>
      </c>
      <c r="B18" s="1" t="s">
        <v>40</v>
      </c>
      <c r="C18" s="1" t="s">
        <v>32</v>
      </c>
      <c r="D18" s="1" t="s">
        <v>11</v>
      </c>
      <c r="E18" s="6"/>
      <c r="F18" s="7" t="s">
        <v>19</v>
      </c>
      <c r="G18" s="1" t="s">
        <v>13</v>
      </c>
      <c r="H18" s="3" t="s">
        <v>33</v>
      </c>
      <c r="I18" s="1"/>
      <c r="J18" s="1"/>
      <c r="K18" s="1"/>
      <c r="L18" s="1"/>
      <c r="M18" s="1"/>
      <c r="N18" s="1"/>
      <c r="O18" s="1"/>
      <c r="P18" s="1"/>
      <c r="Q18" s="1"/>
    </row>
    <row r="19" spans="1:17">
      <c r="A19" s="5">
        <f t="shared" si="0"/>
        <v>17</v>
      </c>
      <c r="B19" s="1" t="s">
        <v>41</v>
      </c>
      <c r="C19" s="1" t="s">
        <v>32</v>
      </c>
      <c r="D19" s="1" t="s">
        <v>11</v>
      </c>
      <c r="E19" s="6"/>
      <c r="F19" s="7" t="s">
        <v>19</v>
      </c>
      <c r="G19" s="1" t="s">
        <v>13</v>
      </c>
      <c r="H19" s="3" t="s">
        <v>42</v>
      </c>
      <c r="I19" s="1"/>
      <c r="J19" s="1"/>
      <c r="K19" s="1"/>
      <c r="L19" s="1"/>
      <c r="M19" s="1"/>
      <c r="N19" s="1"/>
      <c r="O19" s="1"/>
      <c r="P19" s="1"/>
      <c r="Q19" s="1"/>
    </row>
    <row r="20" spans="1:17">
      <c r="A20" s="5">
        <f t="shared" si="0"/>
        <v>18</v>
      </c>
      <c r="B20" s="1" t="s">
        <v>43</v>
      </c>
      <c r="C20" s="1" t="s">
        <v>32</v>
      </c>
      <c r="D20" s="1" t="s">
        <v>11</v>
      </c>
      <c r="E20" s="6"/>
      <c r="F20" s="7" t="s">
        <v>19</v>
      </c>
      <c r="G20" s="1" t="s">
        <v>13</v>
      </c>
      <c r="H20" s="3" t="s">
        <v>44</v>
      </c>
      <c r="I20" s="1"/>
      <c r="J20" s="1"/>
      <c r="K20" s="1"/>
      <c r="L20" s="1"/>
      <c r="M20" s="1"/>
      <c r="N20" s="1"/>
      <c r="O20" s="1"/>
      <c r="P20" s="1"/>
      <c r="Q20" s="1"/>
    </row>
    <row r="21" spans="1:17">
      <c r="A21" s="5">
        <f t="shared" si="0"/>
        <v>19</v>
      </c>
      <c r="B21" s="1" t="s">
        <v>45</v>
      </c>
      <c r="C21" s="1" t="s">
        <v>32</v>
      </c>
      <c r="D21" s="1" t="s">
        <v>11</v>
      </c>
      <c r="E21" s="6"/>
      <c r="F21" s="7" t="s">
        <v>19</v>
      </c>
      <c r="G21" s="1" t="s">
        <v>13</v>
      </c>
      <c r="H21" s="3" t="s">
        <v>44</v>
      </c>
      <c r="I21" s="1"/>
      <c r="J21" s="1"/>
      <c r="K21" s="1"/>
      <c r="L21" s="1"/>
      <c r="M21" s="1"/>
      <c r="N21" s="1"/>
      <c r="O21" s="1"/>
      <c r="P21" s="1"/>
      <c r="Q21" s="1"/>
    </row>
    <row r="22" spans="1:17">
      <c r="A22" s="5">
        <f t="shared" si="0"/>
        <v>20</v>
      </c>
      <c r="B22" s="1" t="s">
        <v>46</v>
      </c>
      <c r="C22" s="1" t="s">
        <v>47</v>
      </c>
      <c r="D22" s="1" t="s">
        <v>11</v>
      </c>
      <c r="E22" s="6"/>
      <c r="F22" s="7" t="s">
        <v>19</v>
      </c>
      <c r="G22" s="1" t="s">
        <v>13</v>
      </c>
      <c r="H22" s="3" t="s">
        <v>33</v>
      </c>
      <c r="I22" s="1"/>
      <c r="J22" s="1"/>
      <c r="K22" s="1"/>
      <c r="L22" s="1"/>
      <c r="M22" s="1"/>
      <c r="N22" s="1"/>
      <c r="O22" s="1"/>
      <c r="P22" s="1"/>
      <c r="Q22" s="1"/>
    </row>
    <row r="23" spans="1:17">
      <c r="A23" s="5">
        <f t="shared" si="0"/>
        <v>21</v>
      </c>
      <c r="B23" s="1" t="s">
        <v>48</v>
      </c>
      <c r="C23" s="1" t="s">
        <v>47</v>
      </c>
      <c r="D23" s="1" t="s">
        <v>11</v>
      </c>
      <c r="E23" s="6"/>
      <c r="F23" s="7" t="s">
        <v>19</v>
      </c>
      <c r="G23" s="1" t="s">
        <v>13</v>
      </c>
      <c r="H23" s="3" t="s">
        <v>33</v>
      </c>
      <c r="I23" s="1"/>
      <c r="J23" s="1"/>
      <c r="K23" s="1"/>
      <c r="L23" s="1"/>
      <c r="M23" s="1"/>
      <c r="N23" s="1"/>
      <c r="O23" s="1"/>
      <c r="P23" s="1"/>
      <c r="Q23" s="1"/>
    </row>
    <row r="24" spans="1:17">
      <c r="A24" s="5">
        <f t="shared" si="0"/>
        <v>22</v>
      </c>
      <c r="B24" s="1" t="s">
        <v>49</v>
      </c>
      <c r="C24" s="1" t="s">
        <v>30</v>
      </c>
      <c r="D24" s="1" t="s">
        <v>11</v>
      </c>
      <c r="E24" s="6"/>
      <c r="F24" s="7" t="s">
        <v>12</v>
      </c>
      <c r="G24" s="1" t="s">
        <v>13</v>
      </c>
      <c r="H24" s="3" t="s">
        <v>14</v>
      </c>
      <c r="I24" s="1"/>
      <c r="J24" s="1"/>
      <c r="K24" s="1"/>
      <c r="L24" s="1"/>
      <c r="M24" s="1"/>
      <c r="N24" s="1"/>
      <c r="O24" s="1"/>
      <c r="P24" s="1"/>
      <c r="Q24" s="1"/>
    </row>
    <row r="25" spans="1:17">
      <c r="A25" s="5">
        <f t="shared" si="0"/>
        <v>23</v>
      </c>
      <c r="B25" s="1" t="s">
        <v>50</v>
      </c>
      <c r="C25" s="1" t="s">
        <v>30</v>
      </c>
      <c r="D25" s="1" t="s">
        <v>11</v>
      </c>
      <c r="E25" s="6"/>
      <c r="F25" s="7" t="s">
        <v>12</v>
      </c>
      <c r="G25" s="1" t="s">
        <v>13</v>
      </c>
      <c r="H25" s="3" t="s">
        <v>14</v>
      </c>
      <c r="I25" s="1"/>
      <c r="J25" s="1"/>
      <c r="K25" s="1"/>
      <c r="L25" s="1"/>
      <c r="M25" s="1"/>
      <c r="N25" s="1"/>
      <c r="O25" s="1"/>
      <c r="P25" s="1"/>
      <c r="Q25" s="1"/>
    </row>
    <row r="26" spans="1:17">
      <c r="A26" s="5">
        <f t="shared" si="0"/>
        <v>24</v>
      </c>
      <c r="B26" s="1" t="s">
        <v>51</v>
      </c>
      <c r="C26" s="1" t="s">
        <v>30</v>
      </c>
      <c r="D26" s="1" t="s">
        <v>11</v>
      </c>
      <c r="E26" s="6"/>
      <c r="F26" s="7" t="s">
        <v>12</v>
      </c>
      <c r="G26" s="1" t="s">
        <v>13</v>
      </c>
      <c r="H26" s="3" t="s">
        <v>14</v>
      </c>
      <c r="I26" s="1"/>
      <c r="J26" s="1"/>
      <c r="K26" s="1"/>
      <c r="L26" s="1"/>
      <c r="M26" s="1"/>
      <c r="N26" s="1"/>
      <c r="O26" s="1"/>
      <c r="P26" s="1"/>
      <c r="Q26" s="1"/>
    </row>
    <row r="27" spans="1:17">
      <c r="A27" s="5">
        <f t="shared" si="0"/>
        <v>25</v>
      </c>
      <c r="B27" s="1" t="s">
        <v>52</v>
      </c>
      <c r="C27" s="1" t="s">
        <v>30</v>
      </c>
      <c r="D27" s="1" t="s">
        <v>11</v>
      </c>
      <c r="E27" s="6"/>
      <c r="F27" s="7" t="s">
        <v>12</v>
      </c>
      <c r="G27" s="1" t="s">
        <v>13</v>
      </c>
      <c r="H27" s="3" t="s">
        <v>14</v>
      </c>
      <c r="I27" s="1"/>
      <c r="J27" s="1"/>
      <c r="K27" s="1"/>
      <c r="L27" s="1"/>
      <c r="M27" s="1"/>
      <c r="N27" s="1"/>
      <c r="O27" s="1"/>
      <c r="P27" s="1"/>
      <c r="Q27" s="1"/>
    </row>
    <row r="28" spans="1:17">
      <c r="A28" s="5">
        <f t="shared" si="0"/>
        <v>26</v>
      </c>
      <c r="B28" s="1" t="s">
        <v>53</v>
      </c>
      <c r="C28" s="1" t="s">
        <v>30</v>
      </c>
      <c r="D28" s="1" t="s">
        <v>11</v>
      </c>
      <c r="E28" s="6"/>
      <c r="F28" s="7" t="s">
        <v>12</v>
      </c>
      <c r="G28" s="1" t="s">
        <v>13</v>
      </c>
      <c r="H28" s="3" t="s">
        <v>14</v>
      </c>
      <c r="I28" s="1"/>
      <c r="J28" s="1"/>
      <c r="K28" s="1"/>
      <c r="L28" s="1"/>
      <c r="M28" s="1"/>
      <c r="N28" s="1"/>
      <c r="O28" s="1"/>
      <c r="P28" s="1"/>
      <c r="Q28" s="1"/>
    </row>
    <row r="29" spans="1:17">
      <c r="A29" s="5">
        <f t="shared" si="0"/>
        <v>27</v>
      </c>
      <c r="B29" s="1" t="s">
        <v>54</v>
      </c>
      <c r="C29" s="1" t="s">
        <v>30</v>
      </c>
      <c r="D29" s="1" t="s">
        <v>11</v>
      </c>
      <c r="E29" s="6"/>
      <c r="F29" s="7" t="s">
        <v>12</v>
      </c>
      <c r="G29" s="1" t="s">
        <v>13</v>
      </c>
      <c r="H29" s="3" t="s">
        <v>14</v>
      </c>
      <c r="I29" s="1"/>
      <c r="J29" s="1"/>
      <c r="K29" s="1"/>
      <c r="L29" s="1"/>
      <c r="M29" s="1"/>
      <c r="N29" s="1"/>
      <c r="O29" s="1"/>
      <c r="P29" s="1"/>
      <c r="Q29" s="1"/>
    </row>
    <row r="30" spans="1:17">
      <c r="A30" s="5">
        <f t="shared" si="0"/>
        <v>28</v>
      </c>
      <c r="B30" s="1" t="s">
        <v>55</v>
      </c>
      <c r="C30" s="1" t="s">
        <v>30</v>
      </c>
      <c r="D30" s="1" t="s">
        <v>11</v>
      </c>
      <c r="E30" s="6"/>
      <c r="F30" s="7" t="s">
        <v>12</v>
      </c>
      <c r="G30" s="1" t="s">
        <v>13</v>
      </c>
      <c r="H30" s="3" t="s">
        <v>14</v>
      </c>
      <c r="I30" s="1"/>
      <c r="J30" s="1"/>
      <c r="K30" s="1"/>
      <c r="L30" s="1"/>
      <c r="M30" s="1"/>
      <c r="N30" s="1"/>
      <c r="O30" s="1"/>
      <c r="P30" s="1"/>
      <c r="Q30" s="1"/>
    </row>
    <row r="31" spans="1:17">
      <c r="A31" s="5">
        <f t="shared" si="0"/>
        <v>29</v>
      </c>
      <c r="B31" s="1" t="s">
        <v>56</v>
      </c>
      <c r="C31" s="1" t="s">
        <v>30</v>
      </c>
      <c r="D31" s="1" t="s">
        <v>11</v>
      </c>
      <c r="E31" s="6"/>
      <c r="F31" s="7" t="s">
        <v>12</v>
      </c>
      <c r="G31" s="1" t="s">
        <v>13</v>
      </c>
      <c r="H31" s="3" t="s">
        <v>14</v>
      </c>
      <c r="I31" s="1"/>
      <c r="J31" s="1"/>
      <c r="K31" s="1"/>
      <c r="L31" s="1"/>
      <c r="M31" s="1"/>
      <c r="N31" s="1"/>
      <c r="O31" s="1"/>
      <c r="P31" s="1"/>
      <c r="Q31" s="1"/>
    </row>
    <row r="32" spans="1:17">
      <c r="A32" s="5">
        <f t="shared" si="0"/>
        <v>30</v>
      </c>
      <c r="B32" s="1" t="s">
        <v>57</v>
      </c>
      <c r="C32" s="1" t="s">
        <v>30</v>
      </c>
      <c r="D32" s="1" t="s">
        <v>11</v>
      </c>
      <c r="E32" s="6"/>
      <c r="F32" s="7" t="s">
        <v>12</v>
      </c>
      <c r="G32" s="1" t="s">
        <v>13</v>
      </c>
      <c r="H32" s="3" t="s">
        <v>14</v>
      </c>
      <c r="I32" s="1"/>
      <c r="J32" s="1"/>
      <c r="K32" s="1"/>
      <c r="L32" s="1"/>
      <c r="M32" s="1"/>
      <c r="N32" s="1"/>
      <c r="O32" s="1"/>
      <c r="P32" s="1"/>
      <c r="Q32" s="1"/>
    </row>
    <row r="33" spans="1:17">
      <c r="A33" s="5">
        <f t="shared" si="0"/>
        <v>31</v>
      </c>
      <c r="B33" s="1" t="s">
        <v>58</v>
      </c>
      <c r="C33" s="1" t="s">
        <v>30</v>
      </c>
      <c r="D33" s="1" t="s">
        <v>11</v>
      </c>
      <c r="E33" s="6"/>
      <c r="F33" s="7" t="s">
        <v>12</v>
      </c>
      <c r="G33" s="1" t="s">
        <v>13</v>
      </c>
      <c r="H33" s="3" t="s">
        <v>14</v>
      </c>
      <c r="I33" s="1"/>
      <c r="J33" s="1"/>
      <c r="K33" s="1"/>
      <c r="L33" s="1"/>
      <c r="M33" s="1"/>
      <c r="N33" s="1"/>
      <c r="O33" s="1"/>
      <c r="P33" s="1"/>
      <c r="Q33" s="1"/>
    </row>
    <row r="34" spans="1:17">
      <c r="A34" s="5">
        <f t="shared" si="0"/>
        <v>32</v>
      </c>
      <c r="B34" s="1" t="s">
        <v>59</v>
      </c>
      <c r="C34" s="1" t="s">
        <v>30</v>
      </c>
      <c r="D34" s="1" t="s">
        <v>11</v>
      </c>
      <c r="E34" s="6"/>
      <c r="F34" s="7" t="s">
        <v>12</v>
      </c>
      <c r="G34" s="1" t="s">
        <v>13</v>
      </c>
      <c r="H34" s="3" t="s">
        <v>14</v>
      </c>
      <c r="I34" s="1"/>
      <c r="J34" s="1"/>
      <c r="K34" s="1"/>
      <c r="L34" s="1"/>
      <c r="M34" s="1"/>
      <c r="N34" s="1"/>
      <c r="O34" s="1"/>
      <c r="P34" s="1"/>
      <c r="Q34" s="1"/>
    </row>
    <row r="35" spans="1:17">
      <c r="A35" s="5">
        <f t="shared" si="0"/>
        <v>33</v>
      </c>
      <c r="B35" s="1" t="s">
        <v>60</v>
      </c>
      <c r="C35" s="1" t="s">
        <v>30</v>
      </c>
      <c r="D35" s="1" t="s">
        <v>11</v>
      </c>
      <c r="E35" s="6"/>
      <c r="F35" s="7" t="s">
        <v>12</v>
      </c>
      <c r="G35" s="1" t="s">
        <v>13</v>
      </c>
      <c r="H35" s="3" t="s">
        <v>14</v>
      </c>
      <c r="I35" s="1"/>
      <c r="J35" s="1"/>
      <c r="K35" s="1"/>
      <c r="L35" s="1"/>
      <c r="M35" s="1"/>
      <c r="N35" s="1"/>
      <c r="O35" s="1"/>
      <c r="P35" s="1"/>
      <c r="Q35" s="1"/>
    </row>
    <row r="36" spans="1:17">
      <c r="A36" s="5">
        <f t="shared" si="0"/>
        <v>34</v>
      </c>
      <c r="B36" s="1" t="s">
        <v>61</v>
      </c>
      <c r="C36" s="1" t="s">
        <v>30</v>
      </c>
      <c r="D36" s="1" t="s">
        <v>11</v>
      </c>
      <c r="E36" s="6"/>
      <c r="F36" s="7" t="s">
        <v>12</v>
      </c>
      <c r="G36" s="1" t="s">
        <v>13</v>
      </c>
      <c r="H36" s="3" t="s">
        <v>14</v>
      </c>
      <c r="I36" s="1"/>
      <c r="J36" s="1"/>
      <c r="K36" s="1"/>
      <c r="L36" s="1"/>
      <c r="M36" s="1"/>
      <c r="N36" s="1"/>
      <c r="O36" s="1"/>
      <c r="P36" s="1"/>
      <c r="Q36" s="1"/>
    </row>
    <row r="37" spans="1:17">
      <c r="A37" s="5">
        <f t="shared" si="0"/>
        <v>35</v>
      </c>
      <c r="B37" s="1" t="s">
        <v>62</v>
      </c>
      <c r="C37" s="1" t="s">
        <v>30</v>
      </c>
      <c r="D37" s="1" t="s">
        <v>11</v>
      </c>
      <c r="E37" s="6"/>
      <c r="F37" s="7" t="s">
        <v>12</v>
      </c>
      <c r="G37" s="1" t="s">
        <v>13</v>
      </c>
      <c r="H37" s="3" t="s">
        <v>14</v>
      </c>
      <c r="I37" s="1"/>
      <c r="J37" s="1"/>
      <c r="K37" s="1"/>
      <c r="L37" s="1"/>
      <c r="M37" s="1"/>
      <c r="N37" s="1"/>
      <c r="O37" s="1"/>
      <c r="P37" s="1"/>
      <c r="Q37" s="1"/>
    </row>
    <row r="38" spans="1:17" s="45" customFormat="1">
      <c r="A38" s="49" t="s">
        <v>63</v>
      </c>
      <c r="B38" s="50"/>
      <c r="C38" s="44"/>
      <c r="D38" s="51"/>
      <c r="E38" s="52"/>
      <c r="F38" s="53"/>
      <c r="G38" s="44"/>
      <c r="H38" s="52"/>
      <c r="I38" s="44"/>
      <c r="J38" s="44"/>
      <c r="K38" s="44"/>
      <c r="L38" s="44"/>
      <c r="M38" s="44"/>
      <c r="N38" s="44"/>
      <c r="O38" s="44"/>
      <c r="P38" s="44"/>
      <c r="Q38" s="44"/>
    </row>
    <row r="39" spans="1:17">
      <c r="A39" s="34" t="s">
        <v>64</v>
      </c>
      <c r="B39" s="33"/>
      <c r="C39" s="1"/>
      <c r="D39" s="1"/>
      <c r="E39" s="6"/>
      <c r="F39" s="9"/>
      <c r="G39" s="1"/>
      <c r="H39" s="3"/>
      <c r="I39" s="1"/>
      <c r="J39" s="1"/>
      <c r="K39" s="1"/>
      <c r="L39" s="1"/>
      <c r="M39" s="1"/>
      <c r="N39" s="1"/>
      <c r="O39" s="1"/>
      <c r="P39" s="1"/>
      <c r="Q39" s="1"/>
    </row>
    <row r="40" spans="1:17" ht="38.25">
      <c r="A40" s="5">
        <f t="shared" ref="A40:A58" si="1">ROW()-4</f>
        <v>36</v>
      </c>
      <c r="B40" s="1" t="s">
        <v>65</v>
      </c>
      <c r="C40" s="1" t="s">
        <v>66</v>
      </c>
      <c r="D40" s="1" t="s">
        <v>11</v>
      </c>
      <c r="E40" s="6" t="b">
        <v>1</v>
      </c>
      <c r="F40" s="7" t="s">
        <v>12</v>
      </c>
      <c r="G40" s="1" t="s">
        <v>13</v>
      </c>
      <c r="H40" s="3" t="s">
        <v>67</v>
      </c>
      <c r="I40" s="1"/>
      <c r="J40" s="1"/>
      <c r="K40" s="1"/>
      <c r="L40" s="1"/>
      <c r="M40" s="1"/>
      <c r="N40" s="1"/>
      <c r="O40" s="1"/>
      <c r="P40" s="1"/>
      <c r="Q40" s="1"/>
    </row>
    <row r="41" spans="1:17" ht="38.25">
      <c r="A41" s="5">
        <f t="shared" si="1"/>
        <v>37</v>
      </c>
      <c r="B41" s="10" t="s">
        <v>68</v>
      </c>
      <c r="C41" s="1" t="s">
        <v>66</v>
      </c>
      <c r="D41" s="1" t="s">
        <v>11</v>
      </c>
      <c r="E41" s="6" t="b">
        <v>1</v>
      </c>
      <c r="F41" s="7" t="s">
        <v>12</v>
      </c>
      <c r="G41" s="1" t="s">
        <v>13</v>
      </c>
      <c r="H41" s="3" t="s">
        <v>67</v>
      </c>
      <c r="I41" s="1"/>
      <c r="J41" s="1"/>
      <c r="K41" s="1"/>
      <c r="L41" s="1"/>
      <c r="M41" s="1"/>
      <c r="N41" s="1"/>
      <c r="O41" s="1"/>
      <c r="P41" s="1"/>
      <c r="Q41" s="1"/>
    </row>
    <row r="42" spans="1:17" ht="25.5">
      <c r="A42" s="5">
        <f t="shared" si="1"/>
        <v>38</v>
      </c>
      <c r="B42" s="1" t="s">
        <v>69</v>
      </c>
      <c r="C42" s="1" t="s">
        <v>70</v>
      </c>
      <c r="D42" s="1" t="s">
        <v>11</v>
      </c>
      <c r="E42" s="6" t="b">
        <v>1</v>
      </c>
      <c r="F42" s="7" t="s">
        <v>12</v>
      </c>
      <c r="G42" s="1" t="s">
        <v>13</v>
      </c>
      <c r="H42" s="3" t="s">
        <v>71</v>
      </c>
      <c r="I42" s="1"/>
      <c r="J42" s="1"/>
      <c r="K42" s="1"/>
      <c r="L42" s="1"/>
      <c r="M42" s="1"/>
      <c r="N42" s="1"/>
      <c r="O42" s="1"/>
      <c r="P42" s="1"/>
      <c r="Q42" s="1"/>
    </row>
    <row r="43" spans="1:17" ht="38.25">
      <c r="A43" s="5">
        <f t="shared" si="1"/>
        <v>39</v>
      </c>
      <c r="B43" s="1" t="s">
        <v>72</v>
      </c>
      <c r="C43" s="1" t="s">
        <v>73</v>
      </c>
      <c r="D43" s="1" t="s">
        <v>11</v>
      </c>
      <c r="E43" s="6" t="b">
        <v>1</v>
      </c>
      <c r="F43" s="7" t="s">
        <v>19</v>
      </c>
      <c r="G43" s="1" t="s">
        <v>13</v>
      </c>
      <c r="H43" s="3" t="s">
        <v>74</v>
      </c>
      <c r="I43" s="1"/>
      <c r="J43" s="1"/>
      <c r="K43" s="1"/>
      <c r="L43" s="1"/>
      <c r="M43" s="1"/>
      <c r="N43" s="1"/>
      <c r="O43" s="1"/>
      <c r="P43" s="1"/>
      <c r="Q43" s="1"/>
    </row>
    <row r="44" spans="1:17" ht="114.75">
      <c r="A44" s="5">
        <f t="shared" si="1"/>
        <v>40</v>
      </c>
      <c r="B44" s="1" t="s">
        <v>75</v>
      </c>
      <c r="C44" s="1" t="s">
        <v>76</v>
      </c>
      <c r="D44" s="1" t="s">
        <v>11</v>
      </c>
      <c r="E44" s="6" t="b">
        <v>1</v>
      </c>
      <c r="F44" s="7" t="s">
        <v>12</v>
      </c>
      <c r="G44" s="1" t="s">
        <v>13</v>
      </c>
      <c r="H44" s="3" t="s">
        <v>77</v>
      </c>
      <c r="I44" s="1"/>
      <c r="J44" s="1"/>
      <c r="K44" s="1"/>
      <c r="L44" s="1"/>
      <c r="M44" s="1"/>
      <c r="N44" s="1"/>
      <c r="O44" s="1"/>
      <c r="P44" s="1"/>
      <c r="Q44" s="1"/>
    </row>
    <row r="45" spans="1:17" ht="89.25">
      <c r="A45" s="5">
        <f t="shared" si="1"/>
        <v>41</v>
      </c>
      <c r="B45" s="1" t="s">
        <v>78</v>
      </c>
      <c r="C45" s="1" t="s">
        <v>79</v>
      </c>
      <c r="D45" s="1" t="s">
        <v>11</v>
      </c>
      <c r="E45" s="6" t="b">
        <v>1</v>
      </c>
      <c r="F45" s="7" t="s">
        <v>12</v>
      </c>
      <c r="G45" s="1" t="s">
        <v>13</v>
      </c>
      <c r="H45" s="3" t="s">
        <v>80</v>
      </c>
      <c r="I45" s="1"/>
      <c r="J45" s="1"/>
      <c r="K45" s="1"/>
      <c r="L45" s="1"/>
      <c r="M45" s="1"/>
      <c r="N45" s="1"/>
      <c r="O45" s="1"/>
      <c r="P45" s="1"/>
      <c r="Q45" s="1"/>
    </row>
    <row r="46" spans="1:17" ht="38.25">
      <c r="A46" s="5">
        <f t="shared" si="1"/>
        <v>42</v>
      </c>
      <c r="B46" s="1" t="s">
        <v>81</v>
      </c>
      <c r="C46" s="1" t="s">
        <v>82</v>
      </c>
      <c r="D46" s="1" t="s">
        <v>11</v>
      </c>
      <c r="E46" s="6" t="b">
        <v>0</v>
      </c>
      <c r="F46" s="7" t="s">
        <v>12</v>
      </c>
      <c r="G46" s="1" t="s">
        <v>13</v>
      </c>
      <c r="H46" s="3" t="s">
        <v>83</v>
      </c>
      <c r="I46" s="1"/>
      <c r="J46" s="1"/>
      <c r="K46" s="1"/>
      <c r="L46" s="1"/>
      <c r="M46" s="1"/>
      <c r="N46" s="1"/>
      <c r="O46" s="1"/>
      <c r="P46" s="1"/>
      <c r="Q46" s="1"/>
    </row>
    <row r="47" spans="1:17" ht="51">
      <c r="A47" s="5">
        <f t="shared" si="1"/>
        <v>43</v>
      </c>
      <c r="B47" s="1" t="s">
        <v>84</v>
      </c>
      <c r="C47" s="1" t="s">
        <v>85</v>
      </c>
      <c r="D47" s="1" t="s">
        <v>11</v>
      </c>
      <c r="E47" s="6" t="b">
        <v>0</v>
      </c>
      <c r="F47" s="7" t="s">
        <v>19</v>
      </c>
      <c r="G47" s="1" t="s">
        <v>13</v>
      </c>
      <c r="H47" s="3" t="s">
        <v>86</v>
      </c>
      <c r="I47" s="1"/>
      <c r="J47" s="1"/>
      <c r="K47" s="1"/>
      <c r="L47" s="1"/>
      <c r="M47" s="1"/>
      <c r="N47" s="1"/>
      <c r="O47" s="1"/>
      <c r="P47" s="1"/>
      <c r="Q47" s="1"/>
    </row>
    <row r="48" spans="1:17" ht="25.5">
      <c r="A48" s="5">
        <f t="shared" si="1"/>
        <v>44</v>
      </c>
      <c r="B48" s="1" t="s">
        <v>87</v>
      </c>
      <c r="C48" s="1" t="s">
        <v>88</v>
      </c>
      <c r="D48" s="1" t="s">
        <v>11</v>
      </c>
      <c r="E48" s="6" t="b">
        <v>1</v>
      </c>
      <c r="F48" s="7" t="s">
        <v>12</v>
      </c>
      <c r="G48" s="1" t="s">
        <v>13</v>
      </c>
      <c r="H48" s="3" t="s">
        <v>89</v>
      </c>
      <c r="I48" s="1"/>
      <c r="J48" s="1"/>
      <c r="K48" s="1"/>
      <c r="L48" s="1"/>
      <c r="M48" s="1"/>
      <c r="N48" s="1"/>
      <c r="O48" s="1"/>
      <c r="P48" s="1"/>
      <c r="Q48" s="1"/>
    </row>
    <row r="49" spans="1:17" ht="51">
      <c r="A49" s="5">
        <f t="shared" si="1"/>
        <v>45</v>
      </c>
      <c r="B49" s="1" t="s">
        <v>90</v>
      </c>
      <c r="C49" s="1" t="s">
        <v>91</v>
      </c>
      <c r="D49" s="1" t="s">
        <v>11</v>
      </c>
      <c r="E49" s="6" t="b">
        <v>1</v>
      </c>
      <c r="F49" s="7" t="s">
        <v>19</v>
      </c>
      <c r="G49" s="1" t="s">
        <v>13</v>
      </c>
      <c r="H49" s="3" t="s">
        <v>92</v>
      </c>
      <c r="I49" s="1"/>
      <c r="J49" s="1"/>
      <c r="K49" s="1"/>
      <c r="L49" s="1"/>
      <c r="M49" s="1"/>
      <c r="N49" s="1"/>
      <c r="O49" s="1"/>
      <c r="P49" s="1"/>
      <c r="Q49" s="1"/>
    </row>
    <row r="50" spans="1:17" ht="102">
      <c r="A50" s="5">
        <f t="shared" si="1"/>
        <v>46</v>
      </c>
      <c r="B50" s="1" t="s">
        <v>93</v>
      </c>
      <c r="C50" s="1" t="s">
        <v>94</v>
      </c>
      <c r="D50" s="1" t="s">
        <v>11</v>
      </c>
      <c r="E50" s="6" t="b">
        <v>1</v>
      </c>
      <c r="F50" s="7" t="s">
        <v>19</v>
      </c>
      <c r="G50" s="1" t="s">
        <v>13</v>
      </c>
      <c r="H50" s="3" t="s">
        <v>95</v>
      </c>
      <c r="I50" s="1"/>
      <c r="J50" s="1"/>
      <c r="K50" s="1"/>
      <c r="L50" s="1"/>
      <c r="M50" s="1"/>
      <c r="N50" s="1"/>
      <c r="O50" s="1"/>
      <c r="P50" s="1"/>
      <c r="Q50" s="1"/>
    </row>
    <row r="51" spans="1:17" ht="76.5">
      <c r="A51" s="5">
        <f t="shared" si="1"/>
        <v>47</v>
      </c>
      <c r="B51" s="1" t="s">
        <v>96</v>
      </c>
      <c r="C51" s="1" t="s">
        <v>97</v>
      </c>
      <c r="D51" s="1" t="s">
        <v>11</v>
      </c>
      <c r="E51" s="6" t="b">
        <v>1</v>
      </c>
      <c r="F51" s="7" t="s">
        <v>19</v>
      </c>
      <c r="G51" s="1" t="s">
        <v>13</v>
      </c>
      <c r="H51" s="3" t="s">
        <v>92</v>
      </c>
      <c r="I51" s="1"/>
      <c r="J51" s="1"/>
      <c r="K51" s="1"/>
      <c r="L51" s="1"/>
      <c r="M51" s="1"/>
      <c r="N51" s="1"/>
      <c r="O51" s="1"/>
      <c r="P51" s="1"/>
      <c r="Q51" s="1"/>
    </row>
    <row r="52" spans="1:17" ht="89.25">
      <c r="A52" s="5">
        <f t="shared" si="1"/>
        <v>48</v>
      </c>
      <c r="B52" s="1" t="s">
        <v>98</v>
      </c>
      <c r="C52" s="1" t="s">
        <v>99</v>
      </c>
      <c r="D52" s="1" t="s">
        <v>11</v>
      </c>
      <c r="E52" s="6" t="b">
        <v>1</v>
      </c>
      <c r="F52" s="7" t="s">
        <v>19</v>
      </c>
      <c r="G52" s="1" t="s">
        <v>13</v>
      </c>
      <c r="H52" s="3" t="s">
        <v>100</v>
      </c>
      <c r="I52" s="1"/>
      <c r="J52" s="1"/>
      <c r="K52" s="1"/>
      <c r="L52" s="1"/>
      <c r="M52" s="1"/>
      <c r="N52" s="1"/>
      <c r="O52" s="1"/>
      <c r="P52" s="1"/>
      <c r="Q52" s="1"/>
    </row>
    <row r="53" spans="1:17" ht="63.75">
      <c r="A53" s="5">
        <f t="shared" si="1"/>
        <v>49</v>
      </c>
      <c r="B53" s="1" t="s">
        <v>101</v>
      </c>
      <c r="C53" s="1" t="s">
        <v>102</v>
      </c>
      <c r="D53" s="1" t="s">
        <v>11</v>
      </c>
      <c r="E53" s="6" t="b">
        <v>1</v>
      </c>
      <c r="F53" s="7" t="s">
        <v>19</v>
      </c>
      <c r="G53" s="1" t="s">
        <v>13</v>
      </c>
      <c r="H53" s="3" t="s">
        <v>92</v>
      </c>
      <c r="I53" s="1"/>
      <c r="J53" s="1"/>
      <c r="K53" s="1"/>
      <c r="L53" s="1"/>
      <c r="M53" s="1"/>
      <c r="N53" s="1"/>
      <c r="O53" s="1"/>
      <c r="P53" s="1"/>
      <c r="Q53" s="1"/>
    </row>
    <row r="54" spans="1:17" ht="63.75">
      <c r="A54" s="5">
        <f t="shared" si="1"/>
        <v>50</v>
      </c>
      <c r="B54" s="1" t="s">
        <v>103</v>
      </c>
      <c r="C54" s="1" t="s">
        <v>104</v>
      </c>
      <c r="D54" s="1" t="s">
        <v>11</v>
      </c>
      <c r="E54" s="6" t="b">
        <v>1</v>
      </c>
      <c r="F54" s="7" t="s">
        <v>19</v>
      </c>
      <c r="G54" s="1" t="s">
        <v>13</v>
      </c>
      <c r="H54" s="3" t="s">
        <v>92</v>
      </c>
      <c r="I54" s="1"/>
      <c r="J54" s="1"/>
      <c r="K54" s="1"/>
      <c r="L54" s="1"/>
      <c r="M54" s="1"/>
      <c r="N54" s="1"/>
      <c r="O54" s="1"/>
      <c r="P54" s="1"/>
      <c r="Q54" s="1"/>
    </row>
    <row r="55" spans="1:17" ht="38.25">
      <c r="A55" s="5">
        <f t="shared" si="1"/>
        <v>51</v>
      </c>
      <c r="B55" s="1" t="s">
        <v>105</v>
      </c>
      <c r="C55" s="1" t="s">
        <v>106</v>
      </c>
      <c r="D55" s="1" t="s">
        <v>11</v>
      </c>
      <c r="E55" s="6" t="b">
        <v>1</v>
      </c>
      <c r="F55" s="7" t="s">
        <v>19</v>
      </c>
      <c r="G55" s="1" t="s">
        <v>13</v>
      </c>
      <c r="H55" s="3" t="s">
        <v>92</v>
      </c>
      <c r="I55" s="1"/>
      <c r="J55" s="1"/>
      <c r="K55" s="1"/>
      <c r="L55" s="1"/>
      <c r="M55" s="1"/>
      <c r="N55" s="1"/>
      <c r="O55" s="1"/>
      <c r="P55" s="1"/>
      <c r="Q55" s="1"/>
    </row>
    <row r="56" spans="1:17" ht="25.5">
      <c r="A56" s="5">
        <f t="shared" si="1"/>
        <v>52</v>
      </c>
      <c r="B56" s="1" t="s">
        <v>107</v>
      </c>
      <c r="C56" s="1" t="s">
        <v>108</v>
      </c>
      <c r="D56" s="1" t="s">
        <v>11</v>
      </c>
      <c r="E56" s="6" t="b">
        <v>1</v>
      </c>
      <c r="F56" s="7" t="s">
        <v>19</v>
      </c>
      <c r="G56" s="1" t="s">
        <v>13</v>
      </c>
      <c r="H56" s="3" t="s">
        <v>92</v>
      </c>
      <c r="I56" s="1"/>
      <c r="J56" s="1"/>
      <c r="K56" s="1"/>
      <c r="L56" s="1"/>
      <c r="M56" s="1"/>
      <c r="N56" s="1"/>
      <c r="O56" s="1"/>
      <c r="P56" s="1"/>
      <c r="Q56" s="1"/>
    </row>
    <row r="57" spans="1:17" ht="25.5">
      <c r="A57" s="5">
        <f t="shared" si="1"/>
        <v>53</v>
      </c>
      <c r="B57" s="1" t="s">
        <v>109</v>
      </c>
      <c r="C57" s="1" t="s">
        <v>110</v>
      </c>
      <c r="D57" s="1" t="s">
        <v>11</v>
      </c>
      <c r="E57" s="6" t="b">
        <v>1</v>
      </c>
      <c r="F57" s="7" t="s">
        <v>12</v>
      </c>
      <c r="G57" s="1" t="s">
        <v>13</v>
      </c>
      <c r="H57" s="3" t="s">
        <v>111</v>
      </c>
      <c r="I57" s="1"/>
      <c r="J57" s="1"/>
      <c r="K57" s="1"/>
      <c r="L57" s="1"/>
      <c r="M57" s="1"/>
      <c r="N57" s="1"/>
      <c r="O57" s="1"/>
      <c r="P57" s="1"/>
      <c r="Q57" s="1"/>
    </row>
    <row r="58" spans="1:17" ht="63.75">
      <c r="A58" s="5">
        <f t="shared" si="1"/>
        <v>54</v>
      </c>
      <c r="B58" s="1" t="s">
        <v>112</v>
      </c>
      <c r="C58" s="1" t="s">
        <v>113</v>
      </c>
      <c r="D58" s="1" t="s">
        <v>11</v>
      </c>
      <c r="E58" s="6" t="b">
        <v>1</v>
      </c>
      <c r="F58" s="7" t="s">
        <v>19</v>
      </c>
      <c r="G58" s="1" t="s">
        <v>13</v>
      </c>
      <c r="H58" s="3" t="s">
        <v>114</v>
      </c>
      <c r="I58" s="1"/>
      <c r="J58" s="1"/>
      <c r="K58" s="1"/>
      <c r="L58" s="1"/>
      <c r="M58" s="1"/>
      <c r="N58" s="1"/>
      <c r="O58" s="1"/>
      <c r="P58" s="1"/>
      <c r="Q58" s="1"/>
    </row>
    <row r="59" spans="1:17" ht="12.75">
      <c r="A59" s="32" t="s">
        <v>115</v>
      </c>
      <c r="B59" s="33"/>
      <c r="C59" s="1"/>
      <c r="D59" s="2"/>
      <c r="E59" s="3"/>
      <c r="F59" s="4"/>
      <c r="G59" s="1" t="s">
        <v>13</v>
      </c>
      <c r="H59" s="3"/>
      <c r="I59" s="1"/>
      <c r="J59" s="1"/>
      <c r="K59" s="1"/>
      <c r="L59" s="1"/>
      <c r="M59" s="1"/>
      <c r="N59" s="1"/>
      <c r="O59" s="1"/>
      <c r="P59" s="1"/>
      <c r="Q59" s="1"/>
    </row>
    <row r="60" spans="1:17" ht="38.25">
      <c r="A60" s="5">
        <f t="shared" ref="A60:A72" si="2">ROW()-5</f>
        <v>55</v>
      </c>
      <c r="B60" s="1" t="s">
        <v>65</v>
      </c>
      <c r="C60" s="1" t="s">
        <v>66</v>
      </c>
      <c r="D60" s="1" t="s">
        <v>11</v>
      </c>
      <c r="E60" s="6" t="b">
        <v>1</v>
      </c>
      <c r="F60" s="7" t="s">
        <v>12</v>
      </c>
      <c r="G60" s="1" t="s">
        <v>13</v>
      </c>
      <c r="H60" s="3" t="s">
        <v>67</v>
      </c>
      <c r="I60" s="1"/>
      <c r="J60" s="1"/>
      <c r="K60" s="1"/>
      <c r="L60" s="1"/>
      <c r="M60" s="1"/>
      <c r="N60" s="1"/>
      <c r="O60" s="1"/>
      <c r="P60" s="1"/>
      <c r="Q60" s="1"/>
    </row>
    <row r="61" spans="1:17" ht="38.25">
      <c r="A61" s="5">
        <f t="shared" si="2"/>
        <v>56</v>
      </c>
      <c r="B61" s="10" t="s">
        <v>68</v>
      </c>
      <c r="C61" s="1" t="s">
        <v>66</v>
      </c>
      <c r="D61" s="1" t="s">
        <v>11</v>
      </c>
      <c r="E61" s="6" t="b">
        <v>1</v>
      </c>
      <c r="F61" s="7" t="s">
        <v>12</v>
      </c>
      <c r="G61" s="1" t="s">
        <v>13</v>
      </c>
      <c r="H61" s="3" t="s">
        <v>67</v>
      </c>
      <c r="I61" s="1"/>
      <c r="J61" s="1"/>
      <c r="K61" s="1"/>
      <c r="L61" s="1"/>
      <c r="M61" s="1"/>
      <c r="N61" s="1"/>
      <c r="O61" s="1"/>
      <c r="P61" s="1"/>
      <c r="Q61" s="1"/>
    </row>
    <row r="62" spans="1:17" ht="25.5">
      <c r="A62" s="5">
        <f t="shared" si="2"/>
        <v>57</v>
      </c>
      <c r="B62" s="1" t="s">
        <v>69</v>
      </c>
      <c r="C62" s="1" t="s">
        <v>70</v>
      </c>
      <c r="D62" s="1" t="s">
        <v>11</v>
      </c>
      <c r="E62" s="6" t="b">
        <v>1</v>
      </c>
      <c r="F62" s="7" t="s">
        <v>12</v>
      </c>
      <c r="G62" s="1" t="s">
        <v>13</v>
      </c>
      <c r="H62" s="3" t="s">
        <v>71</v>
      </c>
      <c r="I62" s="1"/>
      <c r="J62" s="1"/>
      <c r="K62" s="1"/>
      <c r="L62" s="1"/>
      <c r="M62" s="1"/>
      <c r="N62" s="1"/>
      <c r="O62" s="1"/>
      <c r="P62" s="1"/>
      <c r="Q62" s="1"/>
    </row>
    <row r="63" spans="1:17" ht="38.25">
      <c r="A63" s="5">
        <f t="shared" si="2"/>
        <v>58</v>
      </c>
      <c r="B63" s="1" t="s">
        <v>72</v>
      </c>
      <c r="C63" s="1" t="s">
        <v>73</v>
      </c>
      <c r="D63" s="1" t="s">
        <v>11</v>
      </c>
      <c r="E63" s="6" t="b">
        <v>1</v>
      </c>
      <c r="F63" s="7" t="s">
        <v>19</v>
      </c>
      <c r="G63" s="1" t="s">
        <v>13</v>
      </c>
      <c r="H63" s="3" t="s">
        <v>74</v>
      </c>
      <c r="I63" s="1"/>
      <c r="J63" s="1"/>
      <c r="K63" s="1"/>
      <c r="L63" s="1"/>
      <c r="M63" s="1"/>
      <c r="N63" s="1"/>
      <c r="O63" s="1"/>
      <c r="P63" s="1"/>
      <c r="Q63" s="1"/>
    </row>
    <row r="64" spans="1:17" ht="114.75">
      <c r="A64" s="5">
        <f t="shared" si="2"/>
        <v>59</v>
      </c>
      <c r="B64" s="1" t="s">
        <v>75</v>
      </c>
      <c r="C64" s="1" t="s">
        <v>76</v>
      </c>
      <c r="D64" s="1" t="s">
        <v>11</v>
      </c>
      <c r="E64" s="6" t="b">
        <v>1</v>
      </c>
      <c r="F64" s="7" t="s">
        <v>12</v>
      </c>
      <c r="G64" s="1" t="s">
        <v>13</v>
      </c>
      <c r="H64" s="3" t="s">
        <v>77</v>
      </c>
      <c r="I64" s="1"/>
      <c r="J64" s="1"/>
      <c r="K64" s="1"/>
      <c r="L64" s="1"/>
      <c r="M64" s="1"/>
      <c r="N64" s="1"/>
      <c r="O64" s="1"/>
      <c r="P64" s="1"/>
      <c r="Q64" s="1"/>
    </row>
    <row r="65" spans="1:17" ht="89.25">
      <c r="A65" s="5">
        <f t="shared" si="2"/>
        <v>60</v>
      </c>
      <c r="B65" s="1" t="s">
        <v>78</v>
      </c>
      <c r="C65" s="1" t="s">
        <v>79</v>
      </c>
      <c r="D65" s="1" t="s">
        <v>11</v>
      </c>
      <c r="E65" s="6" t="b">
        <v>1</v>
      </c>
      <c r="F65" s="7" t="s">
        <v>12</v>
      </c>
      <c r="G65" s="1" t="s">
        <v>13</v>
      </c>
      <c r="H65" s="3" t="s">
        <v>80</v>
      </c>
      <c r="I65" s="1"/>
      <c r="J65" s="1"/>
      <c r="K65" s="1"/>
      <c r="L65" s="1"/>
      <c r="M65" s="1"/>
      <c r="N65" s="1"/>
      <c r="O65" s="1"/>
      <c r="P65" s="1"/>
      <c r="Q65" s="1"/>
    </row>
    <row r="66" spans="1:17" ht="25.5">
      <c r="A66" s="5">
        <f t="shared" si="2"/>
        <v>61</v>
      </c>
      <c r="B66" s="1" t="s">
        <v>109</v>
      </c>
      <c r="C66" s="1" t="s">
        <v>110</v>
      </c>
      <c r="D66" s="1" t="s">
        <v>11</v>
      </c>
      <c r="E66" s="6" t="b">
        <v>1</v>
      </c>
      <c r="F66" s="7" t="s">
        <v>12</v>
      </c>
      <c r="G66" s="1" t="s">
        <v>13</v>
      </c>
      <c r="H66" s="3" t="s">
        <v>111</v>
      </c>
      <c r="I66" s="1"/>
      <c r="J66" s="1"/>
      <c r="K66" s="1"/>
      <c r="L66" s="1"/>
      <c r="M66" s="1"/>
      <c r="N66" s="1"/>
      <c r="O66" s="1"/>
      <c r="P66" s="1"/>
      <c r="Q66" s="1"/>
    </row>
    <row r="67" spans="1:17" ht="63.75">
      <c r="A67" s="5">
        <f t="shared" si="2"/>
        <v>62</v>
      </c>
      <c r="B67" s="1" t="s">
        <v>112</v>
      </c>
      <c r="C67" s="1" t="s">
        <v>113</v>
      </c>
      <c r="D67" s="1" t="s">
        <v>11</v>
      </c>
      <c r="E67" s="6" t="b">
        <v>1</v>
      </c>
      <c r="F67" s="7" t="s">
        <v>19</v>
      </c>
      <c r="G67" s="1" t="s">
        <v>13</v>
      </c>
      <c r="H67" s="3" t="s">
        <v>114</v>
      </c>
      <c r="I67" s="1"/>
      <c r="J67" s="1"/>
      <c r="K67" s="1"/>
      <c r="L67" s="1"/>
      <c r="M67" s="1"/>
      <c r="N67" s="1"/>
      <c r="O67" s="1"/>
      <c r="P67" s="1"/>
      <c r="Q67" s="1"/>
    </row>
    <row r="68" spans="1:17" ht="38.25">
      <c r="A68" s="5">
        <f t="shared" si="2"/>
        <v>63</v>
      </c>
      <c r="B68" s="1" t="s">
        <v>81</v>
      </c>
      <c r="C68" s="1" t="s">
        <v>82</v>
      </c>
      <c r="D68" s="1" t="s">
        <v>11</v>
      </c>
      <c r="E68" s="6" t="b">
        <v>0</v>
      </c>
      <c r="F68" s="7" t="s">
        <v>12</v>
      </c>
      <c r="G68" s="1" t="s">
        <v>13</v>
      </c>
      <c r="H68" s="3" t="s">
        <v>83</v>
      </c>
      <c r="I68" s="1"/>
      <c r="J68" s="1"/>
      <c r="K68" s="1"/>
      <c r="L68" s="1"/>
      <c r="M68" s="1"/>
      <c r="N68" s="1"/>
      <c r="O68" s="1"/>
      <c r="P68" s="1"/>
      <c r="Q68" s="1"/>
    </row>
    <row r="69" spans="1:17" ht="51">
      <c r="A69" s="5">
        <f t="shared" si="2"/>
        <v>64</v>
      </c>
      <c r="B69" s="1" t="s">
        <v>84</v>
      </c>
      <c r="C69" s="1" t="s">
        <v>85</v>
      </c>
      <c r="D69" s="1" t="s">
        <v>11</v>
      </c>
      <c r="E69" s="6" t="b">
        <v>0</v>
      </c>
      <c r="F69" s="7" t="s">
        <v>19</v>
      </c>
      <c r="G69" s="1" t="s">
        <v>13</v>
      </c>
      <c r="H69" s="3" t="s">
        <v>86</v>
      </c>
      <c r="I69" s="1"/>
      <c r="J69" s="1"/>
      <c r="K69" s="1"/>
      <c r="L69" s="1"/>
      <c r="M69" s="1"/>
      <c r="N69" s="1"/>
      <c r="O69" s="1"/>
      <c r="P69" s="1"/>
      <c r="Q69" s="1"/>
    </row>
    <row r="70" spans="1:17" ht="25.5">
      <c r="A70" s="5">
        <f t="shared" si="2"/>
        <v>65</v>
      </c>
      <c r="B70" s="1" t="s">
        <v>87</v>
      </c>
      <c r="C70" s="1" t="s">
        <v>88</v>
      </c>
      <c r="D70" s="1" t="s">
        <v>11</v>
      </c>
      <c r="E70" s="6" t="b">
        <v>1</v>
      </c>
      <c r="F70" s="7" t="s">
        <v>12</v>
      </c>
      <c r="G70" s="1" t="s">
        <v>13</v>
      </c>
      <c r="H70" s="3" t="s">
        <v>89</v>
      </c>
      <c r="I70" s="1"/>
      <c r="J70" s="1"/>
      <c r="K70" s="1"/>
      <c r="L70" s="1"/>
      <c r="M70" s="1"/>
      <c r="N70" s="1"/>
      <c r="O70" s="1"/>
      <c r="P70" s="1"/>
      <c r="Q70" s="1"/>
    </row>
    <row r="71" spans="1:17" ht="140.25">
      <c r="A71" s="5">
        <f t="shared" si="2"/>
        <v>66</v>
      </c>
      <c r="B71" s="1" t="s">
        <v>116</v>
      </c>
      <c r="C71" s="1" t="s">
        <v>117</v>
      </c>
      <c r="D71" s="1" t="s">
        <v>11</v>
      </c>
      <c r="E71" s="6" t="b">
        <v>1</v>
      </c>
      <c r="F71" s="7" t="s">
        <v>19</v>
      </c>
      <c r="G71" s="1" t="s">
        <v>13</v>
      </c>
      <c r="H71" s="3" t="s">
        <v>118</v>
      </c>
      <c r="I71" s="1"/>
      <c r="J71" s="1"/>
      <c r="K71" s="1"/>
      <c r="L71" s="1"/>
      <c r="M71" s="1"/>
      <c r="N71" s="1"/>
      <c r="O71" s="1"/>
      <c r="P71" s="1"/>
      <c r="Q71" s="1"/>
    </row>
    <row r="72" spans="1:17" ht="51">
      <c r="A72" s="5">
        <f t="shared" si="2"/>
        <v>67</v>
      </c>
      <c r="B72" s="1" t="s">
        <v>119</v>
      </c>
      <c r="C72" s="1" t="s">
        <v>120</v>
      </c>
      <c r="D72" s="1" t="s">
        <v>11</v>
      </c>
      <c r="E72" s="6" t="b">
        <v>1</v>
      </c>
      <c r="F72" s="7" t="s">
        <v>12</v>
      </c>
      <c r="G72" s="1" t="s">
        <v>13</v>
      </c>
      <c r="H72" s="3" t="s">
        <v>121</v>
      </c>
      <c r="I72" s="1"/>
      <c r="J72" s="1"/>
      <c r="K72" s="1"/>
      <c r="L72" s="1"/>
      <c r="M72" s="1"/>
      <c r="N72" s="1"/>
      <c r="O72" s="1"/>
      <c r="P72" s="1"/>
      <c r="Q72" s="1"/>
    </row>
    <row r="73" spans="1:17" s="45" customFormat="1">
      <c r="A73" s="49" t="s">
        <v>122</v>
      </c>
      <c r="B73" s="50"/>
      <c r="C73" s="44"/>
      <c r="D73" s="51"/>
      <c r="E73" s="52"/>
      <c r="F73" s="53"/>
      <c r="G73" s="44"/>
      <c r="H73" s="52"/>
      <c r="I73" s="44"/>
      <c r="J73" s="44"/>
      <c r="K73" s="44"/>
      <c r="L73" s="44"/>
      <c r="M73" s="44"/>
      <c r="N73" s="44"/>
      <c r="O73" s="44"/>
      <c r="P73" s="44"/>
      <c r="Q73" s="44"/>
    </row>
    <row r="74" spans="1:17" ht="38.25">
      <c r="A74" s="5">
        <f t="shared" ref="A74:A86" si="3">ROW()-6</f>
        <v>68</v>
      </c>
      <c r="B74" s="1" t="s">
        <v>65</v>
      </c>
      <c r="C74" s="1" t="s">
        <v>66</v>
      </c>
      <c r="D74" s="1" t="s">
        <v>11</v>
      </c>
      <c r="E74" s="6" t="b">
        <v>1</v>
      </c>
      <c r="F74" s="7" t="s">
        <v>12</v>
      </c>
      <c r="G74" s="1" t="s">
        <v>13</v>
      </c>
      <c r="H74" s="3" t="s">
        <v>67</v>
      </c>
      <c r="I74" s="1"/>
      <c r="J74" s="1"/>
      <c r="K74" s="1"/>
      <c r="L74" s="1"/>
      <c r="M74" s="1"/>
      <c r="N74" s="1"/>
      <c r="O74" s="1"/>
      <c r="P74" s="1"/>
      <c r="Q74" s="1"/>
    </row>
    <row r="75" spans="1:17" ht="38.25">
      <c r="A75" s="5">
        <f t="shared" si="3"/>
        <v>69</v>
      </c>
      <c r="B75" s="10" t="s">
        <v>68</v>
      </c>
      <c r="C75" s="1" t="s">
        <v>66</v>
      </c>
      <c r="D75" s="1" t="s">
        <v>11</v>
      </c>
      <c r="E75" s="6" t="b">
        <v>1</v>
      </c>
      <c r="F75" s="7" t="s">
        <v>12</v>
      </c>
      <c r="G75" s="1" t="s">
        <v>13</v>
      </c>
      <c r="H75" s="3" t="s">
        <v>67</v>
      </c>
      <c r="I75" s="1"/>
      <c r="J75" s="1"/>
      <c r="K75" s="1"/>
      <c r="L75" s="1"/>
      <c r="M75" s="1"/>
      <c r="N75" s="1"/>
      <c r="O75" s="1"/>
      <c r="P75" s="1"/>
      <c r="Q75" s="1"/>
    </row>
    <row r="76" spans="1:17" ht="38.25">
      <c r="A76" s="5">
        <f t="shared" si="3"/>
        <v>70</v>
      </c>
      <c r="B76" s="1" t="s">
        <v>72</v>
      </c>
      <c r="C76" s="1" t="s">
        <v>73</v>
      </c>
      <c r="D76" s="1" t="s">
        <v>11</v>
      </c>
      <c r="E76" s="6" t="b">
        <v>1</v>
      </c>
      <c r="F76" s="7" t="s">
        <v>19</v>
      </c>
      <c r="G76" s="1" t="s">
        <v>13</v>
      </c>
      <c r="H76" s="3" t="s">
        <v>74</v>
      </c>
      <c r="I76" s="1"/>
      <c r="J76" s="1"/>
      <c r="K76" s="1"/>
      <c r="L76" s="1"/>
      <c r="M76" s="1"/>
      <c r="N76" s="1"/>
      <c r="O76" s="1"/>
      <c r="P76" s="1"/>
      <c r="Q76" s="1"/>
    </row>
    <row r="77" spans="1:17" ht="38.25">
      <c r="A77" s="5">
        <f t="shared" si="3"/>
        <v>71</v>
      </c>
      <c r="B77" s="1" t="s">
        <v>123</v>
      </c>
      <c r="C77" s="1" t="s">
        <v>124</v>
      </c>
      <c r="D77" s="1" t="s">
        <v>11</v>
      </c>
      <c r="E77" s="6" t="b">
        <v>1</v>
      </c>
      <c r="F77" s="7" t="s">
        <v>19</v>
      </c>
      <c r="G77" s="1" t="s">
        <v>13</v>
      </c>
      <c r="H77" s="3" t="s">
        <v>125</v>
      </c>
      <c r="I77" s="1"/>
      <c r="J77" s="1"/>
      <c r="K77" s="1"/>
      <c r="L77" s="1"/>
      <c r="M77" s="1"/>
      <c r="N77" s="1"/>
      <c r="O77" s="1"/>
      <c r="P77" s="1"/>
      <c r="Q77" s="1"/>
    </row>
    <row r="78" spans="1:17" ht="114.75">
      <c r="A78" s="5">
        <f t="shared" si="3"/>
        <v>72</v>
      </c>
      <c r="B78" s="1" t="s">
        <v>75</v>
      </c>
      <c r="C78" s="1" t="s">
        <v>76</v>
      </c>
      <c r="D78" s="1" t="s">
        <v>11</v>
      </c>
      <c r="E78" s="6" t="b">
        <v>1</v>
      </c>
      <c r="F78" s="7" t="s">
        <v>12</v>
      </c>
      <c r="G78" s="1" t="s">
        <v>13</v>
      </c>
      <c r="H78" s="3" t="s">
        <v>77</v>
      </c>
      <c r="I78" s="1"/>
      <c r="J78" s="1"/>
      <c r="K78" s="1"/>
      <c r="L78" s="1"/>
      <c r="M78" s="1"/>
      <c r="N78" s="1"/>
      <c r="O78" s="1"/>
      <c r="P78" s="1"/>
      <c r="Q78" s="1"/>
    </row>
    <row r="79" spans="1:17" ht="89.25">
      <c r="A79" s="5">
        <f t="shared" si="3"/>
        <v>73</v>
      </c>
      <c r="B79" s="1" t="s">
        <v>78</v>
      </c>
      <c r="C79" s="1" t="s">
        <v>79</v>
      </c>
      <c r="D79" s="1" t="s">
        <v>11</v>
      </c>
      <c r="E79" s="6" t="b">
        <v>1</v>
      </c>
      <c r="F79" s="7" t="s">
        <v>12</v>
      </c>
      <c r="G79" s="1" t="s">
        <v>13</v>
      </c>
      <c r="H79" s="3" t="s">
        <v>80</v>
      </c>
      <c r="I79" s="1"/>
      <c r="J79" s="1"/>
      <c r="K79" s="1"/>
      <c r="L79" s="1"/>
      <c r="M79" s="1"/>
      <c r="N79" s="1"/>
      <c r="O79" s="1"/>
      <c r="P79" s="1"/>
      <c r="Q79" s="1"/>
    </row>
    <row r="80" spans="1:17" ht="25.5">
      <c r="A80" s="5">
        <f t="shared" si="3"/>
        <v>74</v>
      </c>
      <c r="B80" s="1" t="s">
        <v>109</v>
      </c>
      <c r="C80" s="1" t="s">
        <v>110</v>
      </c>
      <c r="D80" s="1" t="s">
        <v>11</v>
      </c>
      <c r="E80" s="6" t="b">
        <v>1</v>
      </c>
      <c r="F80" s="7" t="s">
        <v>12</v>
      </c>
      <c r="G80" s="1" t="s">
        <v>13</v>
      </c>
      <c r="H80" s="3" t="s">
        <v>111</v>
      </c>
      <c r="I80" s="1"/>
      <c r="J80" s="1"/>
      <c r="K80" s="1"/>
      <c r="L80" s="1"/>
      <c r="M80" s="1"/>
      <c r="N80" s="1"/>
      <c r="O80" s="1"/>
      <c r="P80" s="1"/>
      <c r="Q80" s="1"/>
    </row>
    <row r="81" spans="1:17" ht="63.75">
      <c r="A81" s="5">
        <f t="shared" si="3"/>
        <v>75</v>
      </c>
      <c r="B81" s="1" t="s">
        <v>112</v>
      </c>
      <c r="C81" s="1" t="s">
        <v>113</v>
      </c>
      <c r="D81" s="1" t="s">
        <v>11</v>
      </c>
      <c r="E81" s="6" t="b">
        <v>1</v>
      </c>
      <c r="F81" s="7" t="s">
        <v>19</v>
      </c>
      <c r="G81" s="1" t="s">
        <v>13</v>
      </c>
      <c r="H81" s="3" t="s">
        <v>114</v>
      </c>
      <c r="I81" s="1"/>
      <c r="J81" s="1"/>
      <c r="K81" s="1"/>
      <c r="L81" s="1"/>
      <c r="M81" s="1"/>
      <c r="N81" s="1"/>
      <c r="O81" s="1"/>
      <c r="P81" s="1"/>
      <c r="Q81" s="1"/>
    </row>
    <row r="82" spans="1:17" ht="38.25">
      <c r="A82" s="5">
        <f t="shared" si="3"/>
        <v>76</v>
      </c>
      <c r="B82" s="1" t="s">
        <v>81</v>
      </c>
      <c r="C82" s="1" t="s">
        <v>82</v>
      </c>
      <c r="D82" s="1" t="s">
        <v>11</v>
      </c>
      <c r="E82" s="6" t="b">
        <v>0</v>
      </c>
      <c r="F82" s="7" t="s">
        <v>12</v>
      </c>
      <c r="G82" s="1" t="s">
        <v>13</v>
      </c>
      <c r="H82" s="3" t="s">
        <v>83</v>
      </c>
      <c r="I82" s="1"/>
      <c r="J82" s="1"/>
      <c r="K82" s="1"/>
      <c r="L82" s="1"/>
      <c r="M82" s="1"/>
      <c r="N82" s="1"/>
      <c r="O82" s="1"/>
      <c r="P82" s="1"/>
      <c r="Q82" s="1"/>
    </row>
    <row r="83" spans="1:17" ht="51">
      <c r="A83" s="5">
        <f t="shared" si="3"/>
        <v>77</v>
      </c>
      <c r="B83" s="1" t="s">
        <v>84</v>
      </c>
      <c r="C83" s="1" t="s">
        <v>85</v>
      </c>
      <c r="D83" s="1" t="s">
        <v>11</v>
      </c>
      <c r="E83" s="6" t="b">
        <v>0</v>
      </c>
      <c r="F83" s="7" t="s">
        <v>19</v>
      </c>
      <c r="G83" s="1" t="s">
        <v>13</v>
      </c>
      <c r="H83" s="3" t="s">
        <v>86</v>
      </c>
      <c r="I83" s="1"/>
      <c r="J83" s="1"/>
      <c r="K83" s="1"/>
      <c r="L83" s="1"/>
      <c r="M83" s="1"/>
      <c r="N83" s="1"/>
      <c r="O83" s="1"/>
      <c r="P83" s="1"/>
      <c r="Q83" s="1"/>
    </row>
    <row r="84" spans="1:17" ht="25.5">
      <c r="A84" s="5">
        <f t="shared" si="3"/>
        <v>78</v>
      </c>
      <c r="B84" s="1" t="s">
        <v>87</v>
      </c>
      <c r="C84" s="1" t="s">
        <v>88</v>
      </c>
      <c r="D84" s="1" t="s">
        <v>11</v>
      </c>
      <c r="E84" s="6" t="b">
        <v>1</v>
      </c>
      <c r="F84" s="7" t="s">
        <v>12</v>
      </c>
      <c r="G84" s="1" t="s">
        <v>13</v>
      </c>
      <c r="H84" s="3" t="s">
        <v>89</v>
      </c>
      <c r="I84" s="1"/>
      <c r="J84" s="1"/>
      <c r="K84" s="1"/>
      <c r="L84" s="1"/>
      <c r="M84" s="1"/>
      <c r="N84" s="1"/>
      <c r="O84" s="1"/>
      <c r="P84" s="1"/>
      <c r="Q84" s="1"/>
    </row>
    <row r="85" spans="1:17" ht="63.75">
      <c r="A85" s="5">
        <f t="shared" si="3"/>
        <v>79</v>
      </c>
      <c r="B85" s="1" t="s">
        <v>126</v>
      </c>
      <c r="C85" s="1" t="s">
        <v>127</v>
      </c>
      <c r="D85" s="1" t="s">
        <v>11</v>
      </c>
      <c r="E85" s="6" t="b">
        <v>1</v>
      </c>
      <c r="F85" s="7" t="s">
        <v>19</v>
      </c>
      <c r="G85" s="1" t="s">
        <v>13</v>
      </c>
      <c r="H85" s="3" t="s">
        <v>128</v>
      </c>
      <c r="I85" s="1"/>
      <c r="J85" s="1"/>
      <c r="K85" s="1"/>
      <c r="L85" s="1"/>
      <c r="M85" s="1"/>
      <c r="N85" s="1"/>
      <c r="O85" s="1"/>
      <c r="P85" s="1"/>
      <c r="Q85" s="1"/>
    </row>
    <row r="86" spans="1:17" ht="178.5">
      <c r="A86" s="5">
        <f t="shared" si="3"/>
        <v>80</v>
      </c>
      <c r="B86" s="1" t="s">
        <v>129</v>
      </c>
      <c r="C86" s="1" t="s">
        <v>130</v>
      </c>
      <c r="D86" s="1" t="s">
        <v>11</v>
      </c>
      <c r="E86" s="6" t="b">
        <v>1</v>
      </c>
      <c r="F86" s="7" t="s">
        <v>19</v>
      </c>
      <c r="G86" s="1" t="s">
        <v>13</v>
      </c>
      <c r="H86" s="3" t="s">
        <v>131</v>
      </c>
      <c r="I86" s="1"/>
      <c r="J86" s="1"/>
      <c r="K86" s="1"/>
      <c r="L86" s="1"/>
      <c r="M86" s="1"/>
      <c r="N86" s="1"/>
      <c r="O86" s="1"/>
      <c r="P86" s="1"/>
      <c r="Q86" s="1"/>
    </row>
    <row r="87" spans="1:17" s="45" customFormat="1">
      <c r="A87" s="49" t="s">
        <v>132</v>
      </c>
      <c r="B87" s="50"/>
      <c r="C87" s="44"/>
      <c r="D87" s="51"/>
      <c r="E87" s="52"/>
      <c r="F87" s="53"/>
      <c r="G87" s="44"/>
      <c r="H87" s="52"/>
      <c r="I87" s="44"/>
      <c r="J87" s="44"/>
      <c r="K87" s="44"/>
      <c r="L87" s="44"/>
      <c r="M87" s="44"/>
      <c r="N87" s="44"/>
      <c r="O87" s="44"/>
      <c r="P87" s="44"/>
      <c r="Q87" s="44"/>
    </row>
    <row r="88" spans="1:17" ht="38.25">
      <c r="A88" s="5">
        <f t="shared" ref="A88:A99" si="4">ROW()-7</f>
        <v>81</v>
      </c>
      <c r="B88" s="1" t="s">
        <v>65</v>
      </c>
      <c r="C88" s="1" t="s">
        <v>66</v>
      </c>
      <c r="D88" s="1" t="s">
        <v>11</v>
      </c>
      <c r="E88" s="6" t="b">
        <v>1</v>
      </c>
      <c r="F88" s="7" t="s">
        <v>12</v>
      </c>
      <c r="G88" s="1" t="s">
        <v>13</v>
      </c>
      <c r="H88" s="3" t="s">
        <v>67</v>
      </c>
      <c r="I88" s="1"/>
      <c r="J88" s="1"/>
      <c r="K88" s="1"/>
      <c r="L88" s="1"/>
      <c r="M88" s="1"/>
      <c r="N88" s="1"/>
      <c r="O88" s="1"/>
      <c r="P88" s="1"/>
      <c r="Q88" s="1"/>
    </row>
    <row r="89" spans="1:17" ht="38.25">
      <c r="A89" s="5">
        <f t="shared" si="4"/>
        <v>82</v>
      </c>
      <c r="B89" s="10" t="s">
        <v>68</v>
      </c>
      <c r="C89" s="1" t="s">
        <v>66</v>
      </c>
      <c r="D89" s="1" t="s">
        <v>11</v>
      </c>
      <c r="E89" s="6" t="b">
        <v>1</v>
      </c>
      <c r="F89" s="7" t="s">
        <v>12</v>
      </c>
      <c r="G89" s="1" t="s">
        <v>13</v>
      </c>
      <c r="H89" s="3" t="s">
        <v>67</v>
      </c>
      <c r="I89" s="1"/>
      <c r="J89" s="1"/>
      <c r="K89" s="1"/>
      <c r="L89" s="1"/>
      <c r="M89" s="1"/>
      <c r="N89" s="1"/>
      <c r="O89" s="1"/>
      <c r="P89" s="1"/>
      <c r="Q89" s="1"/>
    </row>
    <row r="90" spans="1:17" ht="25.5">
      <c r="A90" s="5">
        <f t="shared" si="4"/>
        <v>83</v>
      </c>
      <c r="B90" s="1" t="s">
        <v>69</v>
      </c>
      <c r="C90" s="1" t="s">
        <v>70</v>
      </c>
      <c r="D90" s="1" t="s">
        <v>11</v>
      </c>
      <c r="E90" s="6" t="b">
        <v>1</v>
      </c>
      <c r="F90" s="7" t="s">
        <v>12</v>
      </c>
      <c r="G90" s="1" t="s">
        <v>13</v>
      </c>
      <c r="H90" s="3" t="s">
        <v>71</v>
      </c>
      <c r="I90" s="1"/>
      <c r="J90" s="1"/>
      <c r="K90" s="1"/>
      <c r="L90" s="1"/>
      <c r="M90" s="1"/>
      <c r="N90" s="1"/>
      <c r="O90" s="1"/>
      <c r="P90" s="1"/>
      <c r="Q90" s="1"/>
    </row>
    <row r="91" spans="1:17" ht="38.25">
      <c r="A91" s="5">
        <f t="shared" si="4"/>
        <v>84</v>
      </c>
      <c r="B91" s="1" t="s">
        <v>72</v>
      </c>
      <c r="C91" s="1" t="s">
        <v>73</v>
      </c>
      <c r="D91" s="1" t="s">
        <v>11</v>
      </c>
      <c r="E91" s="6" t="b">
        <v>1</v>
      </c>
      <c r="F91" s="7" t="s">
        <v>19</v>
      </c>
      <c r="G91" s="1" t="s">
        <v>13</v>
      </c>
      <c r="H91" s="3" t="s">
        <v>74</v>
      </c>
      <c r="I91" s="1"/>
      <c r="J91" s="1"/>
      <c r="K91" s="1"/>
      <c r="L91" s="1"/>
      <c r="M91" s="1"/>
      <c r="N91" s="1"/>
      <c r="O91" s="1"/>
      <c r="P91" s="1"/>
      <c r="Q91" s="1"/>
    </row>
    <row r="92" spans="1:17" ht="114.75">
      <c r="A92" s="5">
        <f t="shared" si="4"/>
        <v>85</v>
      </c>
      <c r="B92" s="1" t="s">
        <v>75</v>
      </c>
      <c r="C92" s="1" t="s">
        <v>76</v>
      </c>
      <c r="D92" s="1" t="s">
        <v>11</v>
      </c>
      <c r="E92" s="6" t="b">
        <v>1</v>
      </c>
      <c r="F92" s="7" t="s">
        <v>12</v>
      </c>
      <c r="G92" s="1" t="s">
        <v>13</v>
      </c>
      <c r="H92" s="3" t="s">
        <v>77</v>
      </c>
      <c r="I92" s="1"/>
      <c r="J92" s="1"/>
      <c r="K92" s="1"/>
      <c r="L92" s="1"/>
      <c r="M92" s="1"/>
      <c r="N92" s="1"/>
      <c r="O92" s="1"/>
      <c r="P92" s="1"/>
      <c r="Q92" s="1"/>
    </row>
    <row r="93" spans="1:17" ht="89.25">
      <c r="A93" s="5">
        <f t="shared" si="4"/>
        <v>86</v>
      </c>
      <c r="B93" s="1" t="s">
        <v>78</v>
      </c>
      <c r="C93" s="1" t="s">
        <v>79</v>
      </c>
      <c r="D93" s="1" t="s">
        <v>11</v>
      </c>
      <c r="E93" s="6" t="b">
        <v>1</v>
      </c>
      <c r="F93" s="7" t="s">
        <v>12</v>
      </c>
      <c r="G93" s="1" t="s">
        <v>13</v>
      </c>
      <c r="H93" s="3" t="s">
        <v>80</v>
      </c>
      <c r="I93" s="1"/>
      <c r="J93" s="1"/>
      <c r="K93" s="1"/>
      <c r="L93" s="1"/>
      <c r="M93" s="1"/>
      <c r="N93" s="1"/>
      <c r="O93" s="1"/>
      <c r="P93" s="1"/>
      <c r="Q93" s="1"/>
    </row>
    <row r="94" spans="1:17" ht="25.5">
      <c r="A94" s="5">
        <f t="shared" si="4"/>
        <v>87</v>
      </c>
      <c r="B94" s="1" t="s">
        <v>109</v>
      </c>
      <c r="C94" s="1" t="s">
        <v>110</v>
      </c>
      <c r="D94" s="1" t="s">
        <v>11</v>
      </c>
      <c r="E94" s="6" t="b">
        <v>1</v>
      </c>
      <c r="F94" s="7" t="s">
        <v>12</v>
      </c>
      <c r="G94" s="1" t="s">
        <v>13</v>
      </c>
      <c r="H94" s="3" t="s">
        <v>111</v>
      </c>
      <c r="I94" s="1"/>
      <c r="J94" s="1"/>
      <c r="K94" s="1"/>
      <c r="L94" s="1"/>
      <c r="M94" s="1"/>
      <c r="N94" s="1"/>
      <c r="O94" s="1"/>
      <c r="P94" s="1"/>
      <c r="Q94" s="1"/>
    </row>
    <row r="95" spans="1:17" ht="63.75">
      <c r="A95" s="5">
        <f t="shared" si="4"/>
        <v>88</v>
      </c>
      <c r="B95" s="1" t="s">
        <v>112</v>
      </c>
      <c r="C95" s="1" t="s">
        <v>113</v>
      </c>
      <c r="D95" s="1" t="s">
        <v>11</v>
      </c>
      <c r="E95" s="6" t="b">
        <v>1</v>
      </c>
      <c r="F95" s="7" t="s">
        <v>19</v>
      </c>
      <c r="G95" s="1" t="s">
        <v>13</v>
      </c>
      <c r="H95" s="3" t="s">
        <v>114</v>
      </c>
      <c r="I95" s="1"/>
      <c r="J95" s="1"/>
      <c r="K95" s="1"/>
      <c r="L95" s="1"/>
      <c r="M95" s="1"/>
      <c r="N95" s="1"/>
      <c r="O95" s="1"/>
      <c r="P95" s="1"/>
      <c r="Q95" s="1"/>
    </row>
    <row r="96" spans="1:17" ht="38.25">
      <c r="A96" s="5">
        <f t="shared" si="4"/>
        <v>89</v>
      </c>
      <c r="B96" s="1" t="s">
        <v>81</v>
      </c>
      <c r="C96" s="1" t="s">
        <v>82</v>
      </c>
      <c r="D96" s="1" t="s">
        <v>11</v>
      </c>
      <c r="E96" s="6" t="b">
        <v>0</v>
      </c>
      <c r="F96" s="7" t="s">
        <v>12</v>
      </c>
      <c r="G96" s="1" t="s">
        <v>13</v>
      </c>
      <c r="H96" s="3" t="s">
        <v>83</v>
      </c>
      <c r="I96" s="1"/>
      <c r="J96" s="1"/>
      <c r="K96" s="1"/>
      <c r="L96" s="1"/>
      <c r="M96" s="1"/>
      <c r="N96" s="1"/>
      <c r="O96" s="1"/>
      <c r="P96" s="1"/>
      <c r="Q96" s="1"/>
    </row>
    <row r="97" spans="1:17" ht="51">
      <c r="A97" s="5">
        <f t="shared" si="4"/>
        <v>90</v>
      </c>
      <c r="B97" s="1" t="s">
        <v>84</v>
      </c>
      <c r="C97" s="1" t="s">
        <v>85</v>
      </c>
      <c r="D97" s="1" t="s">
        <v>11</v>
      </c>
      <c r="E97" s="6" t="b">
        <v>0</v>
      </c>
      <c r="F97" s="7" t="s">
        <v>19</v>
      </c>
      <c r="G97" s="1" t="s">
        <v>13</v>
      </c>
      <c r="H97" s="3" t="s">
        <v>86</v>
      </c>
      <c r="I97" s="1"/>
      <c r="J97" s="1"/>
      <c r="K97" s="1"/>
      <c r="L97" s="1"/>
      <c r="M97" s="1"/>
      <c r="N97" s="1"/>
      <c r="O97" s="1"/>
      <c r="P97" s="1"/>
      <c r="Q97" s="1"/>
    </row>
    <row r="98" spans="1:17" ht="25.5">
      <c r="A98" s="5">
        <f t="shared" si="4"/>
        <v>91</v>
      </c>
      <c r="B98" s="1" t="s">
        <v>87</v>
      </c>
      <c r="C98" s="1" t="s">
        <v>88</v>
      </c>
      <c r="D98" s="1" t="s">
        <v>11</v>
      </c>
      <c r="E98" s="6" t="b">
        <v>1</v>
      </c>
      <c r="F98" s="7" t="s">
        <v>12</v>
      </c>
      <c r="G98" s="1" t="s">
        <v>13</v>
      </c>
      <c r="H98" s="3" t="s">
        <v>89</v>
      </c>
      <c r="I98" s="1"/>
      <c r="J98" s="1"/>
      <c r="K98" s="1"/>
      <c r="L98" s="1"/>
      <c r="M98" s="1"/>
      <c r="N98" s="1"/>
      <c r="O98" s="1"/>
      <c r="P98" s="1"/>
      <c r="Q98" s="1"/>
    </row>
    <row r="99" spans="1:17" ht="102">
      <c r="A99" s="5">
        <f t="shared" si="4"/>
        <v>92</v>
      </c>
      <c r="B99" s="1" t="s">
        <v>133</v>
      </c>
      <c r="C99" s="1" t="s">
        <v>134</v>
      </c>
      <c r="D99" s="1" t="s">
        <v>11</v>
      </c>
      <c r="E99" s="6" t="b">
        <v>1</v>
      </c>
      <c r="F99" s="7" t="s">
        <v>19</v>
      </c>
      <c r="G99" s="1" t="s">
        <v>13</v>
      </c>
      <c r="H99" s="3" t="s">
        <v>135</v>
      </c>
      <c r="I99" s="1"/>
      <c r="J99" s="1"/>
      <c r="K99" s="1"/>
      <c r="L99" s="1"/>
      <c r="M99" s="1"/>
      <c r="N99" s="1"/>
      <c r="O99" s="1"/>
      <c r="P99" s="1"/>
      <c r="Q99" s="1"/>
    </row>
    <row r="100" spans="1:17" s="45" customFormat="1">
      <c r="A100" s="49" t="s">
        <v>136</v>
      </c>
      <c r="B100" s="50"/>
      <c r="C100" s="44"/>
      <c r="D100" s="51"/>
      <c r="E100" s="52"/>
      <c r="F100" s="53"/>
      <c r="G100" s="44"/>
      <c r="H100" s="52"/>
      <c r="I100" s="44"/>
      <c r="J100" s="44"/>
      <c r="K100" s="44"/>
      <c r="L100" s="44"/>
      <c r="M100" s="44"/>
      <c r="N100" s="44"/>
      <c r="O100" s="44"/>
      <c r="P100" s="44"/>
      <c r="Q100" s="44"/>
    </row>
    <row r="101" spans="1:17" ht="38.25">
      <c r="A101" s="5">
        <f t="shared" ref="A101:A118" si="5">ROW()-8</f>
        <v>93</v>
      </c>
      <c r="B101" s="1" t="s">
        <v>137</v>
      </c>
      <c r="C101" s="1" t="s">
        <v>138</v>
      </c>
      <c r="D101" s="1" t="s">
        <v>11</v>
      </c>
      <c r="E101" s="6" t="b">
        <v>1</v>
      </c>
      <c r="F101" s="7" t="s">
        <v>12</v>
      </c>
      <c r="G101" s="1" t="s">
        <v>13</v>
      </c>
      <c r="H101" s="3" t="s">
        <v>139</v>
      </c>
      <c r="I101" s="1"/>
      <c r="J101" s="1"/>
      <c r="K101" s="1"/>
      <c r="L101" s="1"/>
      <c r="M101" s="1"/>
      <c r="N101" s="1"/>
      <c r="O101" s="1"/>
      <c r="P101" s="1"/>
      <c r="Q101" s="1"/>
    </row>
    <row r="102" spans="1:17" ht="12.75">
      <c r="A102" s="5">
        <f t="shared" si="5"/>
        <v>94</v>
      </c>
      <c r="B102" s="1" t="s">
        <v>140</v>
      </c>
      <c r="C102" s="1"/>
      <c r="D102" s="1" t="s">
        <v>11</v>
      </c>
      <c r="E102" s="6" t="b">
        <v>1</v>
      </c>
      <c r="F102" s="7" t="s">
        <v>141</v>
      </c>
      <c r="G102" s="1" t="s">
        <v>13</v>
      </c>
      <c r="H102" s="3"/>
      <c r="I102" s="1"/>
      <c r="J102" s="1"/>
      <c r="K102" s="1"/>
      <c r="L102" s="1"/>
      <c r="M102" s="1"/>
      <c r="N102" s="1"/>
      <c r="O102" s="1"/>
      <c r="P102" s="1"/>
      <c r="Q102" s="1"/>
    </row>
    <row r="103" spans="1:17" ht="51">
      <c r="A103" s="5">
        <f t="shared" si="5"/>
        <v>95</v>
      </c>
      <c r="B103" s="1" t="s">
        <v>142</v>
      </c>
      <c r="C103" s="1" t="s">
        <v>143</v>
      </c>
      <c r="D103" s="1" t="s">
        <v>11</v>
      </c>
      <c r="E103" s="6" t="b">
        <v>1</v>
      </c>
      <c r="F103" s="7" t="s">
        <v>12</v>
      </c>
      <c r="G103" s="1" t="s">
        <v>13</v>
      </c>
      <c r="H103" s="3" t="s">
        <v>144</v>
      </c>
      <c r="I103" s="1"/>
      <c r="J103" s="1"/>
      <c r="K103" s="1"/>
      <c r="L103" s="1"/>
      <c r="M103" s="1"/>
      <c r="N103" s="1"/>
      <c r="O103" s="1"/>
      <c r="P103" s="1"/>
      <c r="Q103" s="1"/>
    </row>
    <row r="104" spans="1:17" ht="51">
      <c r="A104" s="5">
        <f t="shared" si="5"/>
        <v>96</v>
      </c>
      <c r="B104" s="1" t="s">
        <v>145</v>
      </c>
      <c r="C104" s="1" t="s">
        <v>146</v>
      </c>
      <c r="D104" s="1" t="s">
        <v>11</v>
      </c>
      <c r="E104" s="6" t="b">
        <v>1</v>
      </c>
      <c r="F104" s="7" t="s">
        <v>12</v>
      </c>
      <c r="G104" s="1" t="s">
        <v>13</v>
      </c>
      <c r="H104" s="3" t="s">
        <v>144</v>
      </c>
      <c r="I104" s="1"/>
      <c r="J104" s="1"/>
      <c r="K104" s="1"/>
      <c r="L104" s="1"/>
      <c r="M104" s="1"/>
      <c r="N104" s="1"/>
      <c r="O104" s="1"/>
      <c r="P104" s="1"/>
      <c r="Q104" s="1"/>
    </row>
    <row r="105" spans="1:17" ht="114.75">
      <c r="A105" s="5">
        <f t="shared" si="5"/>
        <v>97</v>
      </c>
      <c r="B105" s="1" t="s">
        <v>75</v>
      </c>
      <c r="C105" s="1" t="s">
        <v>76</v>
      </c>
      <c r="D105" s="1" t="s">
        <v>11</v>
      </c>
      <c r="E105" s="6" t="b">
        <v>1</v>
      </c>
      <c r="F105" s="7" t="s">
        <v>12</v>
      </c>
      <c r="G105" s="1" t="s">
        <v>13</v>
      </c>
      <c r="H105" s="3" t="s">
        <v>77</v>
      </c>
      <c r="I105" s="1"/>
      <c r="J105" s="1"/>
      <c r="K105" s="1"/>
      <c r="L105" s="1"/>
      <c r="M105" s="1"/>
      <c r="N105" s="1"/>
      <c r="O105" s="1"/>
      <c r="P105" s="1"/>
      <c r="Q105" s="1"/>
    </row>
    <row r="106" spans="1:17" ht="89.25">
      <c r="A106" s="5">
        <f t="shared" si="5"/>
        <v>98</v>
      </c>
      <c r="B106" s="1" t="s">
        <v>78</v>
      </c>
      <c r="C106" s="1" t="s">
        <v>79</v>
      </c>
      <c r="D106" s="1" t="s">
        <v>11</v>
      </c>
      <c r="E106" s="6" t="b">
        <v>1</v>
      </c>
      <c r="F106" s="7" t="s">
        <v>12</v>
      </c>
      <c r="G106" s="1" t="s">
        <v>13</v>
      </c>
      <c r="H106" s="3" t="s">
        <v>80</v>
      </c>
      <c r="I106" s="1"/>
      <c r="J106" s="1"/>
      <c r="K106" s="1"/>
      <c r="L106" s="1"/>
      <c r="M106" s="1"/>
      <c r="N106" s="1"/>
      <c r="O106" s="1"/>
      <c r="P106" s="1"/>
      <c r="Q106" s="1"/>
    </row>
    <row r="107" spans="1:17" ht="38.25">
      <c r="A107" s="5">
        <f t="shared" si="5"/>
        <v>99</v>
      </c>
      <c r="B107" s="1" t="s">
        <v>81</v>
      </c>
      <c r="C107" s="1" t="s">
        <v>82</v>
      </c>
      <c r="D107" s="1" t="s">
        <v>11</v>
      </c>
      <c r="E107" s="6" t="b">
        <v>0</v>
      </c>
      <c r="F107" s="7" t="s">
        <v>12</v>
      </c>
      <c r="G107" s="1" t="s">
        <v>13</v>
      </c>
      <c r="H107" s="3" t="s">
        <v>83</v>
      </c>
      <c r="I107" s="1"/>
      <c r="J107" s="1"/>
      <c r="K107" s="1"/>
      <c r="L107" s="1"/>
      <c r="M107" s="1"/>
      <c r="N107" s="1"/>
      <c r="O107" s="1"/>
      <c r="P107" s="1"/>
      <c r="Q107" s="1"/>
    </row>
    <row r="108" spans="1:17" ht="51">
      <c r="A108" s="5">
        <f t="shared" si="5"/>
        <v>100</v>
      </c>
      <c r="B108" s="1" t="s">
        <v>84</v>
      </c>
      <c r="C108" s="1" t="s">
        <v>85</v>
      </c>
      <c r="D108" s="1" t="s">
        <v>11</v>
      </c>
      <c r="E108" s="6" t="b">
        <v>0</v>
      </c>
      <c r="F108" s="7" t="s">
        <v>19</v>
      </c>
      <c r="G108" s="1" t="s">
        <v>13</v>
      </c>
      <c r="H108" s="3" t="s">
        <v>86</v>
      </c>
      <c r="I108" s="1"/>
      <c r="J108" s="1"/>
      <c r="K108" s="1"/>
      <c r="L108" s="1"/>
      <c r="M108" s="1"/>
      <c r="N108" s="1"/>
      <c r="O108" s="1"/>
      <c r="P108" s="1"/>
      <c r="Q108" s="1"/>
    </row>
    <row r="109" spans="1:17" ht="25.5">
      <c r="A109" s="5">
        <f t="shared" si="5"/>
        <v>101</v>
      </c>
      <c r="B109" s="1" t="s">
        <v>87</v>
      </c>
      <c r="C109" s="1" t="s">
        <v>88</v>
      </c>
      <c r="D109" s="1" t="s">
        <v>11</v>
      </c>
      <c r="E109" s="6" t="b">
        <v>1</v>
      </c>
      <c r="F109" s="7" t="s">
        <v>12</v>
      </c>
      <c r="G109" s="1" t="s">
        <v>13</v>
      </c>
      <c r="H109" s="3" t="s">
        <v>89</v>
      </c>
      <c r="I109" s="1"/>
      <c r="J109" s="1"/>
      <c r="K109" s="1"/>
      <c r="L109" s="1"/>
      <c r="M109" s="1"/>
      <c r="N109" s="1"/>
      <c r="O109" s="1"/>
      <c r="P109" s="1"/>
      <c r="Q109" s="1"/>
    </row>
    <row r="110" spans="1:17" ht="25.5">
      <c r="A110" s="5">
        <f t="shared" si="5"/>
        <v>102</v>
      </c>
      <c r="B110" s="1" t="s">
        <v>109</v>
      </c>
      <c r="C110" s="1" t="s">
        <v>110</v>
      </c>
      <c r="D110" s="1" t="s">
        <v>11</v>
      </c>
      <c r="E110" s="6" t="b">
        <v>1</v>
      </c>
      <c r="F110" s="7" t="s">
        <v>12</v>
      </c>
      <c r="G110" s="1" t="s">
        <v>13</v>
      </c>
      <c r="H110" s="3" t="s">
        <v>111</v>
      </c>
      <c r="I110" s="1"/>
      <c r="J110" s="1"/>
      <c r="K110" s="1"/>
      <c r="L110" s="1"/>
      <c r="M110" s="1"/>
      <c r="N110" s="1"/>
      <c r="O110" s="1"/>
      <c r="P110" s="1"/>
      <c r="Q110" s="1"/>
    </row>
    <row r="111" spans="1:17" ht="63.75">
      <c r="A111" s="5">
        <f t="shared" si="5"/>
        <v>103</v>
      </c>
      <c r="B111" s="1" t="s">
        <v>112</v>
      </c>
      <c r="C111" s="1" t="s">
        <v>113</v>
      </c>
      <c r="D111" s="1" t="s">
        <v>11</v>
      </c>
      <c r="E111" s="6" t="b">
        <v>1</v>
      </c>
      <c r="F111" s="7" t="s">
        <v>19</v>
      </c>
      <c r="G111" s="1" t="s">
        <v>13</v>
      </c>
      <c r="H111" s="3" t="s">
        <v>114</v>
      </c>
      <c r="I111" s="1"/>
      <c r="J111" s="1"/>
      <c r="K111" s="1"/>
      <c r="L111" s="1"/>
      <c r="M111" s="1"/>
      <c r="N111" s="1"/>
      <c r="O111" s="1"/>
      <c r="P111" s="1"/>
      <c r="Q111" s="1"/>
    </row>
    <row r="112" spans="1:17" ht="140.25">
      <c r="A112" s="5">
        <f t="shared" si="5"/>
        <v>104</v>
      </c>
      <c r="B112" s="1" t="s">
        <v>147</v>
      </c>
      <c r="C112" s="1" t="s">
        <v>148</v>
      </c>
      <c r="D112" s="1" t="s">
        <v>11</v>
      </c>
      <c r="E112" s="6" t="b">
        <v>1</v>
      </c>
      <c r="F112" s="7" t="s">
        <v>12</v>
      </c>
      <c r="G112" s="1" t="s">
        <v>13</v>
      </c>
      <c r="H112" s="3" t="s">
        <v>149</v>
      </c>
      <c r="I112" s="1"/>
      <c r="J112" s="1"/>
      <c r="K112" s="1"/>
      <c r="L112" s="1"/>
      <c r="M112" s="1"/>
      <c r="N112" s="1"/>
      <c r="O112" s="1"/>
      <c r="P112" s="1"/>
      <c r="Q112" s="1"/>
    </row>
    <row r="113" spans="1:17" ht="127.5">
      <c r="A113" s="5">
        <f t="shared" si="5"/>
        <v>105</v>
      </c>
      <c r="B113" s="1" t="s">
        <v>150</v>
      </c>
      <c r="C113" s="1" t="s">
        <v>151</v>
      </c>
      <c r="D113" s="1" t="s">
        <v>11</v>
      </c>
      <c r="E113" s="6" t="b">
        <v>1</v>
      </c>
      <c r="F113" s="7" t="s">
        <v>12</v>
      </c>
      <c r="G113" s="1" t="s">
        <v>13</v>
      </c>
      <c r="H113" s="11" t="s">
        <v>149</v>
      </c>
      <c r="I113" s="1"/>
      <c r="J113" s="1"/>
      <c r="K113" s="1"/>
      <c r="L113" s="1"/>
      <c r="M113" s="1"/>
      <c r="N113" s="1"/>
      <c r="O113" s="1"/>
      <c r="P113" s="1"/>
      <c r="Q113" s="1"/>
    </row>
    <row r="114" spans="1:17" ht="127.5">
      <c r="A114" s="5">
        <f t="shared" si="5"/>
        <v>106</v>
      </c>
      <c r="B114" s="1" t="s">
        <v>152</v>
      </c>
      <c r="C114" s="1" t="s">
        <v>153</v>
      </c>
      <c r="D114" s="1" t="s">
        <v>11</v>
      </c>
      <c r="E114" s="6" t="b">
        <v>1</v>
      </c>
      <c r="F114" s="7" t="s">
        <v>12</v>
      </c>
      <c r="G114" s="1" t="s">
        <v>13</v>
      </c>
      <c r="H114" s="3" t="s">
        <v>149</v>
      </c>
      <c r="I114" s="1"/>
      <c r="J114" s="1"/>
      <c r="K114" s="1"/>
      <c r="L114" s="1"/>
      <c r="M114" s="1"/>
      <c r="N114" s="1"/>
      <c r="O114" s="1"/>
      <c r="P114" s="1"/>
      <c r="Q114" s="1"/>
    </row>
    <row r="115" spans="1:17" ht="127.5">
      <c r="A115" s="5">
        <f t="shared" si="5"/>
        <v>107</v>
      </c>
      <c r="B115" s="1" t="s">
        <v>154</v>
      </c>
      <c r="C115" s="1" t="s">
        <v>155</v>
      </c>
      <c r="D115" s="1" t="s">
        <v>11</v>
      </c>
      <c r="E115" s="6" t="b">
        <v>1</v>
      </c>
      <c r="F115" s="7" t="s">
        <v>12</v>
      </c>
      <c r="G115" s="1" t="s">
        <v>13</v>
      </c>
      <c r="H115" s="12" t="s">
        <v>156</v>
      </c>
      <c r="I115" s="1"/>
      <c r="J115" s="1"/>
      <c r="K115" s="1"/>
      <c r="L115" s="1"/>
      <c r="M115" s="1"/>
      <c r="N115" s="1"/>
      <c r="O115" s="1"/>
      <c r="P115" s="1"/>
      <c r="Q115" s="1"/>
    </row>
    <row r="116" spans="1:17" ht="127.5">
      <c r="A116" s="5">
        <f t="shared" si="5"/>
        <v>108</v>
      </c>
      <c r="B116" s="1" t="s">
        <v>157</v>
      </c>
      <c r="C116" s="1" t="s">
        <v>158</v>
      </c>
      <c r="D116" s="1" t="s">
        <v>11</v>
      </c>
      <c r="E116" s="6" t="b">
        <v>1</v>
      </c>
      <c r="F116" s="7" t="s">
        <v>19</v>
      </c>
      <c r="G116" s="1" t="s">
        <v>13</v>
      </c>
      <c r="H116" s="3" t="s">
        <v>159</v>
      </c>
      <c r="I116" s="1"/>
      <c r="J116" s="1"/>
      <c r="K116" s="1"/>
      <c r="L116" s="1"/>
      <c r="M116" s="1"/>
      <c r="N116" s="1"/>
      <c r="O116" s="1"/>
      <c r="P116" s="1"/>
      <c r="Q116" s="1"/>
    </row>
    <row r="117" spans="1:17" ht="127.5">
      <c r="A117" s="5">
        <f t="shared" si="5"/>
        <v>109</v>
      </c>
      <c r="B117" s="1" t="s">
        <v>160</v>
      </c>
      <c r="C117" s="1" t="s">
        <v>161</v>
      </c>
      <c r="D117" s="1" t="s">
        <v>11</v>
      </c>
      <c r="E117" s="6" t="b">
        <v>1</v>
      </c>
      <c r="F117" s="7" t="s">
        <v>12</v>
      </c>
      <c r="G117" s="1" t="s">
        <v>13</v>
      </c>
      <c r="H117" s="12" t="s">
        <v>162</v>
      </c>
      <c r="I117" s="1"/>
      <c r="J117" s="1"/>
      <c r="K117" s="1"/>
      <c r="L117" s="1"/>
      <c r="M117" s="1"/>
      <c r="N117" s="1"/>
      <c r="O117" s="1"/>
      <c r="P117" s="1"/>
      <c r="Q117" s="1"/>
    </row>
    <row r="118" spans="1:17" ht="127.5">
      <c r="A118" s="5">
        <f t="shared" si="5"/>
        <v>110</v>
      </c>
      <c r="B118" s="1" t="s">
        <v>163</v>
      </c>
      <c r="C118" s="1" t="s">
        <v>164</v>
      </c>
      <c r="D118" s="1" t="s">
        <v>11</v>
      </c>
      <c r="E118" s="6" t="b">
        <v>1</v>
      </c>
      <c r="F118" s="7" t="s">
        <v>12</v>
      </c>
      <c r="G118" s="1" t="s">
        <v>13</v>
      </c>
      <c r="H118" s="12" t="s">
        <v>165</v>
      </c>
      <c r="I118" s="1"/>
      <c r="J118" s="1"/>
      <c r="K118" s="1"/>
      <c r="L118" s="1"/>
      <c r="M118" s="1"/>
      <c r="N118" s="1"/>
      <c r="O118" s="1"/>
      <c r="P118" s="1"/>
      <c r="Q118" s="1"/>
    </row>
    <row r="119" spans="1:17" s="45" customFormat="1">
      <c r="A119" s="49" t="s">
        <v>166</v>
      </c>
      <c r="B119" s="50"/>
      <c r="C119" s="44"/>
      <c r="D119" s="51"/>
      <c r="E119" s="52"/>
      <c r="F119" s="53"/>
      <c r="G119" s="44"/>
      <c r="H119" s="52"/>
      <c r="I119" s="44"/>
      <c r="J119" s="44"/>
      <c r="K119" s="44"/>
      <c r="L119" s="44"/>
      <c r="M119" s="44"/>
      <c r="N119" s="44"/>
      <c r="O119" s="44"/>
      <c r="P119" s="44"/>
      <c r="Q119" s="44"/>
    </row>
    <row r="120" spans="1:17">
      <c r="A120" s="8">
        <f t="shared" ref="A120:A132" si="6">ROW()-9</f>
        <v>111</v>
      </c>
      <c r="B120" s="1" t="s">
        <v>167</v>
      </c>
      <c r="C120" s="1" t="s">
        <v>168</v>
      </c>
      <c r="D120" s="1" t="s">
        <v>11</v>
      </c>
      <c r="E120" s="6" t="b">
        <v>0</v>
      </c>
      <c r="F120" s="7" t="s">
        <v>19</v>
      </c>
      <c r="G120" s="1" t="s">
        <v>169</v>
      </c>
      <c r="H120" s="3" t="s">
        <v>170</v>
      </c>
      <c r="I120" s="13"/>
      <c r="J120" s="1"/>
      <c r="K120" s="1"/>
      <c r="L120" s="1"/>
      <c r="M120" s="1"/>
      <c r="N120" s="1"/>
      <c r="O120" s="1"/>
      <c r="P120" s="1"/>
      <c r="Q120" s="1"/>
    </row>
    <row r="121" spans="1:17">
      <c r="A121" s="8">
        <f t="shared" si="6"/>
        <v>112</v>
      </c>
      <c r="B121" s="1" t="s">
        <v>109</v>
      </c>
      <c r="C121" s="1" t="s">
        <v>110</v>
      </c>
      <c r="D121" s="1" t="s">
        <v>11</v>
      </c>
      <c r="E121" s="6" t="b">
        <v>1</v>
      </c>
      <c r="F121" s="7" t="s">
        <v>12</v>
      </c>
      <c r="G121" s="1" t="s">
        <v>169</v>
      </c>
      <c r="H121" s="3" t="s">
        <v>111</v>
      </c>
      <c r="I121" s="13"/>
      <c r="J121" s="1"/>
      <c r="K121" s="1"/>
      <c r="L121" s="1"/>
      <c r="M121" s="1"/>
      <c r="N121" s="1"/>
      <c r="O121" s="1"/>
      <c r="P121" s="1"/>
      <c r="Q121" s="1"/>
    </row>
    <row r="122" spans="1:17">
      <c r="A122" s="8">
        <f t="shared" si="6"/>
        <v>113</v>
      </c>
      <c r="B122" s="1" t="s">
        <v>171</v>
      </c>
      <c r="C122" s="1" t="s">
        <v>172</v>
      </c>
      <c r="D122" s="1" t="s">
        <v>11</v>
      </c>
      <c r="E122" s="6" t="b">
        <v>0</v>
      </c>
      <c r="F122" s="7" t="s">
        <v>12</v>
      </c>
      <c r="G122" s="1" t="s">
        <v>169</v>
      </c>
      <c r="H122" s="3" t="s">
        <v>173</v>
      </c>
      <c r="I122" s="13"/>
      <c r="J122" s="1"/>
      <c r="K122" s="1"/>
      <c r="L122" s="1"/>
      <c r="M122" s="1"/>
      <c r="N122" s="1"/>
      <c r="O122" s="1"/>
      <c r="P122" s="1"/>
      <c r="Q122" s="1"/>
    </row>
    <row r="123" spans="1:17">
      <c r="A123" s="8">
        <f t="shared" si="6"/>
        <v>114</v>
      </c>
      <c r="B123" s="1" t="s">
        <v>81</v>
      </c>
      <c r="C123" s="1" t="s">
        <v>82</v>
      </c>
      <c r="D123" s="1" t="s">
        <v>174</v>
      </c>
      <c r="E123" s="6" t="b">
        <v>0</v>
      </c>
      <c r="F123" s="7" t="s">
        <v>12</v>
      </c>
      <c r="G123" s="1" t="s">
        <v>169</v>
      </c>
      <c r="H123" s="3" t="s">
        <v>83</v>
      </c>
      <c r="I123" s="13"/>
      <c r="J123" s="1"/>
      <c r="K123" s="1"/>
      <c r="L123" s="1"/>
      <c r="M123" s="1"/>
      <c r="N123" s="1"/>
      <c r="O123" s="1"/>
      <c r="P123" s="1"/>
      <c r="Q123" s="1"/>
    </row>
    <row r="124" spans="1:17">
      <c r="A124" s="8">
        <f t="shared" si="6"/>
        <v>115</v>
      </c>
      <c r="B124" s="1" t="s">
        <v>84</v>
      </c>
      <c r="C124" s="1" t="s">
        <v>85</v>
      </c>
      <c r="D124" s="1" t="s">
        <v>174</v>
      </c>
      <c r="E124" s="6" t="b">
        <v>0</v>
      </c>
      <c r="F124" s="7" t="s">
        <v>19</v>
      </c>
      <c r="G124" s="1" t="s">
        <v>169</v>
      </c>
      <c r="H124" s="3" t="s">
        <v>86</v>
      </c>
      <c r="I124" s="13"/>
      <c r="J124" s="1"/>
      <c r="K124" s="1"/>
      <c r="L124" s="1"/>
      <c r="M124" s="1"/>
      <c r="N124" s="1"/>
      <c r="O124" s="1"/>
      <c r="P124" s="1"/>
      <c r="Q124" s="1"/>
    </row>
    <row r="125" spans="1:17">
      <c r="A125" s="8">
        <f t="shared" si="6"/>
        <v>116</v>
      </c>
      <c r="B125" s="1" t="s">
        <v>112</v>
      </c>
      <c r="C125" s="1" t="s">
        <v>113</v>
      </c>
      <c r="D125" s="1" t="s">
        <v>11</v>
      </c>
      <c r="E125" s="6" t="b">
        <v>0</v>
      </c>
      <c r="F125" s="7" t="s">
        <v>19</v>
      </c>
      <c r="G125" s="1" t="s">
        <v>169</v>
      </c>
      <c r="H125" s="3" t="s">
        <v>114</v>
      </c>
      <c r="I125" s="13"/>
      <c r="J125" s="1"/>
      <c r="K125" s="1"/>
      <c r="L125" s="1"/>
      <c r="M125" s="1"/>
      <c r="N125" s="1"/>
      <c r="O125" s="1"/>
      <c r="P125" s="1"/>
      <c r="Q125" s="1"/>
    </row>
    <row r="126" spans="1:17">
      <c r="A126" s="8">
        <f t="shared" si="6"/>
        <v>117</v>
      </c>
      <c r="B126" s="1" t="s">
        <v>87</v>
      </c>
      <c r="C126" s="1" t="s">
        <v>88</v>
      </c>
      <c r="D126" s="1" t="s">
        <v>11</v>
      </c>
      <c r="E126" s="6" t="b">
        <v>1</v>
      </c>
      <c r="F126" s="7" t="s">
        <v>12</v>
      </c>
      <c r="G126" s="1" t="s">
        <v>169</v>
      </c>
      <c r="H126" s="3" t="s">
        <v>89</v>
      </c>
      <c r="I126" s="13"/>
      <c r="J126" s="1"/>
      <c r="K126" s="1"/>
      <c r="L126" s="1"/>
      <c r="M126" s="1"/>
      <c r="N126" s="1"/>
      <c r="O126" s="1"/>
      <c r="P126" s="1"/>
      <c r="Q126" s="1"/>
    </row>
    <row r="127" spans="1:17">
      <c r="A127" s="8">
        <f t="shared" si="6"/>
        <v>118</v>
      </c>
      <c r="B127" s="1" t="s">
        <v>65</v>
      </c>
      <c r="C127" s="1" t="s">
        <v>175</v>
      </c>
      <c r="D127" s="1" t="s">
        <v>11</v>
      </c>
      <c r="E127" s="6" t="b">
        <v>0</v>
      </c>
      <c r="F127" s="7" t="s">
        <v>19</v>
      </c>
      <c r="G127" s="1" t="s">
        <v>169</v>
      </c>
      <c r="H127" s="3" t="s">
        <v>176</v>
      </c>
      <c r="I127" s="13"/>
      <c r="J127" s="1"/>
      <c r="K127" s="1"/>
      <c r="L127" s="1"/>
      <c r="M127" s="1"/>
      <c r="N127" s="1"/>
      <c r="O127" s="1"/>
      <c r="P127" s="1"/>
      <c r="Q127" s="1"/>
    </row>
    <row r="128" spans="1:17">
      <c r="A128" s="8">
        <f t="shared" si="6"/>
        <v>119</v>
      </c>
      <c r="B128" s="1" t="s">
        <v>68</v>
      </c>
      <c r="C128" s="1" t="s">
        <v>177</v>
      </c>
      <c r="D128" s="1" t="s">
        <v>11</v>
      </c>
      <c r="E128" s="6" t="b">
        <v>0</v>
      </c>
      <c r="F128" s="7" t="s">
        <v>19</v>
      </c>
      <c r="G128" s="1" t="s">
        <v>169</v>
      </c>
      <c r="H128" s="3" t="s">
        <v>178</v>
      </c>
      <c r="I128" s="13"/>
      <c r="J128" s="1"/>
      <c r="K128" s="1"/>
      <c r="L128" s="1"/>
      <c r="M128" s="1"/>
      <c r="N128" s="1"/>
      <c r="O128" s="1"/>
      <c r="P128" s="1"/>
      <c r="Q128" s="1"/>
    </row>
    <row r="129" spans="1:17">
      <c r="A129" s="8">
        <f t="shared" si="6"/>
        <v>120</v>
      </c>
      <c r="B129" s="1" t="s">
        <v>69</v>
      </c>
      <c r="C129" s="1" t="s">
        <v>70</v>
      </c>
      <c r="D129" s="1" t="s">
        <v>11</v>
      </c>
      <c r="E129" s="6" t="b">
        <v>0</v>
      </c>
      <c r="F129" s="7" t="s">
        <v>12</v>
      </c>
      <c r="G129" s="1" t="s">
        <v>169</v>
      </c>
      <c r="H129" s="3" t="s">
        <v>71</v>
      </c>
      <c r="I129" s="13"/>
      <c r="J129" s="1"/>
      <c r="K129" s="1"/>
      <c r="L129" s="1"/>
      <c r="M129" s="1"/>
      <c r="N129" s="1"/>
      <c r="O129" s="1"/>
      <c r="P129" s="1"/>
      <c r="Q129" s="1"/>
    </row>
    <row r="130" spans="1:17">
      <c r="A130" s="8">
        <f t="shared" si="6"/>
        <v>121</v>
      </c>
      <c r="B130" s="1" t="s">
        <v>179</v>
      </c>
      <c r="C130" s="1" t="s">
        <v>180</v>
      </c>
      <c r="D130" s="1" t="s">
        <v>11</v>
      </c>
      <c r="E130" s="6" t="b">
        <v>0</v>
      </c>
      <c r="F130" s="7" t="s">
        <v>19</v>
      </c>
      <c r="G130" s="1" t="s">
        <v>169</v>
      </c>
      <c r="H130" s="3" t="s">
        <v>181</v>
      </c>
      <c r="I130" s="13"/>
      <c r="J130" s="1"/>
      <c r="K130" s="1"/>
      <c r="L130" s="1"/>
      <c r="M130" s="1"/>
      <c r="N130" s="1"/>
      <c r="O130" s="1"/>
      <c r="P130" s="1"/>
      <c r="Q130" s="1"/>
    </row>
    <row r="131" spans="1:17">
      <c r="A131" s="8">
        <f t="shared" si="6"/>
        <v>122</v>
      </c>
      <c r="B131" s="1" t="s">
        <v>182</v>
      </c>
      <c r="C131" s="1" t="s">
        <v>183</v>
      </c>
      <c r="D131" s="1" t="s">
        <v>11</v>
      </c>
      <c r="E131" s="6" t="b">
        <v>0</v>
      </c>
      <c r="F131" s="7" t="s">
        <v>19</v>
      </c>
      <c r="G131" s="1" t="s">
        <v>169</v>
      </c>
      <c r="H131" s="3" t="s">
        <v>184</v>
      </c>
      <c r="I131" s="13"/>
      <c r="J131" s="1"/>
      <c r="K131" s="1"/>
      <c r="L131" s="1"/>
      <c r="M131" s="1"/>
      <c r="N131" s="1"/>
      <c r="O131" s="1"/>
      <c r="P131" s="1"/>
      <c r="Q131" s="1"/>
    </row>
    <row r="132" spans="1:17">
      <c r="A132" s="8">
        <f t="shared" si="6"/>
        <v>123</v>
      </c>
      <c r="B132" s="1" t="s">
        <v>185</v>
      </c>
      <c r="C132" s="1" t="s">
        <v>186</v>
      </c>
      <c r="D132" s="1" t="s">
        <v>11</v>
      </c>
      <c r="E132" s="6" t="b">
        <v>0</v>
      </c>
      <c r="F132" s="7" t="s">
        <v>19</v>
      </c>
      <c r="G132" s="1" t="s">
        <v>169</v>
      </c>
      <c r="H132" s="3" t="s">
        <v>187</v>
      </c>
      <c r="I132" s="13"/>
      <c r="J132" s="1"/>
      <c r="K132" s="1"/>
      <c r="L132" s="1"/>
      <c r="M132" s="1"/>
      <c r="N132" s="1"/>
      <c r="O132" s="1"/>
      <c r="P132" s="1"/>
      <c r="Q132" s="1"/>
    </row>
    <row r="133" spans="1:17" s="45" customFormat="1">
      <c r="A133" s="49" t="s">
        <v>188</v>
      </c>
      <c r="B133" s="50"/>
      <c r="C133" s="44"/>
      <c r="D133" s="51"/>
      <c r="E133" s="52"/>
      <c r="F133" s="53"/>
      <c r="G133" s="44"/>
      <c r="H133" s="52"/>
      <c r="I133" s="44"/>
      <c r="J133" s="44"/>
      <c r="K133" s="44"/>
      <c r="L133" s="44"/>
      <c r="M133" s="44"/>
      <c r="N133" s="44"/>
      <c r="O133" s="44"/>
      <c r="P133" s="44"/>
      <c r="Q133" s="44"/>
    </row>
    <row r="134" spans="1:17">
      <c r="A134" s="14">
        <f t="shared" ref="A134:A153" si="7">ROW()-10</f>
        <v>124</v>
      </c>
      <c r="B134" s="1" t="s">
        <v>189</v>
      </c>
      <c r="C134" s="1" t="s">
        <v>168</v>
      </c>
      <c r="D134" s="1" t="s">
        <v>11</v>
      </c>
      <c r="E134" s="6" t="b">
        <v>0</v>
      </c>
      <c r="F134" s="7" t="s">
        <v>19</v>
      </c>
      <c r="G134" s="1" t="s">
        <v>169</v>
      </c>
      <c r="H134" s="3" t="s">
        <v>170</v>
      </c>
      <c r="I134" s="13"/>
      <c r="J134" s="1"/>
      <c r="K134" s="1"/>
      <c r="L134" s="1"/>
      <c r="M134" s="1"/>
      <c r="N134" s="1"/>
      <c r="O134" s="1"/>
      <c r="P134" s="1"/>
      <c r="Q134" s="1"/>
    </row>
    <row r="135" spans="1:17">
      <c r="A135" s="14">
        <f t="shared" si="7"/>
        <v>125</v>
      </c>
      <c r="B135" s="1" t="s">
        <v>109</v>
      </c>
      <c r="C135" s="1" t="s">
        <v>110</v>
      </c>
      <c r="D135" s="1" t="s">
        <v>11</v>
      </c>
      <c r="E135" s="6" t="b">
        <v>1</v>
      </c>
      <c r="F135" s="7" t="s">
        <v>12</v>
      </c>
      <c r="G135" s="1" t="s">
        <v>169</v>
      </c>
      <c r="H135" s="3" t="s">
        <v>111</v>
      </c>
      <c r="I135" s="13"/>
      <c r="J135" s="1"/>
      <c r="K135" s="1"/>
      <c r="L135" s="1"/>
      <c r="M135" s="1"/>
      <c r="N135" s="1"/>
      <c r="O135" s="1"/>
      <c r="P135" s="1"/>
      <c r="Q135" s="1"/>
    </row>
    <row r="136" spans="1:17">
      <c r="A136" s="14">
        <f t="shared" si="7"/>
        <v>126</v>
      </c>
      <c r="B136" s="1" t="s">
        <v>171</v>
      </c>
      <c r="C136" s="1" t="s">
        <v>172</v>
      </c>
      <c r="D136" s="1" t="s">
        <v>11</v>
      </c>
      <c r="E136" s="6" t="b">
        <v>0</v>
      </c>
      <c r="F136" s="7" t="s">
        <v>12</v>
      </c>
      <c r="G136" s="1" t="s">
        <v>169</v>
      </c>
      <c r="H136" s="3" t="s">
        <v>173</v>
      </c>
      <c r="I136" s="15"/>
      <c r="J136" s="16"/>
      <c r="K136" s="1"/>
      <c r="L136" s="1"/>
      <c r="M136" s="1"/>
      <c r="N136" s="1"/>
      <c r="O136" s="1"/>
      <c r="P136" s="1"/>
      <c r="Q136" s="1"/>
    </row>
    <row r="137" spans="1:17">
      <c r="A137" s="14">
        <f t="shared" si="7"/>
        <v>127</v>
      </c>
      <c r="B137" s="1" t="s">
        <v>81</v>
      </c>
      <c r="C137" s="1" t="s">
        <v>82</v>
      </c>
      <c r="D137" s="1" t="s">
        <v>174</v>
      </c>
      <c r="E137" s="6" t="b">
        <v>0</v>
      </c>
      <c r="F137" s="7" t="s">
        <v>12</v>
      </c>
      <c r="G137" s="1" t="s">
        <v>169</v>
      </c>
      <c r="H137" s="3" t="s">
        <v>83</v>
      </c>
      <c r="I137" s="13"/>
      <c r="J137" s="1"/>
      <c r="K137" s="1"/>
      <c r="L137" s="1"/>
      <c r="M137" s="1"/>
      <c r="N137" s="1"/>
      <c r="O137" s="1"/>
      <c r="P137" s="1"/>
      <c r="Q137" s="1"/>
    </row>
    <row r="138" spans="1:17">
      <c r="A138" s="14">
        <f t="shared" si="7"/>
        <v>128</v>
      </c>
      <c r="B138" s="1" t="s">
        <v>84</v>
      </c>
      <c r="C138" s="1" t="s">
        <v>85</v>
      </c>
      <c r="D138" s="1" t="s">
        <v>174</v>
      </c>
      <c r="E138" s="6" t="b">
        <v>0</v>
      </c>
      <c r="F138" s="7" t="s">
        <v>19</v>
      </c>
      <c r="G138" s="1" t="s">
        <v>169</v>
      </c>
      <c r="H138" s="3" t="s">
        <v>86</v>
      </c>
      <c r="I138" s="13"/>
      <c r="J138" s="1"/>
      <c r="K138" s="1"/>
      <c r="L138" s="1"/>
      <c r="M138" s="1"/>
      <c r="N138" s="1"/>
      <c r="O138" s="1"/>
      <c r="P138" s="1"/>
      <c r="Q138" s="1"/>
    </row>
    <row r="139" spans="1:17">
      <c r="A139" s="14">
        <f t="shared" si="7"/>
        <v>129</v>
      </c>
      <c r="B139" s="1" t="s">
        <v>112</v>
      </c>
      <c r="C139" s="1" t="s">
        <v>113</v>
      </c>
      <c r="D139" s="1" t="s">
        <v>11</v>
      </c>
      <c r="E139" s="6" t="b">
        <v>0</v>
      </c>
      <c r="F139" s="7" t="s">
        <v>19</v>
      </c>
      <c r="G139" s="1" t="s">
        <v>169</v>
      </c>
      <c r="H139" s="3" t="s">
        <v>114</v>
      </c>
      <c r="I139" s="13"/>
      <c r="J139" s="1"/>
      <c r="K139" s="1"/>
      <c r="L139" s="1"/>
      <c r="M139" s="1"/>
      <c r="N139" s="1"/>
      <c r="O139" s="1"/>
      <c r="P139" s="1"/>
      <c r="Q139" s="1"/>
    </row>
    <row r="140" spans="1:17">
      <c r="A140" s="14">
        <f t="shared" si="7"/>
        <v>130</v>
      </c>
      <c r="B140" s="1" t="s">
        <v>87</v>
      </c>
      <c r="C140" s="1" t="s">
        <v>88</v>
      </c>
      <c r="D140" s="1" t="s">
        <v>11</v>
      </c>
      <c r="E140" s="6" t="b">
        <v>1</v>
      </c>
      <c r="F140" s="7" t="s">
        <v>12</v>
      </c>
      <c r="G140" s="1" t="s">
        <v>169</v>
      </c>
      <c r="H140" s="3" t="s">
        <v>89</v>
      </c>
      <c r="I140" s="13"/>
      <c r="J140" s="1"/>
      <c r="K140" s="1"/>
      <c r="L140" s="1"/>
      <c r="M140" s="1"/>
      <c r="N140" s="1"/>
      <c r="O140" s="1"/>
      <c r="P140" s="1"/>
      <c r="Q140" s="1"/>
    </row>
    <row r="141" spans="1:17">
      <c r="A141" s="14">
        <f t="shared" si="7"/>
        <v>131</v>
      </c>
      <c r="B141" s="1" t="s">
        <v>65</v>
      </c>
      <c r="C141" s="1" t="s">
        <v>175</v>
      </c>
      <c r="D141" s="1" t="s">
        <v>11</v>
      </c>
      <c r="E141" s="6" t="b">
        <v>0</v>
      </c>
      <c r="F141" s="7" t="s">
        <v>19</v>
      </c>
      <c r="G141" s="1" t="s">
        <v>169</v>
      </c>
      <c r="H141" s="3" t="s">
        <v>176</v>
      </c>
      <c r="I141" s="13"/>
      <c r="J141" s="1"/>
      <c r="K141" s="1"/>
      <c r="L141" s="1"/>
      <c r="M141" s="1"/>
      <c r="N141" s="1"/>
      <c r="O141" s="1"/>
      <c r="P141" s="1"/>
      <c r="Q141" s="1"/>
    </row>
    <row r="142" spans="1:17">
      <c r="A142" s="14">
        <f t="shared" si="7"/>
        <v>132</v>
      </c>
      <c r="B142" s="1" t="s">
        <v>68</v>
      </c>
      <c r="C142" s="1" t="s">
        <v>177</v>
      </c>
      <c r="D142" s="1" t="s">
        <v>11</v>
      </c>
      <c r="E142" s="6" t="b">
        <v>0</v>
      </c>
      <c r="F142" s="7" t="s">
        <v>19</v>
      </c>
      <c r="G142" s="1" t="s">
        <v>169</v>
      </c>
      <c r="H142" s="3" t="s">
        <v>178</v>
      </c>
      <c r="I142" s="13"/>
      <c r="J142" s="1"/>
      <c r="K142" s="1"/>
      <c r="L142" s="1"/>
      <c r="M142" s="1"/>
      <c r="N142" s="1"/>
      <c r="O142" s="1"/>
      <c r="P142" s="1"/>
      <c r="Q142" s="1"/>
    </row>
    <row r="143" spans="1:17">
      <c r="A143" s="14">
        <f t="shared" si="7"/>
        <v>133</v>
      </c>
      <c r="B143" s="1" t="s">
        <v>190</v>
      </c>
      <c r="C143" s="1" t="s">
        <v>70</v>
      </c>
      <c r="D143" s="1" t="s">
        <v>11</v>
      </c>
      <c r="E143" s="6" t="b">
        <v>0</v>
      </c>
      <c r="F143" s="7" t="s">
        <v>12</v>
      </c>
      <c r="G143" s="1" t="s">
        <v>169</v>
      </c>
      <c r="H143" s="3" t="s">
        <v>71</v>
      </c>
      <c r="I143" s="13"/>
      <c r="J143" s="1"/>
      <c r="K143" s="1"/>
      <c r="L143" s="1"/>
      <c r="M143" s="1"/>
      <c r="N143" s="1"/>
      <c r="O143" s="1"/>
      <c r="P143" s="1"/>
      <c r="Q143" s="1"/>
    </row>
    <row r="144" spans="1:17">
      <c r="A144" s="14">
        <f t="shared" si="7"/>
        <v>134</v>
      </c>
      <c r="B144" s="1" t="s">
        <v>191</v>
      </c>
      <c r="C144" s="1" t="s">
        <v>192</v>
      </c>
      <c r="D144" s="1" t="s">
        <v>11</v>
      </c>
      <c r="E144" s="6" t="b">
        <v>0</v>
      </c>
      <c r="F144" s="7" t="s">
        <v>19</v>
      </c>
      <c r="G144" s="1" t="s">
        <v>169</v>
      </c>
      <c r="H144" s="3" t="s">
        <v>193</v>
      </c>
      <c r="I144" s="13"/>
      <c r="J144" s="1"/>
      <c r="K144" s="1"/>
      <c r="L144" s="1"/>
      <c r="M144" s="1"/>
      <c r="N144" s="1"/>
      <c r="O144" s="1"/>
      <c r="P144" s="1"/>
      <c r="Q144" s="1"/>
    </row>
    <row r="145" spans="1:17">
      <c r="A145" s="14">
        <f t="shared" si="7"/>
        <v>135</v>
      </c>
      <c r="B145" s="1" t="s">
        <v>194</v>
      </c>
      <c r="C145" s="1" t="s">
        <v>195</v>
      </c>
      <c r="D145" s="1" t="s">
        <v>11</v>
      </c>
      <c r="E145" s="6" t="b">
        <v>0</v>
      </c>
      <c r="F145" s="7" t="s">
        <v>12</v>
      </c>
      <c r="G145" s="1" t="s">
        <v>169</v>
      </c>
      <c r="H145" s="3" t="s">
        <v>196</v>
      </c>
      <c r="I145" s="1"/>
      <c r="J145" s="1"/>
      <c r="K145" s="1"/>
      <c r="L145" s="1"/>
      <c r="M145" s="1"/>
      <c r="N145" s="1"/>
      <c r="O145" s="1"/>
      <c r="P145" s="1"/>
      <c r="Q145" s="1"/>
    </row>
    <row r="146" spans="1:17">
      <c r="A146" s="14">
        <f t="shared" si="7"/>
        <v>136</v>
      </c>
      <c r="B146" s="1" t="s">
        <v>197</v>
      </c>
      <c r="C146" s="1" t="s">
        <v>198</v>
      </c>
      <c r="D146" s="1" t="s">
        <v>11</v>
      </c>
      <c r="E146" s="6" t="b">
        <v>0</v>
      </c>
      <c r="F146" s="7" t="s">
        <v>12</v>
      </c>
      <c r="G146" s="1" t="s">
        <v>169</v>
      </c>
      <c r="H146" s="3" t="s">
        <v>199</v>
      </c>
      <c r="I146" s="13"/>
      <c r="J146" s="1"/>
      <c r="K146" s="1"/>
      <c r="L146" s="1"/>
      <c r="M146" s="1"/>
      <c r="N146" s="1"/>
      <c r="O146" s="1"/>
      <c r="P146" s="1"/>
      <c r="Q146" s="1"/>
    </row>
    <row r="147" spans="1:17">
      <c r="A147" s="14">
        <f t="shared" si="7"/>
        <v>137</v>
      </c>
      <c r="B147" s="1" t="s">
        <v>200</v>
      </c>
      <c r="C147" s="1" t="s">
        <v>201</v>
      </c>
      <c r="D147" s="1" t="s">
        <v>11</v>
      </c>
      <c r="E147" s="6" t="b">
        <v>0</v>
      </c>
      <c r="F147" s="7" t="s">
        <v>12</v>
      </c>
      <c r="G147" s="1" t="s">
        <v>169</v>
      </c>
      <c r="H147" s="3" t="s">
        <v>202</v>
      </c>
      <c r="I147" s="13"/>
      <c r="J147" s="1"/>
      <c r="K147" s="1"/>
      <c r="L147" s="1"/>
      <c r="M147" s="1"/>
      <c r="N147" s="1"/>
      <c r="O147" s="1"/>
      <c r="P147" s="1"/>
      <c r="Q147" s="1"/>
    </row>
    <row r="148" spans="1:17">
      <c r="A148" s="14">
        <f t="shared" si="7"/>
        <v>138</v>
      </c>
      <c r="B148" s="1" t="s">
        <v>200</v>
      </c>
      <c r="C148" s="1" t="s">
        <v>203</v>
      </c>
      <c r="D148" s="1" t="s">
        <v>11</v>
      </c>
      <c r="E148" s="6" t="b">
        <v>0</v>
      </c>
      <c r="F148" s="7" t="s">
        <v>12</v>
      </c>
      <c r="G148" s="1" t="s">
        <v>169</v>
      </c>
      <c r="H148" s="3" t="s">
        <v>204</v>
      </c>
      <c r="I148" s="13"/>
      <c r="J148" s="1"/>
      <c r="K148" s="1"/>
      <c r="L148" s="1"/>
      <c r="M148" s="1"/>
      <c r="N148" s="1"/>
      <c r="O148" s="1"/>
      <c r="P148" s="1"/>
      <c r="Q148" s="1"/>
    </row>
    <row r="149" spans="1:17">
      <c r="A149" s="14">
        <f t="shared" si="7"/>
        <v>139</v>
      </c>
      <c r="B149" s="1" t="s">
        <v>205</v>
      </c>
      <c r="C149" s="1" t="s">
        <v>206</v>
      </c>
      <c r="D149" s="1" t="s">
        <v>11</v>
      </c>
      <c r="E149" s="6" t="b">
        <v>0</v>
      </c>
      <c r="F149" s="7" t="s">
        <v>19</v>
      </c>
      <c r="G149" s="1" t="s">
        <v>169</v>
      </c>
      <c r="H149" s="3" t="s">
        <v>207</v>
      </c>
      <c r="I149" s="13"/>
      <c r="J149" s="1"/>
      <c r="K149" s="1"/>
      <c r="L149" s="1"/>
      <c r="M149" s="1"/>
      <c r="N149" s="1"/>
      <c r="O149" s="1"/>
      <c r="P149" s="1"/>
      <c r="Q149" s="1"/>
    </row>
    <row r="150" spans="1:17">
      <c r="A150" s="14">
        <f t="shared" si="7"/>
        <v>140</v>
      </c>
      <c r="B150" s="1" t="s">
        <v>208</v>
      </c>
      <c r="C150" s="1" t="s">
        <v>209</v>
      </c>
      <c r="D150" s="1" t="s">
        <v>11</v>
      </c>
      <c r="E150" s="6" t="b">
        <v>0</v>
      </c>
      <c r="F150" s="7" t="s">
        <v>19</v>
      </c>
      <c r="G150" s="1" t="s">
        <v>169</v>
      </c>
      <c r="H150" s="3" t="s">
        <v>210</v>
      </c>
      <c r="I150" s="1"/>
      <c r="J150" s="1"/>
      <c r="K150" s="1"/>
      <c r="L150" s="1"/>
      <c r="M150" s="1"/>
      <c r="N150" s="1"/>
      <c r="O150" s="1"/>
      <c r="P150" s="1"/>
      <c r="Q150" s="1"/>
    </row>
    <row r="151" spans="1:17">
      <c r="A151" s="14">
        <f t="shared" si="7"/>
        <v>141</v>
      </c>
      <c r="B151" s="1" t="s">
        <v>211</v>
      </c>
      <c r="C151" s="1" t="s">
        <v>212</v>
      </c>
      <c r="D151" s="1" t="s">
        <v>11</v>
      </c>
      <c r="E151" s="6" t="b">
        <v>0</v>
      </c>
      <c r="F151" s="7" t="s">
        <v>213</v>
      </c>
      <c r="G151" s="1" t="s">
        <v>169</v>
      </c>
      <c r="H151" s="3" t="s">
        <v>214</v>
      </c>
      <c r="I151" s="13"/>
      <c r="J151" s="1"/>
      <c r="K151" s="1"/>
      <c r="L151" s="1"/>
      <c r="M151" s="1"/>
      <c r="N151" s="1"/>
      <c r="O151" s="1"/>
      <c r="P151" s="1"/>
      <c r="Q151" s="1"/>
    </row>
    <row r="152" spans="1:17">
      <c r="A152" s="14">
        <f t="shared" si="7"/>
        <v>142</v>
      </c>
      <c r="B152" s="1" t="s">
        <v>215</v>
      </c>
      <c r="C152" s="1" t="s">
        <v>216</v>
      </c>
      <c r="D152" s="1" t="s">
        <v>11</v>
      </c>
      <c r="E152" s="6" t="b">
        <v>0</v>
      </c>
      <c r="F152" s="7" t="s">
        <v>19</v>
      </c>
      <c r="G152" s="1" t="s">
        <v>169</v>
      </c>
      <c r="H152" s="3" t="s">
        <v>217</v>
      </c>
      <c r="I152" s="13"/>
      <c r="J152" s="1"/>
      <c r="K152" s="1"/>
      <c r="L152" s="1"/>
      <c r="M152" s="1"/>
      <c r="N152" s="1"/>
      <c r="O152" s="1"/>
      <c r="P152" s="1"/>
      <c r="Q152" s="1"/>
    </row>
    <row r="153" spans="1:17">
      <c r="A153" s="14">
        <f t="shared" si="7"/>
        <v>143</v>
      </c>
      <c r="B153" s="1" t="s">
        <v>218</v>
      </c>
      <c r="C153" s="1" t="s">
        <v>219</v>
      </c>
      <c r="D153" s="1" t="s">
        <v>11</v>
      </c>
      <c r="E153" s="6" t="b">
        <v>0</v>
      </c>
      <c r="F153" s="7" t="s">
        <v>19</v>
      </c>
      <c r="G153" s="1" t="s">
        <v>169</v>
      </c>
      <c r="H153" s="3" t="s">
        <v>220</v>
      </c>
      <c r="I153" s="1"/>
      <c r="J153" s="1"/>
      <c r="K153" s="1"/>
      <c r="L153" s="1"/>
      <c r="M153" s="1"/>
      <c r="N153" s="1"/>
      <c r="O153" s="1"/>
      <c r="P153" s="1"/>
      <c r="Q153" s="1"/>
    </row>
    <row r="154" spans="1:17" s="45" customFormat="1">
      <c r="A154" s="49" t="s">
        <v>221</v>
      </c>
      <c r="B154" s="50"/>
      <c r="C154" s="44"/>
      <c r="D154" s="51"/>
      <c r="E154" s="52"/>
      <c r="F154" s="53"/>
      <c r="G154" s="44"/>
      <c r="H154" s="52"/>
      <c r="I154" s="44"/>
      <c r="J154" s="44"/>
      <c r="K154" s="44"/>
      <c r="L154" s="44"/>
      <c r="M154" s="44"/>
      <c r="N154" s="44"/>
      <c r="O154" s="44"/>
      <c r="P154" s="44"/>
      <c r="Q154" s="44"/>
    </row>
    <row r="155" spans="1:17" ht="38.25">
      <c r="A155" s="14">
        <f t="shared" ref="A155:A175" si="8">ROW()-11</f>
        <v>144</v>
      </c>
      <c r="B155" s="1" t="s">
        <v>222</v>
      </c>
      <c r="C155" s="1" t="s">
        <v>223</v>
      </c>
      <c r="D155" s="1" t="s">
        <v>11</v>
      </c>
      <c r="E155" s="6" t="b">
        <v>0</v>
      </c>
      <c r="F155" s="7" t="s">
        <v>19</v>
      </c>
      <c r="G155" s="1" t="s">
        <v>13</v>
      </c>
      <c r="H155" s="3" t="s">
        <v>170</v>
      </c>
      <c r="I155" s="1"/>
      <c r="J155" s="1"/>
      <c r="K155" s="1"/>
      <c r="L155" s="1"/>
      <c r="M155" s="1"/>
      <c r="N155" s="1"/>
      <c r="O155" s="1"/>
      <c r="P155" s="1"/>
      <c r="Q155" s="1"/>
    </row>
    <row r="156" spans="1:17" ht="25.5">
      <c r="A156" s="14">
        <f t="shared" si="8"/>
        <v>145</v>
      </c>
      <c r="B156" s="1" t="s">
        <v>224</v>
      </c>
      <c r="C156" s="1" t="s">
        <v>225</v>
      </c>
      <c r="D156" s="1" t="s">
        <v>11</v>
      </c>
      <c r="E156" s="6" t="b">
        <v>1</v>
      </c>
      <c r="F156" s="7" t="s">
        <v>12</v>
      </c>
      <c r="G156" s="1" t="s">
        <v>13</v>
      </c>
      <c r="H156" s="3" t="s">
        <v>111</v>
      </c>
      <c r="I156" s="1"/>
      <c r="J156" s="1"/>
      <c r="K156" s="1"/>
      <c r="L156" s="1"/>
      <c r="M156" s="1"/>
      <c r="N156" s="1"/>
      <c r="O156" s="1"/>
      <c r="P156" s="1"/>
      <c r="Q156" s="1"/>
    </row>
    <row r="157" spans="1:17" ht="38.25">
      <c r="A157" s="14">
        <f t="shared" si="8"/>
        <v>146</v>
      </c>
      <c r="B157" s="1" t="s">
        <v>226</v>
      </c>
      <c r="C157" s="1" t="s">
        <v>227</v>
      </c>
      <c r="D157" s="1" t="s">
        <v>11</v>
      </c>
      <c r="E157" s="6" t="b">
        <v>0</v>
      </c>
      <c r="F157" s="7" t="s">
        <v>12</v>
      </c>
      <c r="G157" s="1" t="s">
        <v>13</v>
      </c>
      <c r="H157" s="3" t="s">
        <v>173</v>
      </c>
      <c r="I157" s="1"/>
      <c r="J157" s="1"/>
      <c r="K157" s="1"/>
      <c r="L157" s="1"/>
      <c r="M157" s="1"/>
      <c r="N157" s="1"/>
      <c r="O157" s="1"/>
      <c r="P157" s="1"/>
      <c r="Q157" s="1"/>
    </row>
    <row r="158" spans="1:17" ht="38.25">
      <c r="A158" s="14">
        <f t="shared" si="8"/>
        <v>147</v>
      </c>
      <c r="B158" s="1" t="s">
        <v>228</v>
      </c>
      <c r="C158" s="1" t="s">
        <v>229</v>
      </c>
      <c r="D158" s="1" t="s">
        <v>174</v>
      </c>
      <c r="E158" s="6" t="b">
        <v>0</v>
      </c>
      <c r="F158" s="7" t="s">
        <v>12</v>
      </c>
      <c r="G158" s="1" t="s">
        <v>13</v>
      </c>
      <c r="H158" s="3" t="s">
        <v>83</v>
      </c>
      <c r="I158" s="1"/>
      <c r="J158" s="1"/>
      <c r="K158" s="1"/>
      <c r="L158" s="1"/>
      <c r="M158" s="1"/>
      <c r="N158" s="1"/>
      <c r="O158" s="1"/>
      <c r="P158" s="1"/>
      <c r="Q158" s="1"/>
    </row>
    <row r="159" spans="1:17" ht="38.25">
      <c r="A159" s="14">
        <f t="shared" si="8"/>
        <v>148</v>
      </c>
      <c r="B159" s="1" t="s">
        <v>230</v>
      </c>
      <c r="C159" s="1" t="s">
        <v>231</v>
      </c>
      <c r="D159" s="1" t="s">
        <v>174</v>
      </c>
      <c r="E159" s="6" t="b">
        <v>0</v>
      </c>
      <c r="F159" s="7" t="s">
        <v>19</v>
      </c>
      <c r="G159" s="1" t="s">
        <v>13</v>
      </c>
      <c r="H159" s="3" t="s">
        <v>86</v>
      </c>
      <c r="I159" s="1"/>
      <c r="J159" s="1"/>
      <c r="K159" s="1"/>
      <c r="L159" s="1"/>
      <c r="M159" s="1"/>
      <c r="N159" s="1"/>
      <c r="O159" s="1"/>
      <c r="P159" s="1"/>
      <c r="Q159" s="1"/>
    </row>
    <row r="160" spans="1:17" ht="51">
      <c r="A160" s="14">
        <f t="shared" si="8"/>
        <v>149</v>
      </c>
      <c r="B160" s="1" t="s">
        <v>232</v>
      </c>
      <c r="C160" s="1" t="s">
        <v>233</v>
      </c>
      <c r="D160" s="1" t="s">
        <v>11</v>
      </c>
      <c r="E160" s="6" t="b">
        <v>0</v>
      </c>
      <c r="F160" s="7" t="s">
        <v>19</v>
      </c>
      <c r="G160" s="1" t="s">
        <v>13</v>
      </c>
      <c r="H160" s="3" t="s">
        <v>114</v>
      </c>
      <c r="I160" s="1"/>
      <c r="J160" s="1"/>
      <c r="K160" s="1"/>
      <c r="L160" s="1"/>
      <c r="M160" s="1"/>
      <c r="N160" s="1"/>
      <c r="O160" s="1"/>
      <c r="P160" s="1"/>
      <c r="Q160" s="1"/>
    </row>
    <row r="161" spans="1:17" ht="25.5">
      <c r="A161" s="14">
        <f t="shared" si="8"/>
        <v>150</v>
      </c>
      <c r="B161" s="1" t="s">
        <v>87</v>
      </c>
      <c r="C161" s="1" t="s">
        <v>88</v>
      </c>
      <c r="D161" s="1" t="s">
        <v>11</v>
      </c>
      <c r="E161" s="6" t="b">
        <v>1</v>
      </c>
      <c r="F161" s="7" t="s">
        <v>12</v>
      </c>
      <c r="G161" s="1" t="s">
        <v>13</v>
      </c>
      <c r="H161" s="3" t="s">
        <v>89</v>
      </c>
      <c r="I161" s="1"/>
      <c r="J161" s="1"/>
      <c r="K161" s="1"/>
      <c r="L161" s="1"/>
      <c r="M161" s="1"/>
      <c r="N161" s="1"/>
      <c r="O161" s="1"/>
      <c r="P161" s="1"/>
      <c r="Q161" s="1"/>
    </row>
    <row r="162" spans="1:17" ht="51">
      <c r="A162" s="14">
        <f t="shared" si="8"/>
        <v>151</v>
      </c>
      <c r="B162" s="1" t="s">
        <v>234</v>
      </c>
      <c r="C162" s="1" t="s">
        <v>235</v>
      </c>
      <c r="D162" s="1" t="s">
        <v>11</v>
      </c>
      <c r="E162" s="6" t="b">
        <v>0</v>
      </c>
      <c r="F162" s="7" t="s">
        <v>19</v>
      </c>
      <c r="G162" s="1" t="s">
        <v>13</v>
      </c>
      <c r="H162" s="3" t="s">
        <v>176</v>
      </c>
      <c r="I162" s="1"/>
      <c r="J162" s="1"/>
      <c r="K162" s="1"/>
      <c r="L162" s="1"/>
      <c r="M162" s="1"/>
      <c r="N162" s="1"/>
      <c r="O162" s="1"/>
      <c r="P162" s="1"/>
      <c r="Q162" s="1"/>
    </row>
    <row r="163" spans="1:17" ht="38.25">
      <c r="A163" s="14">
        <f t="shared" si="8"/>
        <v>152</v>
      </c>
      <c r="B163" s="1" t="s">
        <v>236</v>
      </c>
      <c r="C163" s="1" t="s">
        <v>237</v>
      </c>
      <c r="D163" s="1" t="s">
        <v>11</v>
      </c>
      <c r="E163" s="6" t="b">
        <v>0</v>
      </c>
      <c r="F163" s="7" t="s">
        <v>19</v>
      </c>
      <c r="G163" s="1" t="s">
        <v>13</v>
      </c>
      <c r="H163" s="3" t="s">
        <v>178</v>
      </c>
      <c r="I163" s="1"/>
      <c r="J163" s="1"/>
      <c r="K163" s="1"/>
      <c r="L163" s="1"/>
      <c r="M163" s="1"/>
      <c r="N163" s="1"/>
      <c r="O163" s="1"/>
      <c r="P163" s="1"/>
      <c r="Q163" s="1"/>
    </row>
    <row r="164" spans="1:17" ht="51">
      <c r="A164" s="14">
        <f t="shared" si="8"/>
        <v>153</v>
      </c>
      <c r="B164" s="1" t="s">
        <v>238</v>
      </c>
      <c r="C164" s="1" t="s">
        <v>239</v>
      </c>
      <c r="D164" s="1" t="s">
        <v>11</v>
      </c>
      <c r="E164" s="6" t="b">
        <v>0</v>
      </c>
      <c r="F164" s="7" t="s">
        <v>19</v>
      </c>
      <c r="G164" s="1" t="s">
        <v>13</v>
      </c>
      <c r="H164" s="3" t="s">
        <v>240</v>
      </c>
      <c r="I164" s="1"/>
      <c r="J164" s="1"/>
      <c r="K164" s="1"/>
      <c r="L164" s="1"/>
      <c r="M164" s="1"/>
      <c r="N164" s="1"/>
      <c r="O164" s="1"/>
      <c r="P164" s="1"/>
      <c r="Q164" s="1"/>
    </row>
    <row r="165" spans="1:17" ht="51">
      <c r="A165" s="14">
        <f t="shared" si="8"/>
        <v>154</v>
      </c>
      <c r="B165" s="1" t="s">
        <v>241</v>
      </c>
      <c r="C165" s="1" t="s">
        <v>242</v>
      </c>
      <c r="D165" s="1" t="s">
        <v>11</v>
      </c>
      <c r="E165" s="6" t="b">
        <v>0</v>
      </c>
      <c r="F165" s="7" t="s">
        <v>213</v>
      </c>
      <c r="G165" s="1" t="s">
        <v>13</v>
      </c>
      <c r="H165" s="3" t="s">
        <v>243</v>
      </c>
      <c r="I165" s="1"/>
      <c r="J165" s="1"/>
      <c r="K165" s="1"/>
      <c r="L165" s="1"/>
      <c r="M165" s="1"/>
      <c r="N165" s="1"/>
      <c r="O165" s="1"/>
      <c r="P165" s="1"/>
      <c r="Q165" s="1"/>
    </row>
    <row r="166" spans="1:17" ht="38.25">
      <c r="A166" s="14">
        <f t="shared" si="8"/>
        <v>155</v>
      </c>
      <c r="B166" s="1" t="s">
        <v>244</v>
      </c>
      <c r="C166" s="1" t="s">
        <v>245</v>
      </c>
      <c r="D166" s="1" t="s">
        <v>11</v>
      </c>
      <c r="E166" s="6" t="b">
        <v>0</v>
      </c>
      <c r="F166" s="7" t="s">
        <v>213</v>
      </c>
      <c r="G166" s="1" t="s">
        <v>13</v>
      </c>
      <c r="H166" s="3" t="s">
        <v>246</v>
      </c>
      <c r="I166" s="1"/>
      <c r="J166" s="1"/>
      <c r="K166" s="1"/>
      <c r="L166" s="1"/>
      <c r="M166" s="1"/>
      <c r="N166" s="1"/>
      <c r="O166" s="1"/>
      <c r="P166" s="1"/>
      <c r="Q166" s="1"/>
    </row>
    <row r="167" spans="1:17" ht="51">
      <c r="A167" s="14">
        <f t="shared" si="8"/>
        <v>156</v>
      </c>
      <c r="B167" s="1" t="s">
        <v>247</v>
      </c>
      <c r="C167" s="1" t="s">
        <v>248</v>
      </c>
      <c r="D167" s="1" t="s">
        <v>11</v>
      </c>
      <c r="E167" s="6" t="b">
        <v>0</v>
      </c>
      <c r="F167" s="7" t="s">
        <v>19</v>
      </c>
      <c r="G167" s="1" t="s">
        <v>13</v>
      </c>
      <c r="H167" s="3" t="s">
        <v>210</v>
      </c>
      <c r="I167" s="1"/>
      <c r="J167" s="1"/>
      <c r="K167" s="1"/>
      <c r="L167" s="1"/>
      <c r="M167" s="1"/>
      <c r="N167" s="1"/>
      <c r="O167" s="1"/>
      <c r="P167" s="1"/>
      <c r="Q167" s="1"/>
    </row>
    <row r="168" spans="1:17" ht="63.75">
      <c r="A168" s="14">
        <f t="shared" si="8"/>
        <v>157</v>
      </c>
      <c r="B168" s="1" t="s">
        <v>249</v>
      </c>
      <c r="C168" s="1" t="s">
        <v>250</v>
      </c>
      <c r="D168" s="1" t="s">
        <v>11</v>
      </c>
      <c r="E168" s="6" t="b">
        <v>0</v>
      </c>
      <c r="F168" s="7" t="s">
        <v>213</v>
      </c>
      <c r="G168" s="1" t="s">
        <v>13</v>
      </c>
      <c r="H168" s="3" t="s">
        <v>251</v>
      </c>
      <c r="I168" s="1"/>
      <c r="J168" s="1"/>
      <c r="K168" s="1"/>
      <c r="L168" s="1"/>
      <c r="M168" s="1"/>
      <c r="N168" s="1"/>
      <c r="O168" s="1"/>
      <c r="P168" s="1"/>
      <c r="Q168" s="1"/>
    </row>
    <row r="169" spans="1:17" ht="51">
      <c r="A169" s="14">
        <f t="shared" si="8"/>
        <v>158</v>
      </c>
      <c r="B169" s="1" t="s">
        <v>252</v>
      </c>
      <c r="C169" s="1" t="s">
        <v>253</v>
      </c>
      <c r="D169" s="1" t="s">
        <v>11</v>
      </c>
      <c r="E169" s="6" t="b">
        <v>0</v>
      </c>
      <c r="F169" s="7" t="s">
        <v>213</v>
      </c>
      <c r="G169" s="1" t="s">
        <v>13</v>
      </c>
      <c r="H169" s="3" t="s">
        <v>254</v>
      </c>
      <c r="I169" s="1"/>
      <c r="J169" s="1"/>
      <c r="K169" s="1"/>
      <c r="L169" s="1"/>
      <c r="M169" s="1"/>
      <c r="N169" s="1"/>
      <c r="O169" s="1"/>
      <c r="P169" s="1"/>
      <c r="Q169" s="1"/>
    </row>
    <row r="170" spans="1:17" ht="51">
      <c r="A170" s="14">
        <f t="shared" si="8"/>
        <v>159</v>
      </c>
      <c r="B170" s="1" t="s">
        <v>255</v>
      </c>
      <c r="C170" s="1" t="s">
        <v>256</v>
      </c>
      <c r="D170" s="1" t="s">
        <v>11</v>
      </c>
      <c r="E170" s="6" t="b">
        <v>0</v>
      </c>
      <c r="F170" s="7" t="s">
        <v>12</v>
      </c>
      <c r="G170" s="1" t="s">
        <v>13</v>
      </c>
      <c r="H170" s="3" t="s">
        <v>257</v>
      </c>
      <c r="I170" s="1"/>
      <c r="J170" s="1"/>
      <c r="K170" s="1"/>
      <c r="L170" s="1"/>
      <c r="M170" s="1"/>
      <c r="N170" s="1"/>
      <c r="O170" s="1"/>
      <c r="P170" s="1"/>
      <c r="Q170" s="1"/>
    </row>
    <row r="171" spans="1:17" ht="51">
      <c r="A171" s="14">
        <f t="shared" si="8"/>
        <v>160</v>
      </c>
      <c r="B171" s="1" t="s">
        <v>258</v>
      </c>
      <c r="C171" s="1" t="s">
        <v>259</v>
      </c>
      <c r="D171" s="1" t="s">
        <v>11</v>
      </c>
      <c r="E171" s="6" t="b">
        <v>0</v>
      </c>
      <c r="F171" s="7" t="s">
        <v>19</v>
      </c>
      <c r="G171" s="1" t="s">
        <v>13</v>
      </c>
      <c r="H171" s="3" t="s">
        <v>260</v>
      </c>
      <c r="I171" s="1"/>
      <c r="J171" s="1"/>
      <c r="K171" s="1"/>
      <c r="L171" s="1"/>
      <c r="M171" s="1"/>
      <c r="N171" s="1"/>
      <c r="O171" s="1"/>
      <c r="P171" s="1"/>
      <c r="Q171" s="1"/>
    </row>
    <row r="172" spans="1:17" ht="51">
      <c r="A172" s="14">
        <f t="shared" si="8"/>
        <v>161</v>
      </c>
      <c r="B172" s="1" t="s">
        <v>261</v>
      </c>
      <c r="C172" s="1" t="s">
        <v>262</v>
      </c>
      <c r="D172" s="1" t="s">
        <v>11</v>
      </c>
      <c r="E172" s="6" t="b">
        <v>0</v>
      </c>
      <c r="F172" s="7" t="s">
        <v>19</v>
      </c>
      <c r="G172" s="1" t="s">
        <v>13</v>
      </c>
      <c r="H172" s="3" t="s">
        <v>260</v>
      </c>
      <c r="I172" s="1"/>
      <c r="J172" s="1"/>
      <c r="K172" s="1"/>
      <c r="L172" s="1"/>
      <c r="M172" s="1"/>
      <c r="N172" s="1"/>
      <c r="O172" s="1"/>
      <c r="P172" s="1"/>
      <c r="Q172" s="1"/>
    </row>
    <row r="173" spans="1:17" ht="51">
      <c r="A173" s="14">
        <f t="shared" si="8"/>
        <v>162</v>
      </c>
      <c r="B173" s="1" t="s">
        <v>263</v>
      </c>
      <c r="C173" s="1" t="s">
        <v>264</v>
      </c>
      <c r="D173" s="1" t="s">
        <v>11</v>
      </c>
      <c r="E173" s="6" t="b">
        <v>0</v>
      </c>
      <c r="F173" s="7" t="s">
        <v>213</v>
      </c>
      <c r="G173" s="1" t="s">
        <v>13</v>
      </c>
      <c r="H173" s="3" t="s">
        <v>265</v>
      </c>
      <c r="I173" s="1"/>
      <c r="J173" s="1"/>
      <c r="K173" s="1"/>
      <c r="L173" s="1"/>
      <c r="M173" s="1"/>
      <c r="N173" s="1"/>
      <c r="O173" s="1"/>
      <c r="P173" s="1"/>
      <c r="Q173" s="1"/>
    </row>
    <row r="174" spans="1:17" ht="51">
      <c r="A174" s="14">
        <f t="shared" si="8"/>
        <v>163</v>
      </c>
      <c r="B174" s="1" t="s">
        <v>266</v>
      </c>
      <c r="C174" s="1" t="s">
        <v>267</v>
      </c>
      <c r="D174" s="1" t="s">
        <v>11</v>
      </c>
      <c r="E174" s="6" t="b">
        <v>0</v>
      </c>
      <c r="F174" s="7" t="s">
        <v>213</v>
      </c>
      <c r="G174" s="1" t="s">
        <v>13</v>
      </c>
      <c r="H174" s="3" t="s">
        <v>268</v>
      </c>
      <c r="I174" s="1"/>
      <c r="J174" s="1"/>
      <c r="K174" s="1"/>
      <c r="L174" s="1"/>
      <c r="M174" s="1"/>
      <c r="N174" s="1"/>
      <c r="O174" s="1"/>
      <c r="P174" s="1"/>
      <c r="Q174" s="1"/>
    </row>
    <row r="175" spans="1:17" ht="63.75">
      <c r="A175" s="14">
        <f t="shared" si="8"/>
        <v>164</v>
      </c>
      <c r="B175" s="1" t="s">
        <v>269</v>
      </c>
      <c r="C175" s="1" t="s">
        <v>270</v>
      </c>
      <c r="D175" s="1" t="s">
        <v>11</v>
      </c>
      <c r="E175" s="6" t="b">
        <v>0</v>
      </c>
      <c r="F175" s="7" t="s">
        <v>213</v>
      </c>
      <c r="G175" s="1" t="s">
        <v>13</v>
      </c>
      <c r="H175" s="3" t="s">
        <v>271</v>
      </c>
      <c r="I175" s="1"/>
      <c r="J175" s="1"/>
      <c r="K175" s="1"/>
      <c r="L175" s="1"/>
      <c r="M175" s="1"/>
      <c r="N175" s="1"/>
      <c r="O175" s="1"/>
      <c r="P175" s="1"/>
      <c r="Q175" s="1"/>
    </row>
    <row r="176" spans="1:17" s="45" customFormat="1">
      <c r="A176" s="54" t="s">
        <v>272</v>
      </c>
      <c r="B176" s="50"/>
      <c r="C176" s="55"/>
      <c r="D176" s="56"/>
      <c r="E176" s="57"/>
      <c r="F176" s="58"/>
      <c r="G176" s="55"/>
      <c r="H176" s="57"/>
      <c r="I176" s="44"/>
      <c r="J176" s="44"/>
      <c r="K176" s="44"/>
      <c r="L176" s="44"/>
      <c r="M176" s="44"/>
      <c r="N176" s="44"/>
      <c r="O176" s="44"/>
      <c r="P176" s="44"/>
      <c r="Q176" s="44"/>
    </row>
    <row r="177" spans="1:17">
      <c r="A177" s="8">
        <f t="shared" ref="A177:A193" si="9">ROW()-12</f>
        <v>165</v>
      </c>
      <c r="B177" s="17" t="s">
        <v>273</v>
      </c>
      <c r="C177" s="17" t="s">
        <v>274</v>
      </c>
      <c r="D177" s="17" t="s">
        <v>11</v>
      </c>
      <c r="E177" s="18" t="b">
        <v>0</v>
      </c>
      <c r="F177" s="19" t="s">
        <v>19</v>
      </c>
      <c r="G177" s="17" t="s">
        <v>169</v>
      </c>
      <c r="H177" s="20" t="s">
        <v>170</v>
      </c>
      <c r="I177" s="1"/>
      <c r="J177" s="1"/>
      <c r="K177" s="1"/>
      <c r="L177" s="1"/>
      <c r="M177" s="1"/>
      <c r="N177" s="1"/>
      <c r="O177" s="1"/>
      <c r="P177" s="1"/>
      <c r="Q177" s="1"/>
    </row>
    <row r="178" spans="1:17">
      <c r="A178" s="8">
        <f t="shared" si="9"/>
        <v>166</v>
      </c>
      <c r="B178" s="17" t="s">
        <v>224</v>
      </c>
      <c r="C178" s="17" t="s">
        <v>225</v>
      </c>
      <c r="D178" s="17" t="s">
        <v>11</v>
      </c>
      <c r="E178" s="18" t="b">
        <v>1</v>
      </c>
      <c r="F178" s="19" t="s">
        <v>12</v>
      </c>
      <c r="G178" s="17" t="s">
        <v>169</v>
      </c>
      <c r="H178" s="20" t="s">
        <v>111</v>
      </c>
      <c r="I178" s="1"/>
      <c r="J178" s="1"/>
      <c r="K178" s="1"/>
      <c r="L178" s="1"/>
      <c r="M178" s="1"/>
      <c r="N178" s="1"/>
      <c r="O178" s="1"/>
      <c r="P178" s="1"/>
      <c r="Q178" s="1"/>
    </row>
    <row r="179" spans="1:17">
      <c r="A179" s="8">
        <f t="shared" si="9"/>
        <v>167</v>
      </c>
      <c r="B179" s="17" t="s">
        <v>226</v>
      </c>
      <c r="C179" s="17" t="s">
        <v>227</v>
      </c>
      <c r="D179" s="17" t="s">
        <v>11</v>
      </c>
      <c r="E179" s="18" t="b">
        <v>0</v>
      </c>
      <c r="F179" s="19" t="s">
        <v>12</v>
      </c>
      <c r="G179" s="17" t="s">
        <v>169</v>
      </c>
      <c r="H179" s="20" t="s">
        <v>173</v>
      </c>
      <c r="I179" s="1"/>
      <c r="J179" s="1"/>
      <c r="K179" s="1"/>
      <c r="L179" s="1"/>
      <c r="M179" s="1"/>
      <c r="N179" s="1"/>
      <c r="O179" s="1"/>
      <c r="P179" s="1"/>
      <c r="Q179" s="1"/>
    </row>
    <row r="180" spans="1:17">
      <c r="A180" s="8">
        <f t="shared" si="9"/>
        <v>168</v>
      </c>
      <c r="B180" s="17" t="s">
        <v>228</v>
      </c>
      <c r="C180" s="17" t="s">
        <v>229</v>
      </c>
      <c r="D180" s="17" t="s">
        <v>174</v>
      </c>
      <c r="E180" s="18" t="b">
        <v>0</v>
      </c>
      <c r="F180" s="19" t="s">
        <v>12</v>
      </c>
      <c r="G180" s="17" t="s">
        <v>169</v>
      </c>
      <c r="H180" s="20" t="s">
        <v>83</v>
      </c>
      <c r="I180" s="1"/>
      <c r="J180" s="1"/>
      <c r="K180" s="1"/>
      <c r="L180" s="1"/>
      <c r="M180" s="1"/>
      <c r="N180" s="1"/>
      <c r="O180" s="1"/>
      <c r="P180" s="1"/>
      <c r="Q180" s="1"/>
    </row>
    <row r="181" spans="1:17">
      <c r="A181" s="8">
        <f t="shared" si="9"/>
        <v>169</v>
      </c>
      <c r="B181" s="17" t="s">
        <v>230</v>
      </c>
      <c r="C181" s="17" t="s">
        <v>231</v>
      </c>
      <c r="D181" s="21" t="s">
        <v>174</v>
      </c>
      <c r="E181" s="18" t="b">
        <v>0</v>
      </c>
      <c r="F181" s="19" t="s">
        <v>19</v>
      </c>
      <c r="G181" s="17" t="s">
        <v>169</v>
      </c>
      <c r="H181" s="20" t="s">
        <v>86</v>
      </c>
      <c r="I181" s="1"/>
      <c r="J181" s="1"/>
      <c r="K181" s="1"/>
      <c r="L181" s="1"/>
      <c r="M181" s="1"/>
      <c r="N181" s="1"/>
      <c r="O181" s="1"/>
      <c r="P181" s="1"/>
      <c r="Q181" s="1"/>
    </row>
    <row r="182" spans="1:17">
      <c r="A182" s="8">
        <f t="shared" si="9"/>
        <v>170</v>
      </c>
      <c r="B182" s="17" t="s">
        <v>232</v>
      </c>
      <c r="C182" s="17" t="s">
        <v>233</v>
      </c>
      <c r="D182" s="17" t="s">
        <v>11</v>
      </c>
      <c r="E182" s="18" t="b">
        <v>0</v>
      </c>
      <c r="F182" s="19" t="s">
        <v>19</v>
      </c>
      <c r="G182" s="17" t="s">
        <v>169</v>
      </c>
      <c r="H182" s="20" t="s">
        <v>114</v>
      </c>
      <c r="I182" s="1"/>
      <c r="J182" s="1"/>
      <c r="K182" s="1"/>
      <c r="L182" s="1"/>
      <c r="M182" s="1"/>
      <c r="N182" s="1"/>
      <c r="O182" s="1"/>
      <c r="P182" s="1"/>
      <c r="Q182" s="1"/>
    </row>
    <row r="183" spans="1:17">
      <c r="A183" s="8">
        <f t="shared" si="9"/>
        <v>171</v>
      </c>
      <c r="B183" s="17" t="s">
        <v>87</v>
      </c>
      <c r="C183" s="17" t="s">
        <v>88</v>
      </c>
      <c r="D183" s="17" t="s">
        <v>11</v>
      </c>
      <c r="E183" s="18" t="b">
        <v>1</v>
      </c>
      <c r="F183" s="19" t="s">
        <v>12</v>
      </c>
      <c r="G183" s="17" t="s">
        <v>169</v>
      </c>
      <c r="H183" s="20" t="s">
        <v>89</v>
      </c>
      <c r="I183" s="1"/>
      <c r="J183" s="1"/>
      <c r="K183" s="1"/>
      <c r="L183" s="1"/>
      <c r="M183" s="1"/>
      <c r="N183" s="1"/>
      <c r="O183" s="1"/>
      <c r="P183" s="1"/>
      <c r="Q183" s="1"/>
    </row>
    <row r="184" spans="1:17">
      <c r="A184" s="8">
        <f t="shared" si="9"/>
        <v>172</v>
      </c>
      <c r="B184" s="17" t="s">
        <v>234</v>
      </c>
      <c r="C184" s="17" t="s">
        <v>235</v>
      </c>
      <c r="D184" s="17" t="s">
        <v>11</v>
      </c>
      <c r="E184" s="18" t="b">
        <v>1</v>
      </c>
      <c r="F184" s="19" t="s">
        <v>19</v>
      </c>
      <c r="G184" s="17" t="s">
        <v>169</v>
      </c>
      <c r="H184" s="20" t="s">
        <v>176</v>
      </c>
      <c r="I184" s="1"/>
      <c r="J184" s="1"/>
      <c r="K184" s="1"/>
      <c r="L184" s="1"/>
      <c r="M184" s="1"/>
      <c r="N184" s="1"/>
      <c r="O184" s="1"/>
      <c r="P184" s="1"/>
      <c r="Q184" s="1"/>
    </row>
    <row r="185" spans="1:17">
      <c r="A185" s="8">
        <f t="shared" si="9"/>
        <v>173</v>
      </c>
      <c r="B185" s="17" t="s">
        <v>236</v>
      </c>
      <c r="C185" s="17" t="s">
        <v>237</v>
      </c>
      <c r="D185" s="17" t="s">
        <v>11</v>
      </c>
      <c r="E185" s="18" t="b">
        <v>0</v>
      </c>
      <c r="F185" s="19" t="s">
        <v>19</v>
      </c>
      <c r="G185" s="17" t="s">
        <v>169</v>
      </c>
      <c r="H185" s="20" t="s">
        <v>178</v>
      </c>
      <c r="I185" s="1"/>
      <c r="J185" s="1"/>
      <c r="K185" s="1"/>
      <c r="L185" s="1"/>
      <c r="M185" s="1"/>
      <c r="N185" s="1"/>
      <c r="O185" s="1"/>
      <c r="P185" s="1"/>
      <c r="Q185" s="1"/>
    </row>
    <row r="186" spans="1:17">
      <c r="A186" s="8">
        <f t="shared" si="9"/>
        <v>174</v>
      </c>
      <c r="B186" s="17" t="s">
        <v>275</v>
      </c>
      <c r="C186" s="17" t="s">
        <v>276</v>
      </c>
      <c r="D186" s="17" t="s">
        <v>11</v>
      </c>
      <c r="E186" s="18" t="b">
        <v>0</v>
      </c>
      <c r="F186" s="19" t="s">
        <v>12</v>
      </c>
      <c r="G186" s="17" t="s">
        <v>169</v>
      </c>
      <c r="H186" s="20" t="s">
        <v>71</v>
      </c>
      <c r="I186" s="1"/>
      <c r="J186" s="1"/>
      <c r="K186" s="1"/>
      <c r="L186" s="1"/>
      <c r="M186" s="1"/>
      <c r="N186" s="1"/>
      <c r="O186" s="1"/>
      <c r="P186" s="1"/>
      <c r="Q186" s="1"/>
    </row>
    <row r="187" spans="1:17">
      <c r="A187" s="8">
        <f t="shared" si="9"/>
        <v>175</v>
      </c>
      <c r="B187" s="17" t="s">
        <v>277</v>
      </c>
      <c r="C187" s="17" t="s">
        <v>278</v>
      </c>
      <c r="D187" s="17" t="s">
        <v>11</v>
      </c>
      <c r="E187" s="18" t="b">
        <v>0</v>
      </c>
      <c r="F187" s="19" t="s">
        <v>19</v>
      </c>
      <c r="G187" s="17" t="s">
        <v>169</v>
      </c>
      <c r="H187" s="20" t="s">
        <v>193</v>
      </c>
      <c r="I187" s="1"/>
      <c r="J187" s="1"/>
      <c r="K187" s="1"/>
      <c r="L187" s="1"/>
      <c r="M187" s="1"/>
      <c r="N187" s="1"/>
      <c r="O187" s="1"/>
      <c r="P187" s="1"/>
      <c r="Q187" s="1"/>
    </row>
    <row r="188" spans="1:17">
      <c r="A188" s="8">
        <f t="shared" si="9"/>
        <v>176</v>
      </c>
      <c r="B188" s="17" t="s">
        <v>279</v>
      </c>
      <c r="C188" s="17" t="s">
        <v>280</v>
      </c>
      <c r="D188" s="17" t="s">
        <v>11</v>
      </c>
      <c r="E188" s="18" t="b">
        <v>0</v>
      </c>
      <c r="F188" s="19" t="s">
        <v>213</v>
      </c>
      <c r="G188" s="17" t="s">
        <v>169</v>
      </c>
      <c r="H188" s="20" t="s">
        <v>281</v>
      </c>
      <c r="I188" s="1"/>
      <c r="J188" s="1"/>
      <c r="K188" s="1"/>
      <c r="L188" s="1"/>
      <c r="M188" s="1"/>
      <c r="N188" s="1"/>
      <c r="O188" s="1"/>
      <c r="P188" s="1"/>
      <c r="Q188" s="1"/>
    </row>
    <row r="189" spans="1:17">
      <c r="A189" s="8">
        <f t="shared" si="9"/>
        <v>177</v>
      </c>
      <c r="B189" s="17" t="s">
        <v>282</v>
      </c>
      <c r="C189" s="17" t="s">
        <v>283</v>
      </c>
      <c r="D189" s="17" t="s">
        <v>11</v>
      </c>
      <c r="E189" s="18" t="b">
        <v>0</v>
      </c>
      <c r="F189" s="19" t="s">
        <v>213</v>
      </c>
      <c r="G189" s="17" t="s">
        <v>169</v>
      </c>
      <c r="H189" s="20" t="s">
        <v>284</v>
      </c>
      <c r="I189" s="1"/>
      <c r="J189" s="1"/>
      <c r="K189" s="1"/>
      <c r="L189" s="1"/>
      <c r="M189" s="1"/>
      <c r="N189" s="1"/>
      <c r="O189" s="1"/>
      <c r="P189" s="1"/>
      <c r="Q189" s="1"/>
    </row>
    <row r="190" spans="1:17">
      <c r="A190" s="8">
        <f t="shared" si="9"/>
        <v>178</v>
      </c>
      <c r="B190" s="17" t="s">
        <v>285</v>
      </c>
      <c r="C190" s="17" t="s">
        <v>286</v>
      </c>
      <c r="D190" s="17" t="s">
        <v>11</v>
      </c>
      <c r="E190" s="18" t="b">
        <v>0</v>
      </c>
      <c r="F190" s="19" t="s">
        <v>213</v>
      </c>
      <c r="G190" s="17" t="s">
        <v>169</v>
      </c>
      <c r="H190" s="20" t="s">
        <v>287</v>
      </c>
      <c r="I190" s="1"/>
      <c r="J190" s="1"/>
      <c r="K190" s="1"/>
      <c r="L190" s="1"/>
      <c r="M190" s="1"/>
      <c r="N190" s="1"/>
      <c r="O190" s="1"/>
      <c r="P190" s="1"/>
      <c r="Q190" s="1"/>
    </row>
    <row r="191" spans="1:17">
      <c r="A191" s="8">
        <f t="shared" si="9"/>
        <v>179</v>
      </c>
      <c r="B191" s="17" t="s">
        <v>288</v>
      </c>
      <c r="C191" s="17" t="s">
        <v>289</v>
      </c>
      <c r="D191" s="17" t="s">
        <v>11</v>
      </c>
      <c r="E191" s="18" t="b">
        <v>0</v>
      </c>
      <c r="F191" s="19" t="s">
        <v>213</v>
      </c>
      <c r="G191" s="17" t="s">
        <v>169</v>
      </c>
      <c r="H191" s="20" t="s">
        <v>290</v>
      </c>
      <c r="I191" s="1"/>
      <c r="J191" s="1"/>
      <c r="K191" s="1"/>
      <c r="L191" s="1"/>
      <c r="M191" s="1"/>
      <c r="N191" s="1"/>
      <c r="O191" s="1"/>
      <c r="P191" s="1"/>
      <c r="Q191" s="1"/>
    </row>
    <row r="192" spans="1:17">
      <c r="A192" s="8">
        <f t="shared" si="9"/>
        <v>180</v>
      </c>
      <c r="B192" s="17" t="s">
        <v>291</v>
      </c>
      <c r="C192" s="17" t="s">
        <v>292</v>
      </c>
      <c r="D192" s="17" t="s">
        <v>11</v>
      </c>
      <c r="E192" s="18" t="b">
        <v>0</v>
      </c>
      <c r="F192" s="19" t="s">
        <v>213</v>
      </c>
      <c r="G192" s="17" t="s">
        <v>169</v>
      </c>
      <c r="H192" s="20" t="s">
        <v>293</v>
      </c>
      <c r="I192" s="1"/>
      <c r="J192" s="1"/>
      <c r="K192" s="1"/>
      <c r="L192" s="1"/>
      <c r="M192" s="1"/>
      <c r="N192" s="1"/>
      <c r="O192" s="1"/>
      <c r="P192" s="1"/>
      <c r="Q192" s="1"/>
    </row>
    <row r="193" spans="1:17">
      <c r="A193" s="8">
        <f t="shared" si="9"/>
        <v>181</v>
      </c>
      <c r="B193" s="17" t="s">
        <v>294</v>
      </c>
      <c r="C193" s="17" t="s">
        <v>295</v>
      </c>
      <c r="D193" s="17" t="s">
        <v>11</v>
      </c>
      <c r="E193" s="18" t="b">
        <v>0</v>
      </c>
      <c r="F193" s="19" t="s">
        <v>213</v>
      </c>
      <c r="G193" s="17" t="s">
        <v>169</v>
      </c>
      <c r="H193" s="20" t="s">
        <v>296</v>
      </c>
      <c r="I193" s="1"/>
      <c r="J193" s="1"/>
      <c r="K193" s="1"/>
      <c r="L193" s="1"/>
      <c r="M193" s="1"/>
      <c r="N193" s="1"/>
      <c r="O193" s="1"/>
      <c r="P193" s="1"/>
      <c r="Q193" s="1"/>
    </row>
    <row r="194" spans="1:17">
      <c r="A194" s="32"/>
      <c r="B194" s="33"/>
      <c r="C194" s="1"/>
      <c r="D194" s="2"/>
      <c r="E194" s="3"/>
      <c r="F194" s="4"/>
      <c r="G194" s="1"/>
      <c r="H194" s="3"/>
      <c r="I194" s="1"/>
      <c r="J194" s="1"/>
      <c r="K194" s="1"/>
      <c r="L194" s="1"/>
      <c r="M194" s="1"/>
      <c r="N194" s="1"/>
      <c r="O194" s="1"/>
      <c r="P194" s="1"/>
      <c r="Q194" s="1"/>
    </row>
    <row r="195" spans="1:17">
      <c r="A195" s="5"/>
      <c r="B195" s="1"/>
      <c r="C195" s="1"/>
      <c r="D195" s="1"/>
      <c r="E195" s="6"/>
      <c r="F195" s="22"/>
      <c r="G195" s="1"/>
      <c r="H195" s="3"/>
      <c r="I195" s="1"/>
      <c r="J195" s="1"/>
      <c r="K195" s="1"/>
      <c r="L195" s="1"/>
      <c r="M195" s="1"/>
      <c r="N195" s="1"/>
      <c r="O195" s="1"/>
      <c r="P195" s="1"/>
      <c r="Q195" s="1"/>
    </row>
    <row r="196" spans="1:17">
      <c r="A196" s="5"/>
      <c r="B196" s="1"/>
      <c r="C196" s="1"/>
      <c r="D196" s="1"/>
      <c r="E196" s="6"/>
      <c r="F196" s="22"/>
      <c r="G196" s="1"/>
      <c r="H196" s="3"/>
      <c r="I196" s="1"/>
      <c r="J196" s="1"/>
      <c r="K196" s="1"/>
      <c r="L196" s="1"/>
      <c r="M196" s="1"/>
      <c r="N196" s="1"/>
      <c r="O196" s="1"/>
      <c r="P196" s="1"/>
      <c r="Q196" s="1"/>
    </row>
    <row r="197" spans="1:17">
      <c r="A197" s="5"/>
      <c r="B197" s="1"/>
      <c r="C197" s="1"/>
      <c r="D197" s="1"/>
      <c r="E197" s="6"/>
      <c r="F197" s="22"/>
      <c r="G197" s="1"/>
      <c r="H197" s="3"/>
      <c r="I197" s="1"/>
      <c r="J197" s="1"/>
      <c r="K197" s="1"/>
      <c r="L197" s="1"/>
      <c r="M197" s="1"/>
      <c r="N197" s="1"/>
      <c r="O197" s="1"/>
      <c r="P197" s="1"/>
      <c r="Q197" s="1"/>
    </row>
    <row r="198" spans="1:17">
      <c r="A198" s="5"/>
      <c r="B198" s="1"/>
      <c r="C198" s="1"/>
      <c r="D198" s="1"/>
      <c r="E198" s="6"/>
      <c r="F198" s="22"/>
      <c r="G198" s="1"/>
      <c r="H198" s="3"/>
      <c r="I198" s="1"/>
      <c r="J198" s="1"/>
      <c r="K198" s="1"/>
      <c r="L198" s="1"/>
      <c r="M198" s="1"/>
      <c r="N198" s="1"/>
      <c r="O198" s="1"/>
      <c r="P198" s="1"/>
      <c r="Q198" s="1"/>
    </row>
    <row r="199" spans="1:17">
      <c r="A199" s="5"/>
      <c r="B199" s="1"/>
      <c r="C199" s="1"/>
      <c r="D199" s="1"/>
      <c r="E199" s="6"/>
      <c r="F199" s="22"/>
      <c r="G199" s="1"/>
      <c r="H199" s="3"/>
      <c r="I199" s="1"/>
      <c r="J199" s="1"/>
      <c r="K199" s="1"/>
      <c r="L199" s="1"/>
      <c r="M199" s="1"/>
      <c r="N199" s="1"/>
      <c r="O199" s="1"/>
      <c r="P199" s="1"/>
      <c r="Q199" s="1"/>
    </row>
    <row r="200" spans="1:17">
      <c r="A200" s="5"/>
      <c r="B200" s="1"/>
      <c r="C200" s="1"/>
      <c r="D200" s="1"/>
      <c r="E200" s="6"/>
      <c r="F200" s="22"/>
      <c r="G200" s="1"/>
      <c r="H200" s="3"/>
      <c r="I200" s="1"/>
      <c r="J200" s="1"/>
      <c r="K200" s="1"/>
      <c r="L200" s="1"/>
      <c r="M200" s="1"/>
      <c r="N200" s="1"/>
      <c r="O200" s="1"/>
      <c r="P200" s="1"/>
      <c r="Q200" s="1"/>
    </row>
    <row r="201" spans="1:17">
      <c r="A201" s="5"/>
      <c r="B201" s="1"/>
      <c r="C201" s="1"/>
      <c r="D201" s="1"/>
      <c r="E201" s="6"/>
      <c r="F201" s="22"/>
      <c r="G201" s="1"/>
      <c r="H201" s="3"/>
      <c r="I201" s="1"/>
      <c r="J201" s="1"/>
      <c r="K201" s="1"/>
      <c r="L201" s="1"/>
      <c r="M201" s="1"/>
      <c r="N201" s="1"/>
      <c r="O201" s="1"/>
      <c r="P201" s="1"/>
      <c r="Q201" s="1"/>
    </row>
    <row r="202" spans="1:17">
      <c r="A202" s="5"/>
      <c r="B202" s="1"/>
      <c r="C202" s="1"/>
      <c r="D202" s="1"/>
      <c r="E202" s="6"/>
      <c r="F202" s="22"/>
      <c r="G202" s="1"/>
      <c r="H202" s="3"/>
      <c r="I202" s="1"/>
      <c r="J202" s="1"/>
      <c r="K202" s="1"/>
      <c r="L202" s="1"/>
      <c r="M202" s="1"/>
      <c r="N202" s="1"/>
      <c r="O202" s="1"/>
      <c r="P202" s="1"/>
      <c r="Q202" s="1"/>
    </row>
    <row r="203" spans="1:17">
      <c r="A203" s="5"/>
      <c r="B203" s="1"/>
      <c r="C203" s="1"/>
      <c r="D203" s="1"/>
      <c r="E203" s="6"/>
      <c r="F203" s="22"/>
      <c r="G203" s="1"/>
      <c r="H203" s="23"/>
      <c r="I203" s="1"/>
      <c r="J203" s="1"/>
      <c r="K203" s="1"/>
      <c r="L203" s="1"/>
      <c r="M203" s="1"/>
      <c r="N203" s="1"/>
      <c r="O203" s="1"/>
      <c r="P203" s="1"/>
      <c r="Q203" s="1"/>
    </row>
    <row r="204" spans="1:17">
      <c r="A204" s="32"/>
      <c r="B204" s="33"/>
      <c r="C204" s="1"/>
      <c r="D204" s="2"/>
      <c r="E204" s="3"/>
      <c r="F204" s="4"/>
      <c r="G204" s="1"/>
      <c r="H204" s="3"/>
      <c r="I204" s="1"/>
      <c r="J204" s="1"/>
      <c r="K204" s="1"/>
      <c r="L204" s="1"/>
      <c r="M204" s="1"/>
      <c r="N204" s="1"/>
      <c r="O204" s="1"/>
      <c r="P204" s="1"/>
      <c r="Q204" s="1"/>
    </row>
    <row r="205" spans="1:17">
      <c r="A205" s="5"/>
      <c r="B205" s="1"/>
      <c r="C205" s="1"/>
      <c r="D205" s="1"/>
      <c r="E205" s="6"/>
      <c r="F205" s="7"/>
      <c r="G205" s="1"/>
      <c r="H205" s="3"/>
      <c r="I205" s="1"/>
      <c r="J205" s="1"/>
      <c r="K205" s="1"/>
      <c r="L205" s="1"/>
      <c r="M205" s="1"/>
      <c r="N205" s="1"/>
      <c r="O205" s="1"/>
      <c r="P205" s="1"/>
      <c r="Q205" s="1"/>
    </row>
    <row r="206" spans="1:17">
      <c r="A206" s="5"/>
      <c r="B206" s="1"/>
      <c r="C206" s="1"/>
      <c r="D206" s="1"/>
      <c r="E206" s="6"/>
      <c r="F206" s="7"/>
      <c r="G206" s="1"/>
      <c r="H206" s="3"/>
      <c r="I206" s="1"/>
      <c r="J206" s="1"/>
      <c r="K206" s="1"/>
      <c r="L206" s="1"/>
      <c r="M206" s="1"/>
      <c r="N206" s="1"/>
      <c r="O206" s="1"/>
      <c r="P206" s="1"/>
      <c r="Q206" s="1"/>
    </row>
    <row r="207" spans="1:17">
      <c r="A207" s="5"/>
      <c r="B207" s="1"/>
      <c r="C207" s="1"/>
      <c r="D207" s="1"/>
      <c r="E207" s="6"/>
      <c r="F207" s="7"/>
      <c r="G207" s="1"/>
      <c r="H207" s="3"/>
      <c r="I207" s="1"/>
      <c r="J207" s="1"/>
      <c r="K207" s="1"/>
      <c r="L207" s="1"/>
      <c r="M207" s="1"/>
      <c r="N207" s="1"/>
      <c r="O207" s="1"/>
      <c r="P207" s="1"/>
      <c r="Q207" s="1"/>
    </row>
    <row r="208" spans="1:17">
      <c r="A208" s="5"/>
      <c r="B208" s="1"/>
      <c r="C208" s="1"/>
      <c r="D208" s="1"/>
      <c r="E208" s="6"/>
      <c r="F208" s="7"/>
      <c r="G208" s="1"/>
      <c r="H208" s="3"/>
      <c r="I208" s="1"/>
      <c r="J208" s="1"/>
      <c r="K208" s="1"/>
      <c r="L208" s="1"/>
      <c r="M208" s="1"/>
      <c r="N208" s="1"/>
      <c r="O208" s="1"/>
      <c r="P208" s="1"/>
      <c r="Q208" s="1"/>
    </row>
    <row r="209" spans="1:17">
      <c r="A209" s="5"/>
      <c r="B209" s="1"/>
      <c r="C209" s="1"/>
      <c r="D209" s="1"/>
      <c r="E209" s="6"/>
      <c r="F209" s="22"/>
      <c r="G209" s="1"/>
      <c r="H209" s="3"/>
      <c r="I209" s="1"/>
      <c r="J209" s="1"/>
      <c r="K209" s="1"/>
      <c r="L209" s="1"/>
      <c r="M209" s="1"/>
      <c r="N209" s="1"/>
      <c r="O209" s="1"/>
      <c r="P209" s="1"/>
      <c r="Q209" s="1"/>
    </row>
    <row r="210" spans="1:17">
      <c r="A210" s="5"/>
      <c r="B210" s="1"/>
      <c r="C210" s="1"/>
      <c r="D210" s="1"/>
      <c r="E210" s="6"/>
      <c r="F210" s="22"/>
      <c r="G210" s="1"/>
      <c r="H210" s="3"/>
      <c r="I210" s="1"/>
      <c r="J210" s="1"/>
      <c r="K210" s="1"/>
      <c r="L210" s="1"/>
      <c r="M210" s="1"/>
      <c r="N210" s="1"/>
      <c r="O210" s="1"/>
      <c r="P210" s="1"/>
      <c r="Q210" s="1"/>
    </row>
    <row r="211" spans="1:17">
      <c r="A211" s="5"/>
      <c r="B211" s="1"/>
      <c r="C211" s="1"/>
      <c r="D211" s="1"/>
      <c r="E211" s="6"/>
      <c r="F211" s="22"/>
      <c r="G211" s="1"/>
      <c r="H211" s="3"/>
      <c r="I211" s="1"/>
      <c r="J211" s="1"/>
      <c r="K211" s="1"/>
      <c r="L211" s="1"/>
      <c r="M211" s="1"/>
      <c r="N211" s="1"/>
      <c r="O211" s="1"/>
      <c r="P211" s="1"/>
      <c r="Q211" s="1"/>
    </row>
    <row r="212" spans="1:17">
      <c r="A212" s="5"/>
      <c r="B212" s="1"/>
      <c r="C212" s="1"/>
      <c r="D212" s="1"/>
      <c r="E212" s="6"/>
      <c r="F212" s="7"/>
      <c r="G212" s="1"/>
      <c r="H212" s="3"/>
      <c r="I212" s="1"/>
      <c r="J212" s="1"/>
      <c r="K212" s="1"/>
      <c r="L212" s="1"/>
      <c r="M212" s="1"/>
      <c r="N212" s="1"/>
      <c r="O212" s="1"/>
      <c r="P212" s="1"/>
      <c r="Q212" s="1"/>
    </row>
    <row r="213" spans="1:17">
      <c r="A213" s="5"/>
      <c r="B213" s="1"/>
      <c r="C213" s="1"/>
      <c r="D213" s="1"/>
      <c r="E213" s="6"/>
      <c r="F213" s="7"/>
      <c r="G213" s="1"/>
      <c r="H213" s="3"/>
      <c r="I213" s="1"/>
      <c r="J213" s="1"/>
      <c r="K213" s="1"/>
      <c r="L213" s="1"/>
      <c r="M213" s="1"/>
      <c r="N213" s="1"/>
      <c r="O213" s="1"/>
      <c r="P213" s="1"/>
      <c r="Q213" s="1"/>
    </row>
    <row r="214" spans="1:17">
      <c r="A214" s="32"/>
      <c r="B214" s="33"/>
      <c r="C214" s="1"/>
      <c r="D214" s="2"/>
      <c r="E214" s="2"/>
      <c r="F214" s="4"/>
      <c r="G214" s="1"/>
      <c r="H214" s="3"/>
      <c r="I214" s="1"/>
      <c r="J214" s="1"/>
      <c r="K214" s="1"/>
      <c r="L214" s="1"/>
      <c r="M214" s="1"/>
      <c r="N214" s="1"/>
      <c r="O214" s="1"/>
      <c r="P214" s="1"/>
      <c r="Q214" s="1"/>
    </row>
    <row r="215" spans="1:17">
      <c r="A215" s="5"/>
      <c r="B215" s="1"/>
      <c r="C215" s="1"/>
      <c r="D215" s="1"/>
      <c r="E215" s="6"/>
      <c r="F215" s="7"/>
      <c r="G215" s="1"/>
      <c r="H215" s="3"/>
      <c r="I215" s="1"/>
      <c r="J215" s="1"/>
      <c r="K215" s="1"/>
      <c r="L215" s="1"/>
      <c r="M215" s="1"/>
      <c r="N215" s="1"/>
      <c r="O215" s="1"/>
      <c r="P215" s="1"/>
      <c r="Q215" s="1"/>
    </row>
    <row r="216" spans="1:17">
      <c r="A216" s="5"/>
      <c r="B216" s="1"/>
      <c r="C216" s="1"/>
      <c r="D216" s="1"/>
      <c r="E216" s="6"/>
      <c r="F216" s="7"/>
      <c r="G216" s="1"/>
      <c r="H216" s="3"/>
      <c r="I216" s="1"/>
      <c r="J216" s="1"/>
      <c r="K216" s="1"/>
      <c r="L216" s="1"/>
      <c r="M216" s="1"/>
      <c r="N216" s="1"/>
      <c r="O216" s="1"/>
      <c r="P216" s="1"/>
      <c r="Q216" s="1"/>
    </row>
    <row r="217" spans="1:17">
      <c r="A217" s="5"/>
      <c r="B217" s="1"/>
      <c r="C217" s="1"/>
      <c r="D217" s="1"/>
      <c r="E217" s="6"/>
      <c r="F217" s="7"/>
      <c r="G217" s="1"/>
      <c r="H217" s="3"/>
      <c r="I217" s="1"/>
      <c r="J217" s="1"/>
      <c r="K217" s="1"/>
      <c r="L217" s="1"/>
      <c r="M217" s="1"/>
      <c r="N217" s="1"/>
      <c r="O217" s="1"/>
      <c r="P217" s="1"/>
      <c r="Q217" s="1"/>
    </row>
    <row r="218" spans="1:17">
      <c r="A218" s="5"/>
      <c r="B218" s="1"/>
      <c r="C218" s="1"/>
      <c r="D218" s="1"/>
      <c r="E218" s="6"/>
      <c r="F218" s="7"/>
      <c r="G218" s="1"/>
      <c r="H218" s="3"/>
      <c r="I218" s="1"/>
      <c r="J218" s="1"/>
      <c r="K218" s="1"/>
      <c r="L218" s="1"/>
      <c r="M218" s="1"/>
      <c r="N218" s="1"/>
      <c r="O218" s="1"/>
      <c r="P218" s="1"/>
      <c r="Q218" s="1"/>
    </row>
    <row r="219" spans="1:17">
      <c r="A219" s="32"/>
      <c r="B219" s="33"/>
      <c r="C219" s="1"/>
      <c r="D219" s="2"/>
      <c r="E219" s="2"/>
      <c r="F219" s="4"/>
      <c r="G219" s="1"/>
      <c r="H219" s="3"/>
      <c r="I219" s="1"/>
      <c r="J219" s="1"/>
      <c r="K219" s="1"/>
      <c r="L219" s="1"/>
      <c r="M219" s="1"/>
      <c r="N219" s="1"/>
      <c r="O219" s="1"/>
      <c r="P219" s="1"/>
      <c r="Q219" s="1"/>
    </row>
    <row r="220" spans="1:17">
      <c r="A220" s="5"/>
      <c r="B220" s="1"/>
      <c r="C220" s="1"/>
      <c r="D220" s="1"/>
      <c r="E220" s="6"/>
      <c r="F220" s="7"/>
      <c r="G220" s="1"/>
      <c r="H220" s="3"/>
      <c r="I220" s="1"/>
      <c r="J220" s="1"/>
      <c r="K220" s="1"/>
      <c r="L220" s="1"/>
      <c r="M220" s="1"/>
      <c r="N220" s="1"/>
      <c r="O220" s="1"/>
      <c r="P220" s="1"/>
      <c r="Q220" s="1"/>
    </row>
    <row r="221" spans="1:17">
      <c r="A221" s="5"/>
      <c r="B221" s="1"/>
      <c r="C221" s="1"/>
      <c r="D221" s="1"/>
      <c r="E221" s="6"/>
      <c r="F221" s="22"/>
      <c r="G221" s="1"/>
      <c r="H221" s="3"/>
      <c r="I221" s="1"/>
      <c r="J221" s="1"/>
      <c r="K221" s="1"/>
      <c r="L221" s="1"/>
      <c r="M221" s="1"/>
      <c r="N221" s="1"/>
      <c r="O221" s="1"/>
      <c r="P221" s="1"/>
      <c r="Q221" s="1"/>
    </row>
  </sheetData>
  <mergeCells count="15">
    <mergeCell ref="A204:B204"/>
    <mergeCell ref="A214:B214"/>
    <mergeCell ref="A219:B219"/>
    <mergeCell ref="A2:B2"/>
    <mergeCell ref="A38:B38"/>
    <mergeCell ref="A39:B39"/>
    <mergeCell ref="A59:B59"/>
    <mergeCell ref="A73:B73"/>
    <mergeCell ref="A87:B87"/>
    <mergeCell ref="A100:B100"/>
    <mergeCell ref="A119:B119"/>
    <mergeCell ref="A133:B133"/>
    <mergeCell ref="A154:B154"/>
    <mergeCell ref="A176:B176"/>
    <mergeCell ref="A194:B194"/>
  </mergeCells>
  <dataValidations count="2">
    <dataValidation type="list" allowBlank="1" showErrorMessage="1" sqref="G3:G37 G215:G218 G220:G221 G40:G72 G74:G86 G88:G99 G120:G132 G134:G153 G101:G118 G177:G193 G195:G203 G205:G213 G155:G175" xr:uid="{00000000-0002-0000-0000-000000000000}">
      <formula1>"Tamanna Molla Tanni,Umme Maria,Ashif Reza"</formula1>
    </dataValidation>
    <dataValidation type="list" allowBlank="1" showErrorMessage="1" sqref="F3:F37 F40:F58 F60:F72 F74:F86 F88:F99 F101:F118 F120:F132 I120:I132 I134:I144 I146:I149 I151:I152 F134:F153 F155:F175 F177:F193 F195:F203 F205:F213 F215:F218 F220:F221" xr:uid="{00000000-0002-0000-0000-000001000000}">
      <formula1>"Passed,Failed,Blocked,N/A,Not Tested,Removed"</formula1>
    </dataValidation>
  </dataValidations>
  <printOptions horizontalCentered="1" gridLines="1"/>
  <pageMargins left="0.7" right="0.7" top="0.75" bottom="0.75" header="0" footer="0"/>
  <pageSetup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6"/>
  <sheetViews>
    <sheetView workbookViewId="0"/>
  </sheetViews>
  <sheetFormatPr defaultColWidth="12.5703125" defaultRowHeight="15.75" customHeight="1"/>
  <sheetData>
    <row r="1" spans="1:7">
      <c r="A1" s="24"/>
      <c r="B1" s="24"/>
      <c r="C1" s="24"/>
      <c r="D1" s="24"/>
      <c r="E1" s="24"/>
      <c r="F1" s="24"/>
      <c r="G1" s="24"/>
    </row>
    <row r="2" spans="1:7">
      <c r="A2" s="25" t="s">
        <v>297</v>
      </c>
      <c r="B2" s="26" t="s">
        <v>298</v>
      </c>
      <c r="C2" s="26" t="s">
        <v>12</v>
      </c>
      <c r="D2" s="26" t="s">
        <v>19</v>
      </c>
      <c r="E2" s="26" t="s">
        <v>213</v>
      </c>
      <c r="F2" s="26" t="s">
        <v>141</v>
      </c>
      <c r="G2" s="26" t="s">
        <v>299</v>
      </c>
    </row>
    <row r="3" spans="1:7">
      <c r="A3" s="27" t="s">
        <v>300</v>
      </c>
      <c r="B3" s="28">
        <f>COUNTIF('web-case-list'!$F$2:$F999, $B$2)</f>
        <v>0</v>
      </c>
      <c r="C3" s="28">
        <f>COUNTIF('web-case-list'!$F$2:$F999, $C$2)</f>
        <v>93</v>
      </c>
      <c r="D3" s="28">
        <f>COUNTIF('web-case-list'!$F$2:$F999, $D$2)</f>
        <v>73</v>
      </c>
      <c r="E3" s="28">
        <f>COUNTIF('web-case-list'!$F$2:$F999, $E$2)</f>
        <v>14</v>
      </c>
      <c r="F3" s="28">
        <f>COUNTIF('web-case-list'!$F$2:$F999, $F$2)</f>
        <v>1</v>
      </c>
      <c r="G3" s="29">
        <f t="shared" ref="G3:G5" si="0">SUM(B3:F3)</f>
        <v>181</v>
      </c>
    </row>
    <row r="4" spans="1:7">
      <c r="A4" s="27" t="s">
        <v>301</v>
      </c>
      <c r="B4" s="28" t="e">
        <f t="shared" ref="B4:B5" si="1">COUNTIF(#REF!, $B$2)</f>
        <v>#REF!</v>
      </c>
      <c r="C4" s="28" t="e">
        <f t="shared" ref="C4:C5" si="2">COUNTIF(#REF!, $C$2)</f>
        <v>#REF!</v>
      </c>
      <c r="D4" s="28" t="e">
        <f t="shared" ref="D4:D5" si="3">COUNTIF(#REF!, $D$2)</f>
        <v>#REF!</v>
      </c>
      <c r="E4" s="28" t="e">
        <f t="shared" ref="E4:E5" si="4">COUNTIF(#REF!, $E$2)</f>
        <v>#REF!</v>
      </c>
      <c r="F4" s="28" t="e">
        <f t="shared" ref="F4:F5" si="5">COUNTIF(#REF!, $F$2)</f>
        <v>#REF!</v>
      </c>
      <c r="G4" s="29" t="e">
        <f t="shared" si="0"/>
        <v>#REF!</v>
      </c>
    </row>
    <row r="5" spans="1:7">
      <c r="A5" s="27" t="s">
        <v>302</v>
      </c>
      <c r="B5" s="28" t="e">
        <f t="shared" si="1"/>
        <v>#REF!</v>
      </c>
      <c r="C5" s="28" t="e">
        <f t="shared" si="2"/>
        <v>#REF!</v>
      </c>
      <c r="D5" s="28" t="e">
        <f t="shared" si="3"/>
        <v>#REF!</v>
      </c>
      <c r="E5" s="28" t="e">
        <f t="shared" si="4"/>
        <v>#REF!</v>
      </c>
      <c r="F5" s="28" t="e">
        <f t="shared" si="5"/>
        <v>#REF!</v>
      </c>
      <c r="G5" s="29" t="e">
        <f t="shared" si="0"/>
        <v>#REF!</v>
      </c>
    </row>
    <row r="6" spans="1:7">
      <c r="A6" s="27" t="s">
        <v>303</v>
      </c>
      <c r="B6" s="30"/>
      <c r="C6" s="30"/>
      <c r="D6" s="30"/>
      <c r="E6" s="30"/>
      <c r="F6" s="30"/>
      <c r="G6" s="30"/>
    </row>
    <row r="7" spans="1:7">
      <c r="A7" s="30"/>
      <c r="B7" s="30"/>
      <c r="C7" s="30"/>
      <c r="D7" s="30"/>
      <c r="E7" s="30"/>
      <c r="F7" s="30"/>
      <c r="G7" s="30"/>
    </row>
    <row r="8" spans="1:7">
      <c r="A8" s="30"/>
      <c r="B8" s="30"/>
      <c r="C8" s="30"/>
      <c r="D8" s="30"/>
      <c r="E8" s="30"/>
      <c r="F8" s="30"/>
      <c r="G8" s="30"/>
    </row>
    <row r="9" spans="1:7">
      <c r="A9" s="30"/>
      <c r="B9" s="30"/>
      <c r="C9" s="30"/>
      <c r="D9" s="30"/>
      <c r="E9" s="30"/>
      <c r="F9" s="30"/>
      <c r="G9" s="30"/>
    </row>
    <row r="10" spans="1:7">
      <c r="A10" s="30"/>
      <c r="B10" s="30"/>
      <c r="C10" s="30"/>
      <c r="D10" s="30"/>
      <c r="E10" s="30"/>
      <c r="F10" s="30"/>
      <c r="G10" s="30"/>
    </row>
    <row r="11" spans="1:7">
      <c r="A11" s="30"/>
      <c r="B11" s="30"/>
      <c r="C11" s="30"/>
      <c r="D11" s="30"/>
      <c r="E11" s="30"/>
      <c r="F11" s="30"/>
      <c r="G11" s="30"/>
    </row>
    <row r="12" spans="1:7">
      <c r="A12" s="30"/>
      <c r="B12" s="30"/>
      <c r="C12" s="30"/>
      <c r="D12" s="30"/>
      <c r="E12" s="30"/>
      <c r="F12" s="30"/>
      <c r="G12" s="30"/>
    </row>
    <row r="13" spans="1:7">
      <c r="A13" s="25" t="s">
        <v>299</v>
      </c>
      <c r="B13" s="26" t="e">
        <f t="shared" ref="B13:F13" si="6">SUM(B3:B12)</f>
        <v>#REF!</v>
      </c>
      <c r="C13" s="26" t="e">
        <f t="shared" si="6"/>
        <v>#REF!</v>
      </c>
      <c r="D13" s="26" t="e">
        <f t="shared" si="6"/>
        <v>#REF!</v>
      </c>
      <c r="E13" s="26" t="e">
        <f t="shared" si="6"/>
        <v>#REF!</v>
      </c>
      <c r="F13" s="26" t="e">
        <f t="shared" si="6"/>
        <v>#REF!</v>
      </c>
      <c r="G13" s="30"/>
    </row>
    <row r="16" spans="1:7">
      <c r="D16"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web-case-list</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2025-02-04T15:49:05Z</dcterms:modified>
</cp:coreProperties>
</file>