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LINO\Desktop\jmeter\Report\"/>
    </mc:Choice>
  </mc:AlternateContent>
  <bookViews>
    <workbookView xWindow="0" yWindow="0" windowWidth="21570" windowHeight="6495"/>
  </bookViews>
  <sheets>
    <sheet name="summary 55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L16" i="1"/>
  <c r="M15" i="1"/>
  <c r="L14" i="1"/>
  <c r="L10" i="1"/>
  <c r="L13" i="1"/>
  <c r="N16" i="1"/>
  <c r="L11" i="1"/>
</calcChain>
</file>

<file path=xl/sharedStrings.xml><?xml version="1.0" encoding="utf-8"?>
<sst xmlns="http://schemas.openxmlformats.org/spreadsheetml/2006/main" count="29" uniqueCount="29">
  <si>
    <t>Label</t>
  </si>
  <si>
    <t># Samples</t>
  </si>
  <si>
    <t>Average</t>
  </si>
  <si>
    <t>Error %</t>
  </si>
  <si>
    <t>Throughput</t>
  </si>
  <si>
    <t>Received KB/sec</t>
  </si>
  <si>
    <t>Sent KB/sec</t>
  </si>
  <si>
    <t>Avg. Bytes</t>
  </si>
  <si>
    <t>TOTAL</t>
  </si>
  <si>
    <t>PA "performance analyzer"</t>
  </si>
  <si>
    <t xml:space="preserve">test time is second </t>
  </si>
  <si>
    <t>10 min*60</t>
  </si>
  <si>
    <t>rows</t>
  </si>
  <si>
    <t>Total pages</t>
  </si>
  <si>
    <t>Average pages/s</t>
  </si>
  <si>
    <t>Total requests</t>
  </si>
  <si>
    <t>Average requests/s</t>
  </si>
  <si>
    <t>Total users launched</t>
  </si>
  <si>
    <t>Average Request response time</t>
  </si>
  <si>
    <t>ms to s (/1000)</t>
  </si>
  <si>
    <t>Total iterations completed</t>
  </si>
  <si>
    <t>Average Page response time</t>
  </si>
  <si>
    <t>ms to s</t>
  </si>
  <si>
    <t>Total throughput</t>
  </si>
  <si>
    <t>Average throughput</t>
  </si>
  <si>
    <t>Average throughput* test time in sec in Kilo and u convert it to Gb (/1000000)</t>
  </si>
  <si>
    <t>GB</t>
  </si>
  <si>
    <t>Total request errors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</si>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</sst>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topLeftCell="A109" workbookViewId="0">
      <selection activeCell="L124" sqref="L124"/>
    </sheetView>
  </sheetViews>
  <sheetFormatPr defaultRowHeight="14.25"/>
  <cols>
    <col min="11" max="11" width="18" customWidth="1"/>
    <col min="12" max="12" width="16.25" customWidth="1"/>
    <col min="13" max="13" width="22.5" customWidth="1"/>
    <col min="14" max="15" width="16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>
      <c r="D2" s="1"/>
    </row>
    <row r="3" spans="1:15">
      <c r="D3" s="1"/>
    </row>
    <row r="4" spans="1:15">
      <c r="D4" s="1"/>
    </row>
    <row r="5" spans="1:15">
      <c r="D5" s="1"/>
    </row>
    <row r="6" spans="1:15">
      <c r="D6" s="1"/>
    </row>
    <row r="7" spans="1:15">
      <c r="D7" s="1"/>
      <c r="K7" t="s">
        <v>9</v>
      </c>
      <c r="L7">
        <v>35</v>
      </c>
    </row>
    <row r="8" spans="1:15">
      <c r="D8" s="1"/>
      <c r="K8" t="s">
        <v>10</v>
      </c>
      <c r="L8" t="s">
        <v>11</v>
      </c>
      <c r="M8">
        <v>600</v>
      </c>
    </row>
    <row r="9" spans="1:15">
      <c r="D9" s="1"/>
      <c r="K9" t="s">
        <v>12</v>
      </c>
      <c r="L9">
        <v>207</v>
      </c>
    </row>
    <row r="10" spans="1:15">
      <c r="D10" s="1"/>
      <c r="K10" t="s">
        <v>13</v>
      </c>
      <c r="L10">
        <f>B209/L7</f>
        <v>8181.6571428571433</v>
      </c>
      <c r="M10" t="s">
        <v>14</v>
      </c>
      <c r="N10">
        <f>E209/L7</f>
        <v>13.319599428571427</v>
      </c>
    </row>
    <row r="11" spans="1:15">
      <c r="D11" s="1"/>
      <c r="K11" t="s">
        <v>15</v>
      </c>
      <c r="L11">
        <f>B209</f>
        <v>286358</v>
      </c>
      <c r="M11" t="s">
        <v>16</v>
      </c>
      <c r="N11">
        <f>E209</f>
        <v>466.18597999999997</v>
      </c>
    </row>
    <row r="12" spans="1:15">
      <c r="D12" s="1"/>
      <c r="K12" t="s">
        <v>17</v>
      </c>
      <c r="L12">
        <v>55</v>
      </c>
      <c r="M12" t="s">
        <v>18</v>
      </c>
      <c r="N12">
        <f>C209</f>
        <v>116</v>
      </c>
      <c r="O12" t="s">
        <v>19</v>
      </c>
    </row>
    <row r="13" spans="1:15">
      <c r="D13" s="1"/>
      <c r="K13" t="s">
        <v>20</v>
      </c>
      <c r="L13">
        <f>L11/L9</f>
        <v>1383.3719806763286</v>
      </c>
      <c r="M13" t="s">
        <v>21</v>
      </c>
      <c r="N13">
        <f>N12/L7</f>
        <v>3.3142857142857145</v>
      </c>
      <c r="O13" t="s">
        <v>22</v>
      </c>
    </row>
    <row r="14" spans="1:15">
      <c r="D14" s="1"/>
      <c r="K14" t="s">
        <v>23</v>
      </c>
      <c r="L14">
        <f>E209*M8</f>
        <v>279711.58799999999</v>
      </c>
      <c r="M14" t="s">
        <v>24</v>
      </c>
      <c r="N14">
        <f>F209+G209</f>
        <v>11760.84</v>
      </c>
    </row>
    <row r="15" spans="1:15">
      <c r="D15" s="1"/>
      <c r="K15" t="s">
        <v>25</v>
      </c>
      <c r="M15">
        <f>C209*M8/1000000</f>
        <v>6.9599999999999995E-2</v>
      </c>
      <c r="N15" t="s">
        <v>26</v>
      </c>
    </row>
    <row r="16" spans="1:15">
      <c r="D16" s="1"/>
      <c r="K16" t="s">
        <v>27</v>
      </c>
      <c r="L16">
        <f>L11*N16</f>
        <v>54.40802</v>
      </c>
      <c r="M16" t="s">
        <v>28</v>
      </c>
      <c r="N16" s="1">
        <f>D209</f>
        <v>1.9000000000000001E-4</v>
      </c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1:8">
      <c r="A209" t="s">
        <v>8</v>
      </c>
      <c r="B209">
        <v>286358</v>
      </c>
      <c r="C209">
        <v>116</v>
      </c>
      <c r="D209" s="1">
        <v>1.9000000000000001E-4</v>
      </c>
      <c r="E209">
        <v>466.18597999999997</v>
      </c>
      <c r="F209">
        <v>11382.32</v>
      </c>
      <c r="G209">
        <v>378.52</v>
      </c>
      <c r="H209">
        <v>25001.8</v>
      </c>
    </row>
  </sheetData>
  <pageMargins left="0.7" right="0.7" top="0.75" bottom="0.75" header="0.3" footer="0.3"/>
  <pageSetup orientation="portrait" r:id="rId1"/>
  <headerFooter>
    <oddFooter>&amp;L_x000D_&amp;1#&amp;"Calibri"&amp;8&amp;K000000 Security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Masalha</dc:creator>
  <cp:lastModifiedBy>TALINO</cp:lastModifiedBy>
  <dcterms:created xsi:type="dcterms:W3CDTF">2024-10-24T13:07:03Z</dcterms:created>
  <dcterms:modified xsi:type="dcterms:W3CDTF">2024-11-24T11:46:17Z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e2ed9c-a948-47e1-b7b3-7f444eb1eca6_Enabled">
    <vt:lpwstr>true</vt:lpwstr>
  </property>
  <property fmtid="{D5CDD505-2E9C-101B-9397-08002B2CF9AE}" pid="3" name="MSIP_Label_a3e2ed9c-a948-47e1-b7b3-7f444eb1eca6_SetDate">
    <vt:lpwstr>2024-10-24T13:07:03Z</vt:lpwstr>
  </property>
  <property fmtid="{D5CDD505-2E9C-101B-9397-08002B2CF9AE}" pid="4" name="MSIP_Label_a3e2ed9c-a948-47e1-b7b3-7f444eb1eca6_Method">
    <vt:lpwstr>Privileged</vt:lpwstr>
  </property>
  <property fmtid="{D5CDD505-2E9C-101B-9397-08002B2CF9AE}" pid="5" name="MSIP_Label_a3e2ed9c-a948-47e1-b7b3-7f444eb1eca6_Name">
    <vt:lpwstr>Internal Use Only</vt:lpwstr>
  </property>
  <property fmtid="{D5CDD505-2E9C-101B-9397-08002B2CF9AE}" pid="6" name="MSIP_Label_a3e2ed9c-a948-47e1-b7b3-7f444eb1eca6_SiteId">
    <vt:lpwstr>c68b8a49-8518-4bda-9139-9d4b907a4d87</vt:lpwstr>
  </property>
  <property fmtid="{D5CDD505-2E9C-101B-9397-08002B2CF9AE}" pid="7" name="MSIP_Label_a3e2ed9c-a948-47e1-b7b3-7f444eb1eca6_ActionId">
    <vt:lpwstr>754a14da-96c0-4f7c-ba33-19916b0e910c</vt:lpwstr>
  </property>
  <property fmtid="{D5CDD505-2E9C-101B-9397-08002B2CF9AE}" pid="8" name="MSIP_Label_a3e2ed9c-a948-47e1-b7b3-7f444eb1eca6_ContentBits">
    <vt:lpwstr>2</vt:lpwstr>
  </property>
</Properties>
</file>