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10.SINIF BÖLÜM\paket uygulama\"/>
    </mc:Choice>
  </mc:AlternateContent>
  <bookViews>
    <workbookView xWindow="0" yWindow="0" windowWidth="20490" windowHeight="7545"/>
  </bookViews>
  <sheets>
    <sheet name="personel " sheetId="1" r:id="rId1"/>
    <sheet name="ögrenci " sheetId="2" r:id="rId2"/>
    <sheet name="ögretmen " sheetId="3" r:id="rId3"/>
    <sheet name="teknik servis 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I5" i="2"/>
  <c r="I6" i="2"/>
  <c r="I7" i="2"/>
  <c r="I8" i="2"/>
  <c r="I9" i="2"/>
  <c r="I10" i="2"/>
  <c r="I11" i="2"/>
  <c r="I12" i="2"/>
  <c r="I13" i="2"/>
  <c r="I14" i="2"/>
  <c r="I4" i="2"/>
  <c r="F5" i="2"/>
  <c r="F6" i="2"/>
  <c r="F7" i="2"/>
  <c r="F8" i="2"/>
  <c r="F9" i="2"/>
  <c r="F10" i="2"/>
  <c r="F11" i="2"/>
  <c r="F12" i="2"/>
  <c r="F13" i="2"/>
  <c r="F14" i="2"/>
  <c r="F4" i="2"/>
  <c r="I15" i="3"/>
  <c r="J15" i="3" s="1"/>
  <c r="K15" i="3"/>
  <c r="I14" i="3"/>
  <c r="J14" i="3" s="1"/>
  <c r="H14" i="3"/>
  <c r="K14" i="3" s="1"/>
  <c r="I13" i="3"/>
  <c r="J13" i="3" s="1"/>
  <c r="H13" i="3"/>
  <c r="K13" i="3" s="1"/>
  <c r="I12" i="3"/>
  <c r="J12" i="3" s="1"/>
  <c r="H12" i="3"/>
  <c r="K12" i="3" s="1"/>
  <c r="I11" i="3"/>
  <c r="J11" i="3" s="1"/>
  <c r="H11" i="3"/>
  <c r="K11" i="3" s="1"/>
  <c r="I10" i="3"/>
  <c r="J10" i="3" s="1"/>
  <c r="H10" i="3"/>
  <c r="K10" i="3" s="1"/>
  <c r="I9" i="3"/>
  <c r="J9" i="3" s="1"/>
  <c r="H9" i="3"/>
  <c r="K9" i="3" s="1"/>
  <c r="I8" i="3"/>
  <c r="J8" i="3" s="1"/>
  <c r="H8" i="3"/>
  <c r="K8" i="3" s="1"/>
  <c r="I7" i="3"/>
  <c r="J7" i="3" s="1"/>
  <c r="H7" i="3"/>
  <c r="K7" i="3" s="1"/>
  <c r="I6" i="3"/>
  <c r="J6" i="3" s="1"/>
  <c r="H6" i="3"/>
  <c r="K6" i="3" s="1"/>
  <c r="I5" i="3"/>
  <c r="J5" i="3" s="1"/>
  <c r="H5" i="3"/>
  <c r="K5" i="3" s="1"/>
  <c r="H14" i="2"/>
  <c r="H13" i="2"/>
  <c r="H12" i="2"/>
  <c r="H11" i="2"/>
  <c r="H10" i="2"/>
  <c r="H9" i="2"/>
  <c r="H8" i="2"/>
  <c r="H7" i="2"/>
  <c r="H6" i="2"/>
  <c r="H5" i="2"/>
  <c r="H4" i="2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4" i="1"/>
  <c r="J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4" i="1"/>
  <c r="K4" i="1" s="1"/>
</calcChain>
</file>

<file path=xl/sharedStrings.xml><?xml version="1.0" encoding="utf-8"?>
<sst xmlns="http://schemas.openxmlformats.org/spreadsheetml/2006/main" count="105" uniqueCount="53">
  <si>
    <t xml:space="preserve">Personel Listesi </t>
  </si>
  <si>
    <t>Sıra No</t>
  </si>
  <si>
    <t>Sicil No</t>
  </si>
  <si>
    <t xml:space="preserve">Adı Soyadı </t>
  </si>
  <si>
    <t>Çalışma S.</t>
  </si>
  <si>
    <t>Saat Ü.</t>
  </si>
  <si>
    <t xml:space="preserve">Ö.  Vergi </t>
  </si>
  <si>
    <t>Doğum T.</t>
  </si>
  <si>
    <t>Yaşı</t>
  </si>
  <si>
    <t>B.Maaş</t>
  </si>
  <si>
    <t>N.Maaş</t>
  </si>
  <si>
    <t>E.Durumu</t>
  </si>
  <si>
    <t xml:space="preserve">Mustafa Acar </t>
  </si>
  <si>
    <t>Eren Yılmazer</t>
  </si>
  <si>
    <t>İsmail Uzun</t>
  </si>
  <si>
    <t>Alptuğ Erdem</t>
  </si>
  <si>
    <t>İlyas Turan</t>
  </si>
  <si>
    <t xml:space="preserve">Hazar Salmanlar </t>
  </si>
  <si>
    <t xml:space="preserve">Yusuf Boyun </t>
  </si>
  <si>
    <t>Fatih Demirtaş</t>
  </si>
  <si>
    <t xml:space="preserve">Neceti Furkan Çakıcı </t>
  </si>
  <si>
    <t xml:space="preserve">Berk Çalışkan </t>
  </si>
  <si>
    <t>Mevlüt Gümüşçivi</t>
  </si>
  <si>
    <t xml:space="preserve">Okul No </t>
  </si>
  <si>
    <t xml:space="preserve"> Not 1</t>
  </si>
  <si>
    <t xml:space="preserve">Not 2 </t>
  </si>
  <si>
    <t xml:space="preserve">Ortalama </t>
  </si>
  <si>
    <t>Durumu</t>
  </si>
  <si>
    <t>Mustafa Yigit Acar</t>
  </si>
  <si>
    <t>Pazartesi</t>
  </si>
  <si>
    <t xml:space="preserve">Salı </t>
  </si>
  <si>
    <t xml:space="preserve">Çarşamba </t>
  </si>
  <si>
    <t xml:space="preserve">Perşembe </t>
  </si>
  <si>
    <t>Cuma</t>
  </si>
  <si>
    <t>Sütun1</t>
  </si>
  <si>
    <t>Sütun2</t>
  </si>
  <si>
    <t>Sütun3</t>
  </si>
  <si>
    <t>Sütun4</t>
  </si>
  <si>
    <t>Sütun5</t>
  </si>
  <si>
    <t>paket p.</t>
  </si>
  <si>
    <t>btt</t>
  </si>
  <si>
    <t>t.elektronik</t>
  </si>
  <si>
    <t>t.resim</t>
  </si>
  <si>
    <t>m.ing</t>
  </si>
  <si>
    <t>P.temeleri</t>
  </si>
  <si>
    <t>edebiyat</t>
  </si>
  <si>
    <t>ing</t>
  </si>
  <si>
    <t>rehberlik</t>
  </si>
  <si>
    <t>biyoleji</t>
  </si>
  <si>
    <t>din</t>
  </si>
  <si>
    <t>mat</t>
  </si>
  <si>
    <t>dil anlatım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</si>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</sst>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36"/>
      <color rgb="FF00B050"/>
      <name val="Comic Sans MS"/>
      <family val="4"/>
      <charset val="16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8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8" borderId="0" xfId="0" applyFont="1" applyFill="1" applyBorder="1" applyAlignment="1">
      <alignment textRotation="180"/>
    </xf>
    <xf numFmtId="0" fontId="2" fillId="8" borderId="0" xfId="0" applyFont="1" applyFill="1" applyBorder="1" applyAlignment="1">
      <alignment textRotation="180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2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o3" displayName="Tablo3" ref="E18:I29" totalsRowShown="0" headerRowDxfId="0" headerRowBorderDxfId="7" tableBorderDxfId="8" totalsRowBorderDxfId="6">
  <autoFilter ref="E18:I29"/>
  <tableColumns count="5">
    <tableColumn id="1" name="Sütun1" dataDxfId="5"/>
    <tableColumn id="2" name="Sütun2" dataDxfId="4"/>
    <tableColumn id="3" name="Sütun3" dataDxfId="3"/>
    <tableColumn id="4" name="Sütun4" dataDxfId="2"/>
    <tableColumn id="5" name="Sütun5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topLeftCell="A13" workbookViewId="0">
      <selection activeCell="E25" sqref="E25"/>
    </sheetView>
  </sheetViews>
  <sheetFormatPr defaultRowHeight="15" x14ac:dyDescent="0.25"/>
  <cols>
    <col min="3" max="3" width="20.85546875" customWidth="1"/>
    <col min="4" max="4" width="10.28515625" customWidth="1"/>
    <col min="5" max="5" width="14.7109375" customWidth="1"/>
    <col min="6" max="6" width="11" customWidth="1"/>
    <col min="7" max="7" width="13.42578125" customWidth="1"/>
    <col min="8" max="8" width="13.5703125" customWidth="1"/>
    <col min="9" max="9" width="11" customWidth="1"/>
    <col min="11" max="11" width="13.42578125" customWidth="1"/>
  </cols>
  <sheetData>
    <row r="2" spans="1:1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x14ac:dyDescent="0.25">
      <c r="A4" s="1">
        <v>1</v>
      </c>
      <c r="B4" s="1">
        <v>1452</v>
      </c>
      <c r="C4" s="2" t="s">
        <v>12</v>
      </c>
      <c r="D4" s="1">
        <v>8</v>
      </c>
      <c r="E4" s="1">
        <v>23</v>
      </c>
      <c r="F4" s="1">
        <v>5</v>
      </c>
      <c r="G4" s="1">
        <v>1950</v>
      </c>
      <c r="H4" s="1">
        <f>2017-G4</f>
        <v>67</v>
      </c>
      <c r="I4" s="1">
        <f>D4*E4</f>
        <v>184</v>
      </c>
      <c r="J4" s="1">
        <f>I4-F4</f>
        <v>179</v>
      </c>
      <c r="K4" s="2" t="str">
        <f>IF(H4&gt;=65,"Emekli","Emekli Degil")</f>
        <v>Emekli</v>
      </c>
    </row>
    <row r="5" spans="1:11" x14ac:dyDescent="0.25">
      <c r="A5" s="1">
        <v>2</v>
      </c>
      <c r="B5" s="1">
        <v>3621</v>
      </c>
      <c r="C5" s="2" t="s">
        <v>13</v>
      </c>
      <c r="D5" s="1">
        <v>8</v>
      </c>
      <c r="E5" s="1">
        <v>21</v>
      </c>
      <c r="F5" s="1">
        <v>3</v>
      </c>
      <c r="G5" s="1">
        <v>1923</v>
      </c>
      <c r="H5" s="1">
        <f t="shared" ref="H5:H14" si="0">2017-G5</f>
        <v>94</v>
      </c>
      <c r="I5" s="1">
        <f t="shared" ref="I5:I14" si="1">D5*E5</f>
        <v>168</v>
      </c>
      <c r="J5" s="1">
        <f t="shared" ref="J5:J14" si="2">I5-F5</f>
        <v>165</v>
      </c>
      <c r="K5" s="2" t="str">
        <f t="shared" ref="K5:K14" si="3">IF(H5&gt;=65,"Emekli","Emekli Degil")</f>
        <v>Emekli</v>
      </c>
    </row>
    <row r="6" spans="1:11" x14ac:dyDescent="0.25">
      <c r="A6" s="1">
        <v>3</v>
      </c>
      <c r="B6" s="1">
        <v>1523</v>
      </c>
      <c r="C6" s="2" t="s">
        <v>14</v>
      </c>
      <c r="D6" s="1">
        <v>12</v>
      </c>
      <c r="E6" s="1">
        <v>30</v>
      </c>
      <c r="F6" s="1">
        <v>4</v>
      </c>
      <c r="G6" s="1">
        <v>2001</v>
      </c>
      <c r="H6" s="1">
        <f t="shared" si="0"/>
        <v>16</v>
      </c>
      <c r="I6" s="1">
        <f t="shared" si="1"/>
        <v>360</v>
      </c>
      <c r="J6" s="1">
        <f t="shared" si="2"/>
        <v>356</v>
      </c>
      <c r="K6" s="2" t="str">
        <f t="shared" si="3"/>
        <v>Emekli Degil</v>
      </c>
    </row>
    <row r="7" spans="1:11" x14ac:dyDescent="0.25">
      <c r="A7" s="1">
        <v>4</v>
      </c>
      <c r="B7" s="1">
        <v>1852</v>
      </c>
      <c r="C7" s="2" t="s">
        <v>15</v>
      </c>
      <c r="D7" s="1">
        <v>12</v>
      </c>
      <c r="E7" s="1">
        <v>30</v>
      </c>
      <c r="F7" s="1">
        <v>15</v>
      </c>
      <c r="G7" s="1">
        <v>1975</v>
      </c>
      <c r="H7" s="1">
        <f t="shared" si="0"/>
        <v>42</v>
      </c>
      <c r="I7" s="1">
        <f t="shared" si="1"/>
        <v>360</v>
      </c>
      <c r="J7" s="1">
        <f t="shared" si="2"/>
        <v>345</v>
      </c>
      <c r="K7" s="2" t="str">
        <f t="shared" si="3"/>
        <v>Emekli Degil</v>
      </c>
    </row>
    <row r="8" spans="1:11" x14ac:dyDescent="0.25">
      <c r="A8" s="1">
        <v>5</v>
      </c>
      <c r="B8" s="1">
        <v>1478</v>
      </c>
      <c r="C8" s="2" t="s">
        <v>16</v>
      </c>
      <c r="D8" s="1">
        <v>16</v>
      </c>
      <c r="E8" s="1">
        <v>25</v>
      </c>
      <c r="F8" s="1">
        <v>5</v>
      </c>
      <c r="G8" s="1">
        <v>1985</v>
      </c>
      <c r="H8" s="1">
        <f t="shared" si="0"/>
        <v>32</v>
      </c>
      <c r="I8" s="1">
        <f t="shared" si="1"/>
        <v>400</v>
      </c>
      <c r="J8" s="1">
        <f t="shared" si="2"/>
        <v>395</v>
      </c>
      <c r="K8" s="2" t="str">
        <f t="shared" si="3"/>
        <v>Emekli Degil</v>
      </c>
    </row>
    <row r="9" spans="1:11" x14ac:dyDescent="0.25">
      <c r="A9" s="1">
        <v>6</v>
      </c>
      <c r="B9" s="1">
        <v>9587</v>
      </c>
      <c r="C9" s="2" t="s">
        <v>17</v>
      </c>
      <c r="D9" s="1">
        <v>18</v>
      </c>
      <c r="E9" s="1">
        <v>20</v>
      </c>
      <c r="F9" s="1">
        <v>7</v>
      </c>
      <c r="G9" s="1">
        <v>1974</v>
      </c>
      <c r="H9" s="1">
        <f t="shared" si="0"/>
        <v>43</v>
      </c>
      <c r="I9" s="1">
        <f t="shared" si="1"/>
        <v>360</v>
      </c>
      <c r="J9" s="1">
        <f t="shared" si="2"/>
        <v>353</v>
      </c>
      <c r="K9" s="2" t="str">
        <f t="shared" si="3"/>
        <v>Emekli Degil</v>
      </c>
    </row>
    <row r="10" spans="1:11" x14ac:dyDescent="0.25">
      <c r="A10" s="1">
        <v>7</v>
      </c>
      <c r="B10" s="1">
        <v>2365</v>
      </c>
      <c r="C10" s="2" t="s">
        <v>18</v>
      </c>
      <c r="D10" s="1">
        <v>8</v>
      </c>
      <c r="E10" s="1">
        <v>20</v>
      </c>
      <c r="F10" s="1">
        <v>12</v>
      </c>
      <c r="G10" s="1">
        <v>1955</v>
      </c>
      <c r="H10" s="1">
        <f t="shared" si="0"/>
        <v>62</v>
      </c>
      <c r="I10" s="1">
        <f t="shared" si="1"/>
        <v>160</v>
      </c>
      <c r="J10" s="1">
        <f t="shared" si="2"/>
        <v>148</v>
      </c>
      <c r="K10" s="2" t="str">
        <f t="shared" si="3"/>
        <v>Emekli Degil</v>
      </c>
    </row>
    <row r="11" spans="1:11" x14ac:dyDescent="0.25">
      <c r="A11" s="1">
        <v>8</v>
      </c>
      <c r="B11" s="1">
        <v>1456</v>
      </c>
      <c r="C11" s="2" t="s">
        <v>19</v>
      </c>
      <c r="D11" s="1">
        <v>18</v>
      </c>
      <c r="E11" s="1">
        <v>20</v>
      </c>
      <c r="F11" s="1">
        <v>14</v>
      </c>
      <c r="G11" s="1">
        <v>2000</v>
      </c>
      <c r="H11" s="1">
        <f t="shared" si="0"/>
        <v>17</v>
      </c>
      <c r="I11" s="1">
        <f t="shared" si="1"/>
        <v>360</v>
      </c>
      <c r="J11" s="1">
        <f t="shared" si="2"/>
        <v>346</v>
      </c>
      <c r="K11" s="2" t="str">
        <f t="shared" si="3"/>
        <v>Emekli Degil</v>
      </c>
    </row>
    <row r="12" spans="1:11" x14ac:dyDescent="0.25">
      <c r="A12" s="1">
        <v>9</v>
      </c>
      <c r="B12" s="1">
        <v>1429</v>
      </c>
      <c r="C12" s="2" t="s">
        <v>20</v>
      </c>
      <c r="D12" s="1">
        <v>12</v>
      </c>
      <c r="E12" s="1">
        <v>20</v>
      </c>
      <c r="F12" s="1">
        <v>11</v>
      </c>
      <c r="G12" s="1">
        <v>2001</v>
      </c>
      <c r="H12" s="1">
        <f t="shared" si="0"/>
        <v>16</v>
      </c>
      <c r="I12" s="1">
        <f t="shared" si="1"/>
        <v>240</v>
      </c>
      <c r="J12" s="1">
        <f t="shared" si="2"/>
        <v>229</v>
      </c>
      <c r="K12" s="2" t="str">
        <f t="shared" si="3"/>
        <v>Emekli Degil</v>
      </c>
    </row>
    <row r="13" spans="1:11" x14ac:dyDescent="0.25">
      <c r="A13" s="1">
        <v>10</v>
      </c>
      <c r="B13" s="1">
        <v>1001</v>
      </c>
      <c r="C13" s="2" t="s">
        <v>21</v>
      </c>
      <c r="D13" s="1">
        <v>12</v>
      </c>
      <c r="E13" s="1">
        <v>20</v>
      </c>
      <c r="F13" s="1">
        <v>12</v>
      </c>
      <c r="G13" s="1">
        <v>1998</v>
      </c>
      <c r="H13" s="1">
        <f t="shared" si="0"/>
        <v>19</v>
      </c>
      <c r="I13" s="1">
        <f t="shared" si="1"/>
        <v>240</v>
      </c>
      <c r="J13" s="1">
        <f t="shared" si="2"/>
        <v>228</v>
      </c>
      <c r="K13" s="2" t="str">
        <f t="shared" si="3"/>
        <v>Emekli Degil</v>
      </c>
    </row>
    <row r="14" spans="1:11" x14ac:dyDescent="0.25">
      <c r="A14" s="1">
        <v>11</v>
      </c>
      <c r="B14" s="1">
        <v>1101</v>
      </c>
      <c r="C14" s="2" t="s">
        <v>22</v>
      </c>
      <c r="D14" s="1">
        <v>12</v>
      </c>
      <c r="E14" s="1">
        <v>30</v>
      </c>
      <c r="F14" s="1">
        <v>12</v>
      </c>
      <c r="G14" s="1">
        <v>1997</v>
      </c>
      <c r="H14" s="1">
        <f t="shared" si="0"/>
        <v>20</v>
      </c>
      <c r="I14" s="1">
        <f t="shared" si="1"/>
        <v>360</v>
      </c>
      <c r="J14" s="1">
        <f t="shared" si="2"/>
        <v>348</v>
      </c>
      <c r="K14" s="2" t="str">
        <f t="shared" si="3"/>
        <v>Emekli Degil</v>
      </c>
    </row>
    <row r="18" spans="5:9" x14ac:dyDescent="0.25">
      <c r="E18" s="23" t="s">
        <v>34</v>
      </c>
      <c r="F18" s="24" t="s">
        <v>35</v>
      </c>
      <c r="G18" s="24" t="s">
        <v>36</v>
      </c>
      <c r="H18" s="24" t="s">
        <v>37</v>
      </c>
      <c r="I18" s="25" t="s">
        <v>38</v>
      </c>
    </row>
    <row r="19" spans="5:9" x14ac:dyDescent="0.25">
      <c r="E19" s="21" t="s">
        <v>29</v>
      </c>
      <c r="F19" s="2" t="s">
        <v>30</v>
      </c>
      <c r="G19" s="2" t="s">
        <v>31</v>
      </c>
      <c r="H19" s="2" t="s">
        <v>32</v>
      </c>
      <c r="I19" s="22" t="s">
        <v>33</v>
      </c>
    </row>
    <row r="20" spans="5:9" x14ac:dyDescent="0.25">
      <c r="E20" s="21" t="s">
        <v>39</v>
      </c>
      <c r="F20" s="2" t="s">
        <v>43</v>
      </c>
      <c r="G20" s="2" t="s">
        <v>46</v>
      </c>
      <c r="H20" s="2"/>
      <c r="I20" s="22"/>
    </row>
    <row r="21" spans="5:9" x14ac:dyDescent="0.25">
      <c r="E21" s="21" t="s">
        <v>39</v>
      </c>
      <c r="F21" s="2" t="s">
        <v>43</v>
      </c>
      <c r="G21" s="2" t="s">
        <v>46</v>
      </c>
      <c r="H21" s="2"/>
      <c r="I21" s="22"/>
    </row>
    <row r="22" spans="5:9" x14ac:dyDescent="0.25">
      <c r="E22" s="21" t="s">
        <v>40</v>
      </c>
      <c r="F22" s="2" t="s">
        <v>43</v>
      </c>
      <c r="G22" s="2" t="s">
        <v>47</v>
      </c>
      <c r="H22" s="2"/>
      <c r="I22" s="22"/>
    </row>
    <row r="23" spans="5:9" x14ac:dyDescent="0.25">
      <c r="E23" s="21" t="s">
        <v>40</v>
      </c>
      <c r="F23" s="2" t="s">
        <v>44</v>
      </c>
      <c r="G23" s="2" t="s">
        <v>48</v>
      </c>
      <c r="H23" s="2"/>
      <c r="I23" s="22"/>
    </row>
    <row r="24" spans="5:9" x14ac:dyDescent="0.25">
      <c r="E24" s="21" t="s">
        <v>40</v>
      </c>
      <c r="F24" s="2" t="s">
        <v>44</v>
      </c>
      <c r="G24" s="2" t="s">
        <v>48</v>
      </c>
      <c r="H24" s="2"/>
      <c r="I24" s="22"/>
    </row>
    <row r="25" spans="5:9" x14ac:dyDescent="0.25">
      <c r="E25" s="21" t="s">
        <v>52</v>
      </c>
      <c r="F25" s="2" t="s">
        <v>45</v>
      </c>
      <c r="G25" s="2" t="s">
        <v>49</v>
      </c>
      <c r="H25" s="2"/>
      <c r="I25" s="22"/>
    </row>
    <row r="26" spans="5:9" x14ac:dyDescent="0.25">
      <c r="E26" s="21" t="s">
        <v>41</v>
      </c>
      <c r="F26" s="2"/>
      <c r="G26" s="2" t="s">
        <v>50</v>
      </c>
      <c r="H26" s="2"/>
      <c r="I26" s="22"/>
    </row>
    <row r="27" spans="5:9" x14ac:dyDescent="0.25">
      <c r="E27" s="21" t="s">
        <v>42</v>
      </c>
      <c r="F27" s="2"/>
      <c r="G27" s="2" t="s">
        <v>50</v>
      </c>
      <c r="H27" s="2"/>
      <c r="I27" s="22"/>
    </row>
    <row r="28" spans="5:9" x14ac:dyDescent="0.25">
      <c r="E28" s="26" t="s">
        <v>42</v>
      </c>
      <c r="F28" s="27"/>
      <c r="G28" s="27" t="s">
        <v>51</v>
      </c>
      <c r="H28" s="27"/>
      <c r="I28" s="28"/>
    </row>
    <row r="29" spans="5:9" x14ac:dyDescent="0.25">
      <c r="E29" s="26" t="s">
        <v>42</v>
      </c>
      <c r="F29" s="27"/>
      <c r="G29" s="27" t="s">
        <v>50</v>
      </c>
      <c r="H29" s="27"/>
      <c r="I29" s="28"/>
    </row>
  </sheetData>
  <mergeCells count="1">
    <mergeCell ref="A2:K2"/>
  </mergeCells>
  <conditionalFormatting sqref="K4:K14">
    <cfRule type="containsText" dxfId="13" priority="1" operator="containsText" text="emekli degil">
      <formula>NOT(ISERROR(SEARCH("emekli degil",K4)))</formula>
    </cfRule>
    <cfRule type="cellIs" dxfId="12" priority="4" operator="equal">
      <formula>"""Emekli"""</formula>
    </cfRule>
  </conditionalFormatting>
  <conditionalFormatting sqref="K4:K14">
    <cfRule type="cellIs" dxfId="11" priority="3" operator="equal">
      <formula>"""Emekli"""</formula>
    </cfRule>
  </conditionalFormatting>
  <conditionalFormatting sqref="K3">
    <cfRule type="cellIs" dxfId="10" priority="2" operator="equal">
      <formula>"Emekli 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G5" activeCellId="1" sqref="C5 G5"/>
    </sheetView>
  </sheetViews>
  <sheetFormatPr defaultRowHeight="15" x14ac:dyDescent="0.25"/>
  <cols>
    <col min="3" max="3" width="21.42578125" customWidth="1"/>
    <col min="9" max="9" width="13" customWidth="1"/>
    <col min="17" max="21" width="9.140625" customWidth="1"/>
  </cols>
  <sheetData>
    <row r="2" spans="1:9" x14ac:dyDescent="0.25">
      <c r="A2" s="3" t="s">
        <v>0</v>
      </c>
      <c r="B2" s="3"/>
      <c r="C2" s="3"/>
      <c r="D2" s="3"/>
      <c r="E2" s="3"/>
      <c r="F2" s="3"/>
      <c r="G2" s="3"/>
      <c r="H2" s="3"/>
      <c r="I2" s="12"/>
    </row>
    <row r="3" spans="1:9" x14ac:dyDescent="0.25">
      <c r="A3" s="4" t="s">
        <v>1</v>
      </c>
      <c r="B3" s="4" t="s">
        <v>23</v>
      </c>
      <c r="C3" s="10" t="s">
        <v>3</v>
      </c>
      <c r="D3" s="5" t="s">
        <v>24</v>
      </c>
      <c r="E3" s="5" t="s">
        <v>25</v>
      </c>
      <c r="F3" s="6" t="s">
        <v>26</v>
      </c>
      <c r="G3" s="7" t="s">
        <v>7</v>
      </c>
      <c r="H3" s="7" t="s">
        <v>8</v>
      </c>
      <c r="I3" s="8" t="s">
        <v>27</v>
      </c>
    </row>
    <row r="4" spans="1:9" x14ac:dyDescent="0.25">
      <c r="A4" s="4">
        <v>1</v>
      </c>
      <c r="B4" s="4">
        <v>1081</v>
      </c>
      <c r="C4" s="11" t="s">
        <v>12</v>
      </c>
      <c r="D4" s="5">
        <v>65</v>
      </c>
      <c r="E4" s="5">
        <v>100</v>
      </c>
      <c r="F4" s="6">
        <f>(D4+E4)/2</f>
        <v>82.5</v>
      </c>
      <c r="G4" s="7">
        <v>1950</v>
      </c>
      <c r="H4" s="7">
        <f>2017-G4</f>
        <v>67</v>
      </c>
      <c r="I4" s="9" t="str">
        <f>IF(H4&gt;=65,"Geçti ","Kaldı ")</f>
        <v xml:space="preserve">Geçti </v>
      </c>
    </row>
    <row r="5" spans="1:9" x14ac:dyDescent="0.25">
      <c r="A5" s="4">
        <v>2</v>
      </c>
      <c r="B5" s="4">
        <v>3621</v>
      </c>
      <c r="C5" s="11" t="s">
        <v>13</v>
      </c>
      <c r="D5" s="5">
        <v>75</v>
      </c>
      <c r="E5" s="5">
        <v>53</v>
      </c>
      <c r="F5" s="6">
        <f t="shared" ref="F5:F14" si="0">(D5+E5)/2</f>
        <v>64</v>
      </c>
      <c r="G5" s="7">
        <v>1923</v>
      </c>
      <c r="H5" s="7">
        <f t="shared" ref="H5:H14" si="1">2017-G5</f>
        <v>94</v>
      </c>
      <c r="I5" s="9" t="str">
        <f t="shared" ref="I5:I14" si="2">IF(H5&gt;=65,"Geçti ","Kaldı ")</f>
        <v xml:space="preserve">Geçti </v>
      </c>
    </row>
    <row r="6" spans="1:9" x14ac:dyDescent="0.25">
      <c r="A6" s="4">
        <v>3</v>
      </c>
      <c r="B6" s="4">
        <v>1523</v>
      </c>
      <c r="C6" s="11" t="s">
        <v>14</v>
      </c>
      <c r="D6" s="5">
        <v>75</v>
      </c>
      <c r="E6" s="5">
        <v>45</v>
      </c>
      <c r="F6" s="6">
        <f t="shared" si="0"/>
        <v>60</v>
      </c>
      <c r="G6" s="7">
        <v>2001</v>
      </c>
      <c r="H6" s="7">
        <f t="shared" si="1"/>
        <v>16</v>
      </c>
      <c r="I6" s="9" t="str">
        <f t="shared" si="2"/>
        <v xml:space="preserve">Kaldı </v>
      </c>
    </row>
    <row r="7" spans="1:9" x14ac:dyDescent="0.25">
      <c r="A7" s="4">
        <v>4</v>
      </c>
      <c r="B7" s="4">
        <v>1852</v>
      </c>
      <c r="C7" s="11" t="s">
        <v>15</v>
      </c>
      <c r="D7" s="5">
        <v>86</v>
      </c>
      <c r="E7" s="5">
        <v>75</v>
      </c>
      <c r="F7" s="6">
        <f t="shared" si="0"/>
        <v>80.5</v>
      </c>
      <c r="G7" s="7">
        <v>1975</v>
      </c>
      <c r="H7" s="7">
        <f t="shared" si="1"/>
        <v>42</v>
      </c>
      <c r="I7" s="9" t="str">
        <f t="shared" si="2"/>
        <v xml:space="preserve">Kaldı </v>
      </c>
    </row>
    <row r="8" spans="1:9" x14ac:dyDescent="0.25">
      <c r="A8" s="4">
        <v>5</v>
      </c>
      <c r="B8" s="4">
        <v>1478</v>
      </c>
      <c r="C8" s="11" t="s">
        <v>16</v>
      </c>
      <c r="D8" s="5">
        <v>68</v>
      </c>
      <c r="E8" s="5">
        <v>75</v>
      </c>
      <c r="F8" s="6">
        <f t="shared" si="0"/>
        <v>71.5</v>
      </c>
      <c r="G8" s="7">
        <v>1985</v>
      </c>
      <c r="H8" s="7">
        <f t="shared" si="1"/>
        <v>32</v>
      </c>
      <c r="I8" s="9" t="str">
        <f t="shared" si="2"/>
        <v xml:space="preserve">Kaldı </v>
      </c>
    </row>
    <row r="9" spans="1:9" x14ac:dyDescent="0.25">
      <c r="A9" s="4">
        <v>6</v>
      </c>
      <c r="B9" s="4">
        <v>9587</v>
      </c>
      <c r="C9" s="11" t="s">
        <v>17</v>
      </c>
      <c r="D9" s="5">
        <v>65</v>
      </c>
      <c r="E9" s="5">
        <v>70</v>
      </c>
      <c r="F9" s="6">
        <f t="shared" si="0"/>
        <v>67.5</v>
      </c>
      <c r="G9" s="7">
        <v>1974</v>
      </c>
      <c r="H9" s="7">
        <f t="shared" si="1"/>
        <v>43</v>
      </c>
      <c r="I9" s="9" t="str">
        <f t="shared" si="2"/>
        <v xml:space="preserve">Kaldı </v>
      </c>
    </row>
    <row r="10" spans="1:9" x14ac:dyDescent="0.25">
      <c r="A10" s="4">
        <v>7</v>
      </c>
      <c r="B10" s="4">
        <v>2365</v>
      </c>
      <c r="C10" s="11" t="s">
        <v>18</v>
      </c>
      <c r="D10" s="5">
        <v>45</v>
      </c>
      <c r="E10" s="5">
        <v>82</v>
      </c>
      <c r="F10" s="6">
        <f t="shared" si="0"/>
        <v>63.5</v>
      </c>
      <c r="G10" s="7">
        <v>1955</v>
      </c>
      <c r="H10" s="7">
        <f t="shared" si="1"/>
        <v>62</v>
      </c>
      <c r="I10" s="9" t="str">
        <f t="shared" si="2"/>
        <v xml:space="preserve">Kaldı </v>
      </c>
    </row>
    <row r="11" spans="1:9" x14ac:dyDescent="0.25">
      <c r="A11" s="4">
        <v>8</v>
      </c>
      <c r="B11" s="4">
        <v>1456</v>
      </c>
      <c r="C11" s="11" t="s">
        <v>19</v>
      </c>
      <c r="D11" s="5">
        <v>25</v>
      </c>
      <c r="E11" s="5">
        <v>20</v>
      </c>
      <c r="F11" s="6">
        <f t="shared" si="0"/>
        <v>22.5</v>
      </c>
      <c r="G11" s="7">
        <v>2000</v>
      </c>
      <c r="H11" s="7">
        <f t="shared" si="1"/>
        <v>17</v>
      </c>
      <c r="I11" s="9" t="str">
        <f t="shared" si="2"/>
        <v xml:space="preserve">Kaldı </v>
      </c>
    </row>
    <row r="12" spans="1:9" x14ac:dyDescent="0.25">
      <c r="A12" s="4">
        <v>9</v>
      </c>
      <c r="B12" s="4">
        <v>1429</v>
      </c>
      <c r="C12" s="11" t="s">
        <v>20</v>
      </c>
      <c r="D12" s="5">
        <v>25</v>
      </c>
      <c r="E12" s="5">
        <v>63</v>
      </c>
      <c r="F12" s="6">
        <f t="shared" si="0"/>
        <v>44</v>
      </c>
      <c r="G12" s="7">
        <v>2001</v>
      </c>
      <c r="H12" s="7">
        <f t="shared" si="1"/>
        <v>16</v>
      </c>
      <c r="I12" s="9" t="str">
        <f t="shared" si="2"/>
        <v xml:space="preserve">Kaldı </v>
      </c>
    </row>
    <row r="13" spans="1:9" x14ac:dyDescent="0.25">
      <c r="A13" s="4">
        <v>10</v>
      </c>
      <c r="B13" s="4">
        <v>1001</v>
      </c>
      <c r="C13" s="11" t="s">
        <v>21</v>
      </c>
      <c r="D13" s="5">
        <v>45</v>
      </c>
      <c r="E13" s="5">
        <v>45</v>
      </c>
      <c r="F13" s="6">
        <f t="shared" si="0"/>
        <v>45</v>
      </c>
      <c r="G13" s="7">
        <v>1998</v>
      </c>
      <c r="H13" s="7">
        <f t="shared" si="1"/>
        <v>19</v>
      </c>
      <c r="I13" s="9" t="str">
        <f t="shared" si="2"/>
        <v xml:space="preserve">Kaldı </v>
      </c>
    </row>
    <row r="14" spans="1:9" x14ac:dyDescent="0.25">
      <c r="A14" s="4">
        <v>11</v>
      </c>
      <c r="B14" s="4">
        <v>1101</v>
      </c>
      <c r="C14" s="11" t="s">
        <v>22</v>
      </c>
      <c r="D14" s="5">
        <v>74</v>
      </c>
      <c r="E14" s="5">
        <v>42</v>
      </c>
      <c r="F14" s="6">
        <f t="shared" si="0"/>
        <v>58</v>
      </c>
      <c r="G14" s="7">
        <v>1997</v>
      </c>
      <c r="H14" s="7">
        <f t="shared" si="1"/>
        <v>20</v>
      </c>
      <c r="I14" s="9" t="str">
        <f t="shared" si="2"/>
        <v xml:space="preserve">Kaldı </v>
      </c>
    </row>
    <row r="15" spans="1:9" x14ac:dyDescent="0.25">
      <c r="A15" s="4"/>
      <c r="B15" s="4"/>
      <c r="C15" s="11"/>
      <c r="D15" s="5"/>
      <c r="E15" s="5"/>
      <c r="F15" s="6"/>
      <c r="G15" s="7"/>
      <c r="H15" s="7"/>
      <c r="I15" s="9"/>
    </row>
  </sheetData>
  <mergeCells count="1"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workbookViewId="0">
      <selection activeCell="L3" sqref="L3"/>
    </sheetView>
  </sheetViews>
  <sheetFormatPr defaultRowHeight="15" x14ac:dyDescent="0.25"/>
  <cols>
    <col min="11" max="11" width="14.85546875" customWidth="1"/>
  </cols>
  <sheetData>
    <row r="3" spans="1:1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5">
      <c r="A5" s="1">
        <v>1</v>
      </c>
      <c r="B5" s="1">
        <v>1452</v>
      </c>
      <c r="C5" s="2" t="s">
        <v>12</v>
      </c>
      <c r="D5" s="1">
        <v>8</v>
      </c>
      <c r="E5" s="1">
        <v>23</v>
      </c>
      <c r="F5" s="1">
        <v>5</v>
      </c>
      <c r="G5" s="1">
        <v>1950</v>
      </c>
      <c r="H5" s="1">
        <f>2017-G5</f>
        <v>67</v>
      </c>
      <c r="I5" s="1">
        <f>D5*E5</f>
        <v>184</v>
      </c>
      <c r="J5" s="1">
        <f>I5-F5</f>
        <v>179</v>
      </c>
      <c r="K5" s="2" t="str">
        <f>IF(H5&gt;=65,"Emekli","Emekli Degil")</f>
        <v>Emekli</v>
      </c>
    </row>
    <row r="6" spans="1:11" x14ac:dyDescent="0.25">
      <c r="A6" s="1">
        <v>2</v>
      </c>
      <c r="B6" s="1">
        <v>3621</v>
      </c>
      <c r="C6" s="2" t="s">
        <v>13</v>
      </c>
      <c r="D6" s="1">
        <v>8</v>
      </c>
      <c r="E6" s="1">
        <v>21</v>
      </c>
      <c r="F6" s="1">
        <v>3</v>
      </c>
      <c r="G6" s="1">
        <v>1923</v>
      </c>
      <c r="H6" s="1">
        <f t="shared" ref="H6:H15" si="0">2017-G6</f>
        <v>94</v>
      </c>
      <c r="I6" s="1">
        <f t="shared" ref="I6:I15" si="1">D6*E6</f>
        <v>168</v>
      </c>
      <c r="J6" s="1">
        <f t="shared" ref="J6:J15" si="2">I6-F6</f>
        <v>165</v>
      </c>
      <c r="K6" s="2" t="str">
        <f t="shared" ref="K6:K15" si="3">IF(H6&gt;=65,"Emekli","Emekli Degil")</f>
        <v>Emekli</v>
      </c>
    </row>
    <row r="7" spans="1:11" x14ac:dyDescent="0.25">
      <c r="A7" s="1">
        <v>3</v>
      </c>
      <c r="B7" s="1">
        <v>1523</v>
      </c>
      <c r="C7" s="2" t="s">
        <v>14</v>
      </c>
      <c r="D7" s="1">
        <v>12</v>
      </c>
      <c r="E7" s="1">
        <v>30</v>
      </c>
      <c r="F7" s="1">
        <v>4</v>
      </c>
      <c r="G7" s="1">
        <v>2001</v>
      </c>
      <c r="H7" s="1">
        <f t="shared" si="0"/>
        <v>16</v>
      </c>
      <c r="I7" s="1">
        <f t="shared" si="1"/>
        <v>360</v>
      </c>
      <c r="J7" s="1">
        <f t="shared" si="2"/>
        <v>356</v>
      </c>
      <c r="K7" s="2" t="str">
        <f t="shared" si="3"/>
        <v>Emekli Degil</v>
      </c>
    </row>
    <row r="8" spans="1:11" x14ac:dyDescent="0.25">
      <c r="A8" s="1">
        <v>4</v>
      </c>
      <c r="B8" s="1">
        <v>1852</v>
      </c>
      <c r="C8" s="2" t="s">
        <v>15</v>
      </c>
      <c r="D8" s="1">
        <v>12</v>
      </c>
      <c r="E8" s="1">
        <v>30</v>
      </c>
      <c r="F8" s="1">
        <v>15</v>
      </c>
      <c r="G8" s="1">
        <v>1975</v>
      </c>
      <c r="H8" s="1">
        <f t="shared" si="0"/>
        <v>42</v>
      </c>
      <c r="I8" s="1">
        <f t="shared" si="1"/>
        <v>360</v>
      </c>
      <c r="J8" s="1">
        <f t="shared" si="2"/>
        <v>345</v>
      </c>
      <c r="K8" s="2" t="str">
        <f t="shared" si="3"/>
        <v>Emekli Degil</v>
      </c>
    </row>
    <row r="9" spans="1:11" x14ac:dyDescent="0.25">
      <c r="A9" s="1">
        <v>5</v>
      </c>
      <c r="B9" s="1">
        <v>1478</v>
      </c>
      <c r="C9" s="2" t="s">
        <v>16</v>
      </c>
      <c r="D9" s="1">
        <v>16</v>
      </c>
      <c r="E9" s="1">
        <v>25</v>
      </c>
      <c r="F9" s="1">
        <v>5</v>
      </c>
      <c r="G9" s="1">
        <v>1985</v>
      </c>
      <c r="H9" s="1">
        <f t="shared" si="0"/>
        <v>32</v>
      </c>
      <c r="I9" s="1">
        <f t="shared" si="1"/>
        <v>400</v>
      </c>
      <c r="J9" s="1">
        <f t="shared" si="2"/>
        <v>395</v>
      </c>
      <c r="K9" s="2" t="str">
        <f t="shared" si="3"/>
        <v>Emekli Degil</v>
      </c>
    </row>
    <row r="10" spans="1:11" x14ac:dyDescent="0.25">
      <c r="A10" s="1">
        <v>6</v>
      </c>
      <c r="B10" s="1">
        <v>9587</v>
      </c>
      <c r="C10" s="2" t="s">
        <v>17</v>
      </c>
      <c r="D10" s="1">
        <v>18</v>
      </c>
      <c r="E10" s="1">
        <v>20</v>
      </c>
      <c r="F10" s="1">
        <v>7</v>
      </c>
      <c r="G10" s="1">
        <v>1974</v>
      </c>
      <c r="H10" s="1">
        <f t="shared" si="0"/>
        <v>43</v>
      </c>
      <c r="I10" s="1">
        <f t="shared" si="1"/>
        <v>360</v>
      </c>
      <c r="J10" s="1">
        <f t="shared" si="2"/>
        <v>353</v>
      </c>
      <c r="K10" s="2" t="str">
        <f t="shared" si="3"/>
        <v>Emekli Degil</v>
      </c>
    </row>
    <row r="11" spans="1:11" x14ac:dyDescent="0.25">
      <c r="A11" s="1">
        <v>7</v>
      </c>
      <c r="B11" s="1">
        <v>2365</v>
      </c>
      <c r="C11" s="2" t="s">
        <v>18</v>
      </c>
      <c r="D11" s="1">
        <v>8</v>
      </c>
      <c r="E11" s="1">
        <v>20</v>
      </c>
      <c r="F11" s="1">
        <v>12</v>
      </c>
      <c r="G11" s="1">
        <v>1955</v>
      </c>
      <c r="H11" s="1">
        <f t="shared" si="0"/>
        <v>62</v>
      </c>
      <c r="I11" s="1">
        <f t="shared" si="1"/>
        <v>160</v>
      </c>
      <c r="J11" s="1">
        <f t="shared" si="2"/>
        <v>148</v>
      </c>
      <c r="K11" s="2" t="str">
        <f t="shared" si="3"/>
        <v>Emekli Degil</v>
      </c>
    </row>
    <row r="12" spans="1:11" x14ac:dyDescent="0.25">
      <c r="A12" s="1">
        <v>8</v>
      </c>
      <c r="B12" s="1">
        <v>1456</v>
      </c>
      <c r="C12" s="2" t="s">
        <v>19</v>
      </c>
      <c r="D12" s="1">
        <v>18</v>
      </c>
      <c r="E12" s="1">
        <v>20</v>
      </c>
      <c r="F12" s="1">
        <v>14</v>
      </c>
      <c r="G12" s="1">
        <v>2000</v>
      </c>
      <c r="H12" s="1">
        <f t="shared" si="0"/>
        <v>17</v>
      </c>
      <c r="I12" s="1">
        <f t="shared" si="1"/>
        <v>360</v>
      </c>
      <c r="J12" s="1">
        <f t="shared" si="2"/>
        <v>346</v>
      </c>
      <c r="K12" s="2" t="str">
        <f t="shared" si="3"/>
        <v>Emekli Degil</v>
      </c>
    </row>
    <row r="13" spans="1:11" x14ac:dyDescent="0.25">
      <c r="A13" s="1">
        <v>9</v>
      </c>
      <c r="B13" s="1">
        <v>1429</v>
      </c>
      <c r="C13" s="2" t="s">
        <v>20</v>
      </c>
      <c r="D13" s="1">
        <v>12</v>
      </c>
      <c r="E13" s="1">
        <v>20</v>
      </c>
      <c r="F13" s="1">
        <v>11</v>
      </c>
      <c r="G13" s="1">
        <v>2001</v>
      </c>
      <c r="H13" s="1">
        <f t="shared" si="0"/>
        <v>16</v>
      </c>
      <c r="I13" s="1">
        <f t="shared" si="1"/>
        <v>240</v>
      </c>
      <c r="J13" s="1">
        <f t="shared" si="2"/>
        <v>229</v>
      </c>
      <c r="K13" s="2" t="str">
        <f t="shared" si="3"/>
        <v>Emekli Degil</v>
      </c>
    </row>
    <row r="14" spans="1:11" x14ac:dyDescent="0.25">
      <c r="A14" s="1">
        <v>10</v>
      </c>
      <c r="B14" s="1">
        <v>1001</v>
      </c>
      <c r="C14" s="2" t="s">
        <v>21</v>
      </c>
      <c r="D14" s="1">
        <v>12</v>
      </c>
      <c r="E14" s="1">
        <v>20</v>
      </c>
      <c r="F14" s="1">
        <v>12</v>
      </c>
      <c r="G14" s="1">
        <v>1998</v>
      </c>
      <c r="H14" s="1">
        <f t="shared" si="0"/>
        <v>19</v>
      </c>
      <c r="I14" s="1">
        <f t="shared" si="1"/>
        <v>240</v>
      </c>
      <c r="J14" s="1">
        <f t="shared" si="2"/>
        <v>228</v>
      </c>
      <c r="K14" s="2" t="str">
        <f t="shared" si="3"/>
        <v>Emekli Degil</v>
      </c>
    </row>
    <row r="15" spans="1:11" x14ac:dyDescent="0.25">
      <c r="A15" s="1">
        <v>11</v>
      </c>
      <c r="B15" s="1">
        <v>1101</v>
      </c>
      <c r="C15" s="2" t="s">
        <v>22</v>
      </c>
      <c r="D15" s="1">
        <v>12</v>
      </c>
      <c r="E15" s="1">
        <v>30</v>
      </c>
      <c r="F15" s="1">
        <v>12</v>
      </c>
      <c r="G15" s="1">
        <v>1997</v>
      </c>
      <c r="H15" s="1">
        <f t="shared" si="0"/>
        <v>20</v>
      </c>
      <c r="I15" s="1">
        <f t="shared" si="1"/>
        <v>360</v>
      </c>
      <c r="J15" s="1">
        <f t="shared" si="2"/>
        <v>348</v>
      </c>
      <c r="K15" s="2" t="str">
        <f t="shared" si="3"/>
        <v>Emekli Degil</v>
      </c>
    </row>
  </sheetData>
  <mergeCells count="1">
    <mergeCell ref="A3:K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workbookViewId="0">
      <selection activeCell="J17" sqref="J17"/>
    </sheetView>
  </sheetViews>
  <sheetFormatPr defaultRowHeight="15" x14ac:dyDescent="0.25"/>
  <cols>
    <col min="10" max="10" width="34.42578125" bestFit="1" customWidth="1"/>
    <col min="11" max="11" width="12.7109375" customWidth="1"/>
  </cols>
  <sheetData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9.75" x14ac:dyDescent="0.25">
      <c r="A4" s="14"/>
      <c r="B4" s="18"/>
      <c r="C4" s="18"/>
      <c r="D4" s="18"/>
      <c r="E4" s="19" t="s">
        <v>22</v>
      </c>
      <c r="F4" s="18"/>
      <c r="G4" s="18"/>
      <c r="H4" s="18"/>
      <c r="I4" s="14"/>
      <c r="J4" s="14"/>
      <c r="K4" s="14"/>
    </row>
    <row r="5" spans="1:11" x14ac:dyDescent="0.25">
      <c r="A5" s="14"/>
      <c r="B5" s="14"/>
      <c r="C5" s="15"/>
      <c r="D5" s="14"/>
      <c r="E5" s="14"/>
      <c r="F5" s="14"/>
      <c r="G5" s="14"/>
      <c r="H5" s="14"/>
      <c r="I5" s="14"/>
      <c r="J5" s="14"/>
      <c r="K5" s="15"/>
    </row>
    <row r="6" spans="1:11" x14ac:dyDescent="0.25">
      <c r="A6" s="14"/>
      <c r="B6" s="14"/>
      <c r="C6" s="15"/>
      <c r="D6" s="14"/>
      <c r="E6" s="14"/>
      <c r="F6" s="14"/>
      <c r="G6" s="14"/>
      <c r="H6" s="14"/>
      <c r="I6" s="14"/>
      <c r="J6" s="14"/>
      <c r="K6" s="15"/>
    </row>
    <row r="7" spans="1:11" ht="54.75" x14ac:dyDescent="1">
      <c r="A7" s="14"/>
      <c r="B7" s="14"/>
      <c r="C7" s="15"/>
      <c r="D7" s="16" t="s">
        <v>28</v>
      </c>
      <c r="E7" s="14"/>
      <c r="F7" s="14"/>
      <c r="G7" s="14"/>
      <c r="H7" s="14"/>
      <c r="I7" s="17"/>
      <c r="J7" s="14"/>
      <c r="K7" s="16"/>
    </row>
    <row r="8" spans="1:1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5"/>
    </row>
    <row r="9" spans="1:11" x14ac:dyDescent="0.25">
      <c r="A9" s="14"/>
      <c r="B9" s="14"/>
      <c r="C9" s="15"/>
      <c r="D9" s="14"/>
      <c r="E9" s="14"/>
      <c r="F9" s="14"/>
      <c r="G9" s="14"/>
      <c r="H9" s="14"/>
      <c r="I9" s="14"/>
      <c r="J9" s="14"/>
      <c r="K9" s="15"/>
    </row>
    <row r="10" spans="1:11" x14ac:dyDescent="0.25">
      <c r="A10" s="14"/>
      <c r="B10" s="14"/>
      <c r="C10" s="15"/>
      <c r="D10" s="14"/>
      <c r="E10" s="14"/>
      <c r="F10" s="14"/>
      <c r="G10" s="14"/>
      <c r="H10" s="14"/>
      <c r="I10" s="14"/>
      <c r="J10" s="14"/>
      <c r="K10" s="15"/>
    </row>
    <row r="11" spans="1:11" x14ac:dyDescent="0.25">
      <c r="A11" s="14"/>
      <c r="B11" s="14"/>
      <c r="C11" s="15"/>
      <c r="D11" s="14"/>
      <c r="E11" s="14"/>
      <c r="F11" s="14"/>
      <c r="G11" s="14"/>
      <c r="H11" s="14"/>
      <c r="I11" s="14"/>
      <c r="J11" s="14"/>
      <c r="K11" s="15"/>
    </row>
    <row r="12" spans="1:11" x14ac:dyDescent="0.25">
      <c r="A12" s="14"/>
      <c r="B12" s="14"/>
      <c r="C12" s="15"/>
      <c r="D12" s="14"/>
      <c r="E12" s="14"/>
      <c r="F12" s="14"/>
      <c r="G12" s="14"/>
      <c r="H12" s="14"/>
      <c r="I12" s="14"/>
      <c r="J12" s="14"/>
      <c r="K12" s="15"/>
    </row>
    <row r="13" spans="1:11" x14ac:dyDescent="0.25">
      <c r="A13" s="14"/>
      <c r="B13" s="14"/>
      <c r="C13" s="15"/>
      <c r="D13" s="14"/>
      <c r="E13" s="14"/>
      <c r="F13" s="14"/>
      <c r="G13" s="14"/>
      <c r="H13" s="14"/>
      <c r="I13" s="14"/>
      <c r="J13" s="14"/>
      <c r="K13" s="15"/>
    </row>
    <row r="14" spans="1:11" x14ac:dyDescent="0.25">
      <c r="A14" s="14"/>
      <c r="B14" s="14"/>
      <c r="C14" s="15"/>
      <c r="D14" s="14"/>
      <c r="E14" s="14"/>
      <c r="F14" s="14"/>
      <c r="G14" s="14"/>
      <c r="H14" s="14"/>
      <c r="I14" s="14"/>
      <c r="J14" s="14"/>
      <c r="K14" s="15"/>
    </row>
    <row r="15" spans="1:11" x14ac:dyDescent="0.25">
      <c r="A15" s="14"/>
      <c r="B15" s="14"/>
      <c r="C15" s="15"/>
      <c r="D15" s="14"/>
      <c r="E15" s="14"/>
      <c r="F15" s="14"/>
      <c r="G15" s="14"/>
      <c r="H15" s="14"/>
      <c r="I15" s="14"/>
      <c r="J15" s="14"/>
      <c r="K15" s="15"/>
    </row>
    <row r="23" spans="10:10" x14ac:dyDescent="0.25">
      <c r="J23" s="20">
        <v>12</v>
      </c>
    </row>
  </sheetData>
  <mergeCells count="1">
    <mergeCell ref="A3:K3"/>
  </mergeCells>
  <conditionalFormatting sqref="J23">
    <cfRule type="timePeriod" dxfId="9" priority="1" timePeriod="yesterday">
      <formula>FLOOR(J23,1)=TODAY()-1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personel </vt:lpstr>
      <vt:lpstr>ögrenci </vt:lpstr>
      <vt:lpstr>ögretmen </vt:lpstr>
      <vt:lpstr>teknik servis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2017-02-13T06:23:12Z</cp:lastPrinted>
  <dcterms:created xsi:type="dcterms:W3CDTF">2017-02-13T05:45:10Z</dcterms:created>
  <dcterms:modified xsi:type="dcterms:W3CDTF">2017-02-13T06:46:22Z</dcterms:modified>
</cp:coreProperties>
</file>