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571"/>
  <workbookPr filterPrivacy="1" defaultThemeVersion="124226"/>
  <bookViews>
    <workbookView xWindow="0" yWindow="0" windowWidth="19200" windowHeight="8250"/>
  </bookViews>
  <sheets>
    <sheet name="索引" sheetId="23" r:id="rId1"/>
    <sheet name="公共校验" sheetId="26" r:id="rId2"/>
    <sheet name="KPI" sheetId="24" r:id="rId3"/>
    <sheet name="市场环境" sheetId="25" r:id="rId4"/>
    <sheet name="分支机构" sheetId="9" r:id="rId5"/>
    <sheet name="交易统计" sheetId="10" r:id="rId6"/>
    <sheet name="资产变动" sheetId="11" r:id="rId7"/>
    <sheet name="合作开发" sheetId="12" r:id="rId8"/>
    <sheet name="限售持仓" sheetId="13" r:id="rId9"/>
    <sheet name="客户统计" sheetId="15" r:id="rId10"/>
    <sheet name="业务分析" sheetId="16" r:id="rId11"/>
    <sheet name="申赎报表" sheetId="17" r:id="rId12"/>
    <sheet name="资产变动-鑫管家" sheetId="18" r:id="rId13"/>
    <sheet name="客户分析" sheetId="19" r:id="rId14"/>
    <sheet name="自助设定" sheetId="20" r:id="rId15"/>
    <sheet name="关联查询" sheetId="21" r:id="rId16"/>
    <sheet name="数据导入" sheetId="22" r:id="rId17"/>
    <sheet name="测试需求分析" sheetId="1" r:id="rId18"/>
    <sheet name="接口库" sheetId="5" r:id="rId19"/>
    <sheet name="周边接口" sheetId="6" r:id="rId20"/>
    <sheet name="版本修改记录" sheetId="3" r:id="rId21"/>
    <sheet name="费用计算" sheetId="8" r:id="rId22"/>
  </sheets>
  <definedNames>
    <definedName name="_xlnm._FilterDatabase" localSheetId="2" hidden="1">KPI!$A$1:$F$1</definedName>
    <definedName name="_xlnm._FilterDatabase" localSheetId="17" hidden="1">测试需求分析!$A$1:$F$1</definedName>
    <definedName name="_xlnm._FilterDatabase" localSheetId="4" hidden="1">分支机构!$A$1:$F$1</definedName>
    <definedName name="_xlnm._FilterDatabase" localSheetId="1" hidden="1">公共校验!$A$1:$F$1</definedName>
    <definedName name="_xlnm._FilterDatabase" localSheetId="15" hidden="1">关联查询!$A$1:$F$1</definedName>
    <definedName name="_xlnm._FilterDatabase" localSheetId="7" hidden="1">合作开发!$A$1:$F$1</definedName>
    <definedName name="_xlnm._FilterDatabase" localSheetId="5" hidden="1">交易统计!$A$1:$F$1</definedName>
    <definedName name="_xlnm._FilterDatabase" localSheetId="13" hidden="1">客户分析!$A$1:$F$1</definedName>
    <definedName name="_xlnm._FilterDatabase" localSheetId="9" hidden="1">客户统计!$A$1:$F$1</definedName>
    <definedName name="_xlnm._FilterDatabase" localSheetId="11" hidden="1">申赎报表!$A$1:$F$1</definedName>
    <definedName name="_xlnm._FilterDatabase" localSheetId="3" hidden="1">市场环境!$A$1:$F$1</definedName>
    <definedName name="_xlnm._FilterDatabase" localSheetId="16" hidden="1">数据导入!$A$1:$F$1</definedName>
    <definedName name="_xlnm._FilterDatabase" localSheetId="8" hidden="1">限售持仓!$A$1:$F$1</definedName>
    <definedName name="_xlnm._FilterDatabase" localSheetId="10" hidden="1">业务分析!$A$1:$F$1</definedName>
    <definedName name="_xlnm._FilterDatabase" localSheetId="6" hidden="1">资产变动!$A$1:$F$1</definedName>
    <definedName name="_xlnm._FilterDatabase" localSheetId="12" hidden="1">'资产变动-鑫管家'!$A$1:$F$1</definedName>
    <definedName name="_xlnm._FilterDatabase" localSheetId="14" hidden="1">自助设定!$A$1:$F$1</definedName>
    <definedName name="OLE_LINK1" localSheetId="2">KPI!#REF!</definedName>
    <definedName name="OLE_LINK1" localSheetId="17">测试需求分析!$D$12</definedName>
    <definedName name="OLE_LINK1" localSheetId="4">分支机构!#REF!</definedName>
    <definedName name="OLE_LINK1" localSheetId="1">公共校验!#REF!</definedName>
    <definedName name="OLE_LINK1" localSheetId="15">关联查询!#REF!</definedName>
    <definedName name="OLE_LINK1" localSheetId="7">合作开发!#REF!</definedName>
    <definedName name="OLE_LINK1" localSheetId="5">交易统计!#REF!</definedName>
    <definedName name="OLE_LINK1" localSheetId="13">客户分析!#REF!</definedName>
    <definedName name="OLE_LINK1" localSheetId="9">客户统计!#REF!</definedName>
    <definedName name="OLE_LINK1" localSheetId="11">申赎报表!#REF!</definedName>
    <definedName name="OLE_LINK1" localSheetId="3">市场环境!#REF!</definedName>
    <definedName name="OLE_LINK1" localSheetId="16">数据导入!#REF!</definedName>
    <definedName name="OLE_LINK1" localSheetId="8">限售持仓!#REF!</definedName>
    <definedName name="OLE_LINK1" localSheetId="10">业务分析!#REF!</definedName>
    <definedName name="OLE_LINK1" localSheetId="6">资产变动!#REF!</definedName>
    <definedName name="OLE_LINK1" localSheetId="12">'资产变动-鑫管家'!#REF!</definedName>
    <definedName name="OLE_LINK1" localSheetId="14">自助设定!#REF!</definedName>
  </definedNames>
  <calcPr calcId="171027"/>
</workbook>
</file>

<file path=xl/calcChain.xml><?xml version="1.0" encoding="utf-8"?>
<calcChain xmlns="http://schemas.openxmlformats.org/spreadsheetml/2006/main">
  <c r="I9" i="8" l="1"/>
  <c r="H9" i="8"/>
  <c r="G9" i="8"/>
  <c r="D3" i="8" l="1"/>
  <c r="C3" i="8"/>
  <c r="D6" i="8" l="1"/>
  <c r="H6" i="8" s="1"/>
  <c r="D8" i="8"/>
  <c r="D10" i="8"/>
  <c r="D5" i="8"/>
  <c r="G5" i="8" s="1"/>
  <c r="D4" i="8"/>
  <c r="H4" i="8" s="1"/>
  <c r="I6" i="8"/>
  <c r="G3" i="8"/>
  <c r="G6" i="8"/>
  <c r="C10" i="8"/>
  <c r="H3" i="8"/>
  <c r="I3" i="8"/>
  <c r="G4" i="8" l="1"/>
  <c r="G10" i="8"/>
  <c r="I8" i="8"/>
  <c r="H8" i="8"/>
  <c r="G8" i="8"/>
  <c r="I4" i="8"/>
  <c r="I5" i="8"/>
  <c r="H5" i="8"/>
  <c r="H10" i="8"/>
  <c r="I10" i="8"/>
  <c r="I11" i="8" s="1"/>
  <c r="H11" i="8" l="1"/>
  <c r="G11" i="8"/>
</calcChain>
</file>

<file path=xl/sharedStrings.xml><?xml version="1.0" encoding="utf-8"?>
<sst xmlns="http://schemas.openxmlformats.org/spreadsheetml/2006/main" count="8225" uniqueCount="2908">
  <si>
    <t>中</t>
    <phoneticPr fontId="14" type="noConversion"/>
  </si>
  <si>
    <t>证券代码</t>
    <phoneticPr fontId="14" type="noConversion"/>
  </si>
  <si>
    <t>汇率数据揭示格式</t>
    <phoneticPr fontId="14" type="noConversion"/>
  </si>
  <si>
    <t>额度管理</t>
    <phoneticPr fontId="14" type="noConversion"/>
  </si>
  <si>
    <t>高</t>
    <phoneticPr fontId="14" type="noConversion"/>
  </si>
  <si>
    <t>港股实时行情文件</t>
    <phoneticPr fontId="14" type="noConversion"/>
  </si>
  <si>
    <t>中</t>
    <phoneticPr fontId="14" type="noConversion"/>
  </si>
  <si>
    <t>开市前（9点前）行情显示</t>
    <phoneticPr fontId="14" type="noConversion"/>
  </si>
  <si>
    <t>集合竞价（开市前）时段</t>
    <phoneticPr fontId="14" type="noConversion"/>
  </si>
  <si>
    <t>当前买入价和当前卖出价同时为虚拟开盘参考价格（即根据集合竞价算法计算得出的虚拟撮合价格），同时申买量一和申卖量一为行情发布时刻的虚拟匹配量</t>
    <phoneticPr fontId="14" type="noConversion"/>
  </si>
  <si>
    <t>持续交易时段</t>
    <phoneticPr fontId="14" type="noConversion"/>
  </si>
  <si>
    <t>高</t>
    <phoneticPr fontId="14" type="noConversion"/>
  </si>
  <si>
    <t>闭市后行情显示</t>
    <phoneticPr fontId="14" type="noConversion"/>
  </si>
  <si>
    <t>闭市后（16点后）发布当日收盘价（增加显示当日收盘价）</t>
    <phoneticPr fontId="14" type="noConversion"/>
  </si>
  <si>
    <t>通过港股基础信息reff04MMDD.txt转入证券代码参数、汇率、最小价差等信息，每天开市前提供。</t>
    <phoneticPr fontId="14" type="noConversion"/>
  </si>
  <si>
    <t>汇率</t>
    <phoneticPr fontId="14" type="noConversion"/>
  </si>
  <si>
    <t>港股通参考汇率文件</t>
    <phoneticPr fontId="14" type="noConversion"/>
  </si>
  <si>
    <t>开市前接收港股通参考汇率文件（exra04MMDD.txt），由中国结算提供，每隔多久更新</t>
    <phoneticPr fontId="14" type="noConversion"/>
  </si>
  <si>
    <t>汇率数据揭示</t>
    <phoneticPr fontId="14" type="noConversion"/>
  </si>
  <si>
    <t>交易汇率设置显示交易日期、交易类别、买入汇率、卖出汇率、中间汇率</t>
    <phoneticPr fontId="14" type="noConversion"/>
  </si>
  <si>
    <t>内地投资者沿用港股通标的证券在香港市场的5位证券代码进行买卖申报，但接口为6位，需左补空格</t>
    <phoneticPr fontId="14" type="noConversion"/>
  </si>
  <si>
    <t>成功委托，显示凭单信息正确，譬如：委托编号、资产账户、交易证券等信息</t>
    <phoneticPr fontId="14" type="noConversion"/>
  </si>
  <si>
    <t>港股通采用T+2日交收，即T日买入，T+2日才可转托管等</t>
    <phoneticPr fontId="14" type="noConversion"/>
  </si>
  <si>
    <t>1.可参与港股通业务的账户类型有A股个人投资者账户（A账户）、A股机构投资者账户（B账户）、A股专业机构投资者账户（D账户）；
2.其他账户不允许参与港股通业务。</t>
    <phoneticPr fontId="14" type="noConversion"/>
  </si>
  <si>
    <t>指定交易</t>
    <phoneticPr fontId="14" type="noConversion"/>
  </si>
  <si>
    <t>1.A股账户已指定，则允许参与港股通业务；
2.A股账户未指定，则不允许参与港股通业务；
3.A股账户有未完成交收，不允许撤销指定交易；
4.A股账户当日有交易，不允许撤销指定交易</t>
    <phoneticPr fontId="14" type="noConversion"/>
  </si>
  <si>
    <t>投资者风险控制</t>
    <phoneticPr fontId="14" type="noConversion"/>
  </si>
  <si>
    <t>1.港股通客户与上交所会员签订委托协议和风险揭示书的允许参与港股通业务；
2.未签订委托协议和风险揭示书的客户不允许参与</t>
    <phoneticPr fontId="14" type="noConversion"/>
  </si>
  <si>
    <t>总额度和每日额度设置</t>
    <phoneticPr fontId="14" type="noConversion"/>
  </si>
  <si>
    <t>额度分配</t>
    <phoneticPr fontId="14" type="noConversion"/>
  </si>
  <si>
    <t>额度既不分配到会员，也不分配到投资者，按照时间优先原则逐笔使用额度。</t>
    <phoneticPr fontId="14" type="noConversion"/>
  </si>
  <si>
    <t>总额度余额控制</t>
    <phoneticPr fontId="14" type="noConversion"/>
  </si>
  <si>
    <t>1.控制时点：总额度余额在每个交易日闭市后计算
额度计算：总额度余额=总额度-已成交的买盘总金额+已成交的卖盘总金额；
2.总额度余额&lt;一个每日额度,则下一交易日不允许买单申报，只允许卖单申报；
3.总额度余额&gt;=一个每日额度,则下一交易日允许买单申报和卖单申报。</t>
    <phoneticPr fontId="14" type="noConversion"/>
  </si>
  <si>
    <t>每日额度余额控制</t>
    <phoneticPr fontId="14" type="noConversion"/>
  </si>
  <si>
    <t>高</t>
    <phoneticPr fontId="14" type="noConversion"/>
  </si>
  <si>
    <t>额度披露</t>
    <phoneticPr fontId="14" type="noConversion"/>
  </si>
  <si>
    <t>被调出港股通股票的，自调整之日起，投资者不得再行买入该股票，但可以卖出</t>
    <phoneticPr fontId="14" type="noConversion"/>
  </si>
  <si>
    <t>中</t>
    <phoneticPr fontId="14" type="noConversion"/>
  </si>
  <si>
    <t>权益证券处理</t>
    <phoneticPr fontId="14" type="noConversion"/>
  </si>
  <si>
    <t>投票业务</t>
    <phoneticPr fontId="14" type="noConversion"/>
  </si>
  <si>
    <t>账户</t>
    <phoneticPr fontId="14" type="noConversion"/>
  </si>
  <si>
    <t>最小价差文件</t>
    <phoneticPr fontId="14" type="noConversion"/>
  </si>
  <si>
    <t>港股基础信息文件</t>
    <phoneticPr fontId="14" type="noConversion"/>
  </si>
  <si>
    <t>汇率更新频率</t>
    <phoneticPr fontId="14" type="noConversion"/>
  </si>
  <si>
    <t>日期时间</t>
    <phoneticPr fontId="14" type="noConversion"/>
  </si>
  <si>
    <t>交易制度-撤单</t>
    <phoneticPr fontId="14" type="noConversion"/>
  </si>
  <si>
    <t>交易制度-费用</t>
    <phoneticPr fontId="14" type="noConversion"/>
  </si>
  <si>
    <t>交易制度-其他</t>
    <phoneticPr fontId="14" type="noConversion"/>
  </si>
  <si>
    <t>新股申购</t>
    <phoneticPr fontId="14" type="noConversion"/>
  </si>
  <si>
    <t>支持委托查询</t>
    <phoneticPr fontId="14" type="noConversion"/>
  </si>
  <si>
    <t>支持成交查询</t>
    <phoneticPr fontId="14" type="noConversion"/>
  </si>
  <si>
    <t>港股订单状态与集中交易委托状态映射</t>
    <phoneticPr fontId="14" type="noConversion"/>
  </si>
  <si>
    <t>周边接口</t>
    <phoneticPr fontId="14" type="noConversion"/>
  </si>
  <si>
    <t>接口库</t>
    <phoneticPr fontId="14" type="noConversion"/>
  </si>
  <si>
    <t>按委托状态撤单</t>
    <phoneticPr fontId="14" type="noConversion"/>
  </si>
  <si>
    <t>按时间撤单</t>
    <phoneticPr fontId="14" type="noConversion"/>
  </si>
  <si>
    <t>按委托策略撤单</t>
    <phoneticPr fontId="14" type="noConversion"/>
  </si>
  <si>
    <t>仅包括股票现货，不包括衍生品；
不包括港币以外货币报价股票；
不包括同时在深交所和联交所上市发行人的H股；
不包括沪市风险警示板股票对应的H股；</t>
    <phoneticPr fontId="14" type="noConversion"/>
  </si>
  <si>
    <t>调入的股票可以买入和卖出；调出的股票不能买入只能卖出</t>
    <phoneticPr fontId="14" type="noConversion"/>
  </si>
  <si>
    <t>证券代码(港股通标的)</t>
    <phoneticPr fontId="14" type="noConversion"/>
  </si>
  <si>
    <t>港股通标的范围</t>
    <phoneticPr fontId="14" type="noConversion"/>
  </si>
  <si>
    <t>港股通标的调整对买卖的影响</t>
    <phoneticPr fontId="14" type="noConversion"/>
  </si>
  <si>
    <t>港股通标的调增情形</t>
    <phoneticPr fontId="14" type="noConversion"/>
  </si>
  <si>
    <t>1. 不属于上证A+H股中的H股，且新成为香港证券市场恒生综合大型股指数、恒生综合中型股指数成份股的股票；
2. 不属于香港证券市场恒生综合大型股指数、恒生综合中型股指数成份股的H股，在上交所A股满10个交易日后；
3. 已在上交所上市A股的H股上市在稳定期后；
4. 同时在上交所上市A股的H股上市在满足两地的稳定期后；
5. 属于香港证券市场恒生综合大型股指数、恒生综合中型股指数成份股，且同时在上交所以外其他内地交易所上市的A股，本不属于港股通标的，但在其A股退市后，则其H股调增算入港股通标的；
6. A+H股原A股在风险警示板，本不属于港股通标的，但其A股退出风险警示板后，则其H股调增算入港股通标的；
7.  A+H股原A股在风险警示板，本不属于港股通标的，若A股退市，但相应的H股仍属于成分股，则其H股调增算入港股通标的</t>
    <phoneticPr fontId="14" type="noConversion"/>
  </si>
  <si>
    <t>港股通标的调减情形</t>
    <phoneticPr fontId="14" type="noConversion"/>
  </si>
  <si>
    <t>1. 退出香港证券市场恒生综合大型股指数、恒生综合中型股指数成份股且不属于A+H股；
2. 不属于香港证券市场恒生综合大型股指数、恒生综合中型股指数成份股，且同时在上交所上市A股的H股其相应的A股退市；
3. 香港证券市场恒生综合大型股指数、恒生综合中型股指数成份股同时在上交所以外内地证券交易所上市A股；
4. A+H中的A股被实施风险警示后，相应的H股被调减；</t>
    <phoneticPr fontId="14" type="noConversion"/>
  </si>
  <si>
    <t>个人投资者参与资格</t>
    <phoneticPr fontId="14" type="noConversion"/>
  </si>
  <si>
    <t>机构投资者参与资格</t>
    <phoneticPr fontId="14" type="noConversion"/>
  </si>
  <si>
    <t>1. 个人投资者满足证券账户及资金账户资产合计不低于人民币50万元；
2. 需要具备港股通股票交易和外汇风险管理的基础知识；
3. 签署风险提示文件；
4. 上交所会员制定投资者适当性管理标准并负责执行；</t>
    <phoneticPr fontId="14" type="noConversion"/>
  </si>
  <si>
    <t>港币报价，人民币支付</t>
    <phoneticPr fontId="14" type="noConversion"/>
  </si>
  <si>
    <t>由中国结算在香港与商业银行根据换汇净额确定日终结算报价，中国结算将因净额结算产生的换汇成本按成交金额分摊至每笔交易，确定交易实际适用的汇率卖出价和买入价</t>
    <phoneticPr fontId="14" type="noConversion"/>
  </si>
  <si>
    <t>日终结算报价调整</t>
    <phoneticPr fontId="14" type="noConversion"/>
  </si>
  <si>
    <t>中国结算开盘前向本所提供当日参考汇率（包括港币人民币买入价及港币人民币卖出价），由本所转发至会员</t>
    <phoneticPr fontId="14" type="noConversion"/>
  </si>
  <si>
    <t>沿用香港市场名称，注意香港市场证券名称长度要长于A股的证券名称</t>
    <phoneticPr fontId="14" type="noConversion"/>
  </si>
  <si>
    <t>交易日期发布</t>
    <phoneticPr fontId="14" type="noConversion"/>
  </si>
  <si>
    <t>交易日期制定</t>
    <phoneticPr fontId="14" type="noConversion"/>
  </si>
  <si>
    <t>两地交易所在开通之前或下一个交易年度开始之前协商，并制定交易历</t>
    <phoneticPr fontId="14" type="noConversion"/>
  </si>
  <si>
    <t>基本原则是只有当两地市场都可进行正常交易和结算的交易日，才被定为港股通交易日：
1. 当日为内地非交易日，港股通为非交易日；
2. 当日为香港非交易日，港股通为非交易日；
3. 按香港日历T+1日为内地非交易日，无法交收风控资金，港股通为非交易日；
4. 按香港日历T+2日为内地非交易日，无法交收资金，港股通为非交易日</t>
    <phoneticPr fontId="14" type="noConversion"/>
  </si>
  <si>
    <t>9:00-9:15 开盘集合竞价，支持竞价限价委托，可撤单
9:15-9:20 对盘前，不支持委托、不可撤单
9:20-9:28 对盘，不支持委托、不可撤单
9:28-9:30 暂停，不支持委托、不可撤单
9:30-12:00、13:00-16:00 持续交易，支持增强限价委托，可撤单，不可改单
12:30-13:00 可撤单
圣诞前夕、新年前夕或农历新年前夕， 香港市场将仅有半天交易，下午闭市，像这种存在工作时间差以联交所为准</t>
    <phoneticPr fontId="14" type="noConversion"/>
  </si>
  <si>
    <t>开市前时段：
1. 9：00 - 9：15（输入买卖盘时段）：可进行竞价限价盘的卖出申报，可进行撤单申报；
2. 9：15 - 9：20（对盘前时段）：不可进行卖出申报，不可进行撤单申报；
3. 9：20 - 9：28（对盘时段）：不可进行卖出申报，不可进行撤单申报；
4. 9：28 - 9：30（暂停时段）：不可进行卖出申报，不可进行撤单申报；
5. 9:30-12:00、13:00-16:00 持续交易，支持增强限价委托，可撤单，不可改单
6. 12:30-13:00 可撤单</t>
    <phoneticPr fontId="14" type="noConversion"/>
  </si>
  <si>
    <t>费用划分</t>
    <phoneticPr fontId="14" type="noConversion"/>
  </si>
  <si>
    <t>买入收取费用计算</t>
    <phoneticPr fontId="14" type="noConversion"/>
  </si>
  <si>
    <t>卖出收取费用计算</t>
    <phoneticPr fontId="14" type="noConversion"/>
  </si>
  <si>
    <t>1.港股通投资者因港股通股票权益分派、转换或上市公司被收购等所取得的港股通股票以外的联交所上市证券，可以通过港股通卖出，但不得买入。
2.港股通投资者因港股通股票权益分派或转换等所取得的联交所上市股票的认购权利，可以通过港股通卖出，但不得行权。
3.港股通投资者因港股通股票权益分派、转换或上市公司被收购等所取得的非联交所上市证券，可以享有相关权益，但不得通过港股通买入或卖出。</t>
    <phoneticPr fontId="14" type="noConversion"/>
  </si>
  <si>
    <t>交易制度-改单</t>
    <phoneticPr fontId="14" type="noConversion"/>
  </si>
  <si>
    <t>买入订单改单</t>
    <phoneticPr fontId="14" type="noConversion"/>
  </si>
  <si>
    <t>卖出订单改单</t>
    <phoneticPr fontId="14" type="noConversion"/>
  </si>
  <si>
    <t>不能改单</t>
    <phoneticPr fontId="14" type="noConversion"/>
  </si>
  <si>
    <t>资金股份查询</t>
    <phoneticPr fontId="14" type="noConversion"/>
  </si>
  <si>
    <t>交易时间-正常</t>
    <phoneticPr fontId="14" type="noConversion"/>
  </si>
  <si>
    <t>交易时间-特别</t>
    <phoneticPr fontId="14" type="noConversion"/>
  </si>
  <si>
    <r>
      <t xml:space="preserve">八号以上台风和黑雨警告等恶劣天气警报
</t>
    </r>
    <r>
      <rPr>
        <b/>
        <sz val="10"/>
        <color theme="1"/>
        <rFont val="宋体"/>
        <family val="3"/>
        <charset val="134"/>
        <scheme val="minor"/>
      </rPr>
      <t>早于开市前时段发出警报</t>
    </r>
    <r>
      <rPr>
        <sz val="10"/>
        <color theme="1"/>
        <rFont val="宋体"/>
        <family val="2"/>
        <charset val="134"/>
        <scheme val="minor"/>
      </rPr>
      <t xml:space="preserve">
1 7:00前解除 交易正常进行
2 7:00至9:00解除 开市前时段将被取消，警报解除两小时后的整点或30分钟开始交易（例如，如果警报在上午7:15解除，那么早上交易时段将在上午9:30开始。如果警报在上午7:30解除，那么早上交易时段将于上午9:30开始。）
3 9:00至11:00解除 上午交易取消，13:00开始交易
4 11:00至11:30解除 上午交易取消，13:30开始交易
5 11:30至12:00解除 上午交易取消，14:00开始交易
6 12:00以后解除 全天停止交易
</t>
    </r>
    <r>
      <rPr>
        <b/>
        <sz val="10"/>
        <color theme="1"/>
        <rFont val="宋体"/>
        <family val="3"/>
        <charset val="134"/>
        <scheme val="minor"/>
      </rPr>
      <t>开市前时段期间发出警告</t>
    </r>
    <r>
      <rPr>
        <sz val="10"/>
        <color theme="1"/>
        <rFont val="宋体"/>
        <family val="2"/>
        <charset val="134"/>
        <scheme val="minor"/>
      </rPr>
      <t xml:space="preserve">
7 如果是台风警报，则参照3-6执行； 如果是黑雨警报，则正常交易。
</t>
    </r>
    <r>
      <rPr>
        <b/>
        <sz val="10"/>
        <color theme="1"/>
        <rFont val="宋体"/>
        <family val="3"/>
        <charset val="134"/>
        <scheme val="minor"/>
      </rPr>
      <t>持续交易时段期间发出警告</t>
    </r>
    <r>
      <rPr>
        <sz val="10"/>
        <color theme="1"/>
        <rFont val="宋体"/>
        <family val="2"/>
        <charset val="134"/>
        <scheme val="minor"/>
      </rPr>
      <t xml:space="preserve">
8 如果是台风警报，那么在发出警报后15分钟后停止交易，按照前述3-6中所规定的解除警报情形恢复交易；如果是黑雨警报，那么正常交易</t>
    </r>
    <phoneticPr fontId="14" type="noConversion"/>
  </si>
  <si>
    <t>限于报价或成交金额，不含交易税费和公司派发现金红利、利息等非交易行为产生的资金金额</t>
    <phoneticPr fontId="14" type="noConversion"/>
  </si>
  <si>
    <t>额度计算范围</t>
    <phoneticPr fontId="14" type="noConversion"/>
  </si>
  <si>
    <t>1. 上市公司股东通过本所交易系统行使表决权的，香港结算作为名义持有人通过非交易申报方式将汇总收集的香港开户投资者意愿报入本所交易系统，投资者对议案的表决意愿是部分股数“同意”、部分股数“反对”和部分股数“弃权”。
2. 由于投票不通过EzSTEP申报，考虑新增投票委托表，用于处理投票业务，待定</t>
    <phoneticPr fontId="14" type="noConversion"/>
  </si>
  <si>
    <r>
      <t>T</t>
    </r>
    <r>
      <rPr>
        <sz val="10"/>
        <color theme="1"/>
        <rFont val="宋体"/>
        <family val="2"/>
        <charset val="134"/>
        <scheme val="minor"/>
      </rPr>
      <t>+0回转，</t>
    </r>
    <r>
      <rPr>
        <sz val="10"/>
        <color theme="1"/>
        <rFont val="宋体"/>
        <family val="2"/>
        <charset val="134"/>
        <scheme val="minor"/>
      </rPr>
      <t>当日买入可当日卖出</t>
    </r>
    <phoneticPr fontId="14" type="noConversion"/>
  </si>
  <si>
    <t>两地交易所初步考虑互换一档行情（最优买卖盘）行情，覆盖港股通股票范围（含可买卖证券和可卖证券），刷新频率为3秒，行情内容包括：行情价格、金额数据，单位为港元；数量数据，单位为股(share)</t>
    <phoneticPr fontId="14" type="noConversion"/>
  </si>
  <si>
    <t>实时行情内容</t>
    <phoneticPr fontId="14" type="noConversion"/>
  </si>
  <si>
    <t>开市前只显示前收盘价，行情价格、挂档数量等行情数据均为零</t>
    <phoneticPr fontId="14" type="noConversion"/>
  </si>
  <si>
    <t>对于港股通标的范围内港股停牌，上交所不需要对内地券商发布相应信息；
对于A+H，因股价敏感信息未披露导致的盘中停牌，两所约定同步停牌；
对于临时停市双方约定：上交所临时停市，按约定方式通知港交所；香港市场出现台风及黑色暴雨等临时停市等事件，联交所亦会按约定方式通知上交所。</t>
    <phoneticPr fontId="14" type="noConversion"/>
  </si>
  <si>
    <t>大宗交易</t>
    <phoneticPr fontId="14" type="noConversion"/>
  </si>
  <si>
    <t>融资融券</t>
    <phoneticPr fontId="14" type="noConversion"/>
  </si>
  <si>
    <t>港股通标的不纳入融资融券标的</t>
    <phoneticPr fontId="14" type="noConversion"/>
  </si>
  <si>
    <t>实时更新行情买卖盘信息，对关于使用联交所提供的五档、十档的收费行情或是免费一档港股实时行情暂未确定；对于行情今开量比总量外盘信息、成交信息统计等是否揭示及如何揭示暂未确定</t>
    <phoneticPr fontId="14" type="noConversion"/>
  </si>
  <si>
    <t>根据监管机构要求，上交所可限制港股通部分个股服务或全部港股通服务。限制方式可为不可买卖、或可卖不可买</t>
    <phoneticPr fontId="14" type="noConversion"/>
  </si>
  <si>
    <t>上交所对港股通标的交易限制</t>
    <phoneticPr fontId="14" type="noConversion"/>
  </si>
  <si>
    <t>【330351 港股通价差查询】</t>
  </si>
  <si>
    <t>【339604 历史综业委托查询】</t>
  </si>
  <si>
    <t>reqtext-申报</t>
    <phoneticPr fontId="14" type="noConversion"/>
  </si>
  <si>
    <t>reqtext-申报撤单</t>
  </si>
  <si>
    <t>reqtext-申报响应/申报撤单成功响应</t>
    <phoneticPr fontId="14" type="noConversion"/>
  </si>
  <si>
    <t>reqtext-申报撤单失败响应</t>
    <phoneticPr fontId="14" type="noConversion"/>
  </si>
  <si>
    <t>execreporttext-实时执行报告</t>
    <phoneticPr fontId="14" type="noConversion"/>
  </si>
  <si>
    <t>hghXXXXX.dbf-过户数据接口</t>
    <phoneticPr fontId="14" type="noConversion"/>
  </si>
  <si>
    <t>tjss04XXXXX.txt-港股通成交单据接口</t>
    <phoneticPr fontId="14" type="noConversion"/>
  </si>
  <si>
    <t>编号</t>
    <phoneticPr fontId="14" type="noConversion"/>
  </si>
  <si>
    <t>测试类别</t>
    <phoneticPr fontId="14" type="noConversion"/>
  </si>
  <si>
    <t>功能点</t>
    <phoneticPr fontId="14" type="noConversion"/>
  </si>
  <si>
    <t>功能点描述</t>
    <phoneticPr fontId="14" type="noConversion"/>
  </si>
  <si>
    <t>优先级</t>
    <phoneticPr fontId="14" type="noConversion"/>
  </si>
  <si>
    <t>无要求</t>
    <phoneticPr fontId="14" type="noConversion"/>
  </si>
  <si>
    <t>目前不支持大宗交易</t>
    <phoneticPr fontId="14" type="noConversion"/>
  </si>
  <si>
    <t>目前不支持新股申购</t>
    <phoneticPr fontId="14" type="noConversion"/>
  </si>
  <si>
    <t>查询</t>
    <phoneticPr fontId="14" type="noConversion"/>
  </si>
  <si>
    <t>港股订单属性与集中交易委托属性映射</t>
    <phoneticPr fontId="14" type="noConversion"/>
  </si>
  <si>
    <t>支持</t>
    <phoneticPr fontId="14" type="noConversion"/>
  </si>
  <si>
    <t>上市公司进行股份分拆或合并时的处理详情</t>
    <phoneticPr fontId="14" type="noConversion"/>
  </si>
  <si>
    <r>
      <rPr>
        <b/>
        <sz val="10"/>
        <color theme="1"/>
        <rFont val="宋体"/>
        <family val="3"/>
        <charset val="134"/>
        <scheme val="minor"/>
      </rPr>
      <t>原代码交易期</t>
    </r>
    <r>
      <rPr>
        <sz val="10"/>
        <color theme="1"/>
        <rFont val="宋体"/>
        <family val="2"/>
        <charset val="134"/>
        <scheme val="minor"/>
      </rPr>
      <t xml:space="preserve">
T-1日
原代码交易末日
原代码交易
</t>
    </r>
    <r>
      <rPr>
        <b/>
        <sz val="10"/>
        <color theme="1"/>
        <rFont val="宋体"/>
        <family val="3"/>
        <charset val="134"/>
        <scheme val="minor"/>
      </rPr>
      <t>临时代码单柜交易期</t>
    </r>
    <r>
      <rPr>
        <sz val="10"/>
        <color theme="1"/>
        <rFont val="宋体"/>
        <family val="2"/>
        <charset val="134"/>
        <scheme val="minor"/>
      </rPr>
      <t xml:space="preserve">
T日
临时代码交易首日
临时代码交易
T+1日
原代码交易末日的交收日（第一次代码转换）
日终，中国结算与香港结算同步按照分拆或合并的比例将原代码的日终持有余额（B）转换为临时代码
…
约T+9日
临时代码单柜交易末日（第二次代码转换）
日终，中国结算按照1：1将临时代码转换为新代码，转换对象包括临时代码的持有余额（B）和未交收数额（P）
</t>
    </r>
    <r>
      <rPr>
        <b/>
        <sz val="10"/>
        <color theme="1"/>
        <rFont val="宋体"/>
        <family val="3"/>
        <charset val="134"/>
        <scheme val="minor"/>
      </rPr>
      <t>临时代码与新代码并柜交易期</t>
    </r>
    <r>
      <rPr>
        <sz val="10"/>
        <color theme="1"/>
        <rFont val="宋体"/>
        <family val="2"/>
        <charset val="134"/>
        <scheme val="minor"/>
      </rPr>
      <t xml:space="preserve">
约T+10日
临时代码及新代码并柜交易首日
临时代码与新代码同时并行交易，但与香港市场不同，港股通中临时代码与新代码并不互通
…
约T+24日
临时代码及新代码并柜交易末日（第三次代码转换
日终，中国结算按照1：1将临时代码转换为新代码，转换对象包括临时代码的持有余额（B）和未交收数额（P）
</t>
    </r>
    <r>
      <rPr>
        <b/>
        <sz val="10"/>
        <color theme="1"/>
        <rFont val="宋体"/>
        <family val="3"/>
        <charset val="134"/>
        <scheme val="minor"/>
      </rPr>
      <t>新代码交易期</t>
    </r>
    <r>
      <rPr>
        <sz val="10"/>
        <color theme="1"/>
        <rFont val="宋体"/>
        <family val="2"/>
        <charset val="134"/>
        <scheme val="minor"/>
      </rPr>
      <t xml:space="preserve">
约T+25日
新代码交易</t>
    </r>
    <phoneticPr fontId="14" type="noConversion"/>
  </si>
  <si>
    <t>低</t>
    <phoneticPr fontId="14" type="noConversion"/>
  </si>
  <si>
    <t>适当性管理</t>
    <phoneticPr fontId="14" type="noConversion"/>
  </si>
  <si>
    <t>股东权限控制</t>
    <phoneticPr fontId="14" type="noConversion"/>
  </si>
  <si>
    <t>股东账户z沪港通权限</t>
    <phoneticPr fontId="14" type="noConversion"/>
  </si>
  <si>
    <t>修改人</t>
    <phoneticPr fontId="14" type="noConversion"/>
  </si>
  <si>
    <t>修改时间</t>
    <phoneticPr fontId="14" type="noConversion"/>
  </si>
  <si>
    <t>修改内容</t>
    <phoneticPr fontId="14" type="noConversion"/>
  </si>
  <si>
    <t>中</t>
    <phoneticPr fontId="14" type="noConversion"/>
  </si>
  <si>
    <t>见接口库页签</t>
    <phoneticPr fontId="14" type="noConversion"/>
  </si>
  <si>
    <t>1.reqtext-申报</t>
    <phoneticPr fontId="14" type="noConversion"/>
  </si>
  <si>
    <t>市场参与者使用NewOrderSingle消息进行撮合买卖申报。支持以下请求业务申报：
HKN（港股订单申报）
HKO（港股零股订单申报）。
注意其中订单价格、数量必须为非负数。</t>
    <phoneticPr fontId="14" type="noConversion"/>
  </si>
  <si>
    <t>标签</t>
    <phoneticPr fontId="14" type="noConversion"/>
  </si>
  <si>
    <t>字段</t>
    <phoneticPr fontId="14" type="noConversion"/>
  </si>
  <si>
    <t>字段名</t>
    <phoneticPr fontId="14" type="noConversion"/>
  </si>
  <si>
    <t>类型</t>
    <phoneticPr fontId="14" type="noConversion"/>
  </si>
  <si>
    <t>字段说明</t>
    <phoneticPr fontId="14" type="noConversion"/>
  </si>
  <si>
    <t>消息头</t>
    <phoneticPr fontId="14" type="noConversion"/>
  </si>
  <si>
    <t>MsgType取值为： D=申报</t>
    <phoneticPr fontId="14" type="noConversion"/>
  </si>
  <si>
    <t>ClOrdID</t>
    <phoneticPr fontId="14" type="noConversion"/>
  </si>
  <si>
    <t>会员内部编号</t>
    <phoneticPr fontId="14" type="noConversion"/>
  </si>
  <si>
    <t>C10</t>
    <phoneticPr fontId="14" type="noConversion"/>
  </si>
  <si>
    <t>会员内部编号，指申报会员内部编号</t>
    <phoneticPr fontId="14" type="noConversion"/>
  </si>
  <si>
    <t>SecurityID</t>
    <phoneticPr fontId="14" type="noConversion"/>
  </si>
  <si>
    <t>C6</t>
    <phoneticPr fontId="14" type="noConversion"/>
  </si>
  <si>
    <t>证券代码，港股代码，在基础信息文件5位代码基础上，左补空格补齐6位</t>
    <phoneticPr fontId="14" type="noConversion"/>
  </si>
  <si>
    <t>Price</t>
    <phoneticPr fontId="14" type="noConversion"/>
  </si>
  <si>
    <t>价格</t>
    <phoneticPr fontId="14" type="noConversion"/>
  </si>
  <si>
    <t>N11(3)</t>
    <phoneticPr fontId="14" type="noConversion"/>
  </si>
  <si>
    <t>价格，单位港元（精确到小数点后三位？）</t>
    <phoneticPr fontId="14" type="noConversion"/>
  </si>
  <si>
    <t>OrderQty</t>
    <phoneticPr fontId="14" type="noConversion"/>
  </si>
  <si>
    <t>订单数量</t>
    <phoneticPr fontId="14" type="noConversion"/>
  </si>
  <si>
    <t>N10</t>
    <phoneticPr fontId="14" type="noConversion"/>
  </si>
  <si>
    <t>订单数量（股）</t>
    <phoneticPr fontId="14" type="noConversion"/>
  </si>
  <si>
    <t>Side</t>
    <phoneticPr fontId="14" type="noConversion"/>
  </si>
  <si>
    <t>买卖方向</t>
    <phoneticPr fontId="14" type="noConversion"/>
  </si>
  <si>
    <t>C1</t>
    <phoneticPr fontId="14" type="noConversion"/>
  </si>
  <si>
    <t>卖方向，取值有：1表示买，2表示卖</t>
    <phoneticPr fontId="14" type="noConversion"/>
  </si>
  <si>
    <t>OrdType</t>
    <phoneticPr fontId="14" type="noConversion"/>
  </si>
  <si>
    <t>订单类型</t>
    <phoneticPr fontId="14" type="noConversion"/>
  </si>
  <si>
    <t>订单类型，取值：2 =限价（Limit）
本字段对于零股无意义，可取空格</t>
    <phoneticPr fontId="14" type="noConversion"/>
  </si>
  <si>
    <t>MaxPriceLevels</t>
    <phoneticPr fontId="14" type="noConversion"/>
  </si>
  <si>
    <t>最大价格等级</t>
    <phoneticPr fontId="14" type="noConversion"/>
  </si>
  <si>
    <t>N2</t>
    <phoneticPr fontId="14" type="noConversion"/>
  </si>
  <si>
    <t>最大价格等级，取值：1 表示竞价限价盘，0为缺省值，表示增强限价盘
本字段对于零股无意义，可缺省取零</t>
    <phoneticPr fontId="14" type="noConversion"/>
  </si>
  <si>
    <t>订单有效时间类型</t>
    <phoneticPr fontId="14" type="noConversion"/>
  </si>
  <si>
    <t>订单有效时间类型，取值：
0 ＝ 当日有效 （GFD），即正常情况，允许部分成交
4 ＝ 即时全部成交否则撤销(FOK)，即不允许部分成交，不适用增强限价盘订单、零股订单</t>
    <phoneticPr fontId="14" type="noConversion"/>
  </si>
  <si>
    <t>NoPartyIDs</t>
    <phoneticPr fontId="14" type="noConversion"/>
  </si>
  <si>
    <t>参与方个数</t>
    <phoneticPr fontId="14" type="noConversion"/>
  </si>
  <si>
    <t>参与方个数，后接重复组，依次包含发起方的投资者账户、申报交易单元号、营业部代码、结算代码, 取值为4</t>
    <phoneticPr fontId="14" type="noConversion"/>
  </si>
  <si>
    <t>PartyID</t>
    <phoneticPr fontId="14" type="noConversion"/>
  </si>
  <si>
    <t>投资者帐户</t>
    <phoneticPr fontId="14" type="noConversion"/>
  </si>
  <si>
    <t>PartyRole</t>
    <phoneticPr fontId="14" type="noConversion"/>
  </si>
  <si>
    <t>[448字段含义标志]</t>
    <phoneticPr fontId="14" type="noConversion"/>
  </si>
  <si>
    <t>N4</t>
    <phoneticPr fontId="14" type="noConversion"/>
  </si>
  <si>
    <t>取5，表示当前PartyID的取值为投资者帐户</t>
    <phoneticPr fontId="14" type="noConversion"/>
  </si>
  <si>
    <t>业务PBU代码</t>
    <phoneticPr fontId="14" type="noConversion"/>
  </si>
  <si>
    <t>C5</t>
    <phoneticPr fontId="14" type="noConversion"/>
  </si>
  <si>
    <t>业务PBU代码，填写5位交易单元号</t>
    <phoneticPr fontId="14" type="noConversion"/>
  </si>
  <si>
    <t>取1，表示当前PartyID的取值为PBU</t>
    <phoneticPr fontId="14" type="noConversion"/>
  </si>
  <si>
    <t>营业部代码</t>
    <phoneticPr fontId="14" type="noConversion"/>
  </si>
  <si>
    <t>取4001，表示当前PartyID的取值为营业部代码</t>
    <phoneticPr fontId="14" type="noConversion"/>
  </si>
  <si>
    <t>结算代码</t>
    <phoneticPr fontId="14" type="noConversion"/>
  </si>
  <si>
    <t>结算代码，预留，可取实际会员结算代码或默认值</t>
    <phoneticPr fontId="14" type="noConversion"/>
  </si>
  <si>
    <t>取4，表示当前PartyID的取值为结算代码</t>
    <phoneticPr fontId="14" type="noConversion"/>
  </si>
  <si>
    <t>Text</t>
    <phoneticPr fontId="14" type="noConversion"/>
  </si>
  <si>
    <t>备注</t>
    <phoneticPr fontId="14" type="noConversion"/>
  </si>
  <si>
    <t>C50</t>
    <phoneticPr fontId="14" type="noConversion"/>
  </si>
  <si>
    <t>2.reqtext-申报撤单</t>
    <phoneticPr fontId="14" type="noConversion"/>
  </si>
  <si>
    <t>为简化会员公司备份切换动作，综合业务平台采用原始申报的会员内部编号和业务交易单元号作为撤单索引字段</t>
    <phoneticPr fontId="14" type="noConversion"/>
  </si>
  <si>
    <t>MsgType取值为： F=申报撤单</t>
    <phoneticPr fontId="14" type="noConversion"/>
  </si>
  <si>
    <t>OrigClOrdID</t>
    <phoneticPr fontId="14" type="noConversion"/>
  </si>
  <si>
    <t>原始交易客户方（券商）订单编号</t>
    <phoneticPr fontId="14" type="noConversion"/>
  </si>
  <si>
    <t>原始交易客户方（券商）订单编号，指示被撤消订单的ClOrdID</t>
    <phoneticPr fontId="14" type="noConversion"/>
  </si>
  <si>
    <t>订单数量，本业务不做校验</t>
    <phoneticPr fontId="14" type="noConversion"/>
  </si>
  <si>
    <t>买卖方向，取值有：1表示买，2表示卖</t>
    <phoneticPr fontId="14" type="noConversion"/>
  </si>
  <si>
    <t>参与方个数，后接重复组，依次包含投资者账户、申报交易单元号，取值为2</t>
    <phoneticPr fontId="14" type="noConversion"/>
  </si>
  <si>
    <t>3.reqtext-申报响应/申报撤单成功响应</t>
    <phoneticPr fontId="14" type="noConversion"/>
  </si>
  <si>
    <t>每一个申报记录或申报撤单记录都分别有一个对应的响应消息。市场参与者系统可以获得上交所处理申报后返回的确认信息。
150和39组合取值含义：
申报成功响应：150=0, 39=0
申报拒绝响应：150=8, 39=8
申报撤单成功响应：150=6,39=6
申报撤单失败响应：参见OrderCancelReject</t>
    <phoneticPr fontId="14" type="noConversion"/>
  </si>
  <si>
    <t>MsgType取值为：8=申报响应</t>
    <phoneticPr fontId="14" type="noConversion"/>
  </si>
  <si>
    <t>OrderID</t>
    <phoneticPr fontId="14" type="noConversion"/>
  </si>
  <si>
    <t>交易所订单编号</t>
    <phoneticPr fontId="14" type="noConversion"/>
  </si>
  <si>
    <t>C16</t>
    <phoneticPr fontId="14" type="noConversion"/>
  </si>
  <si>
    <t>ExecType</t>
    <phoneticPr fontId="14" type="noConversion"/>
  </si>
  <si>
    <t>当前订单执行类型</t>
    <phoneticPr fontId="14" type="noConversion"/>
  </si>
  <si>
    <t>C1</t>
  </si>
  <si>
    <t xml:space="preserve">当前订单执行类型，取值有：
0=成功响应
8=拒绝响应
6=撤单成功
E=修改单成功
</t>
    <phoneticPr fontId="14" type="noConversion"/>
  </si>
  <si>
    <t>OrdStatus</t>
    <phoneticPr fontId="14" type="noConversion"/>
  </si>
  <si>
    <t>当前订单状态</t>
    <phoneticPr fontId="14" type="noConversion"/>
  </si>
  <si>
    <t xml:space="preserve">当前订单状态，取值有：
0=成功响应
8=拒绝响应
6=撤单成功
E=修改单成功
</t>
    <phoneticPr fontId="14" type="noConversion"/>
  </si>
  <si>
    <t>C6</t>
  </si>
  <si>
    <t>TransactTime</t>
    <phoneticPr fontId="14" type="noConversion"/>
  </si>
  <si>
    <t>接受请求时间</t>
    <phoneticPr fontId="14" type="noConversion"/>
  </si>
  <si>
    <t>C21</t>
    <phoneticPr fontId="14" type="noConversion"/>
  </si>
  <si>
    <t>接受请求时间，格式为YYYYMMDD-HH:MM:SS.000</t>
    <phoneticPr fontId="14" type="noConversion"/>
  </si>
  <si>
    <t>响应结果</t>
    <phoneticPr fontId="14" type="noConversion"/>
  </si>
  <si>
    <t>对于申报撤单成功响应，为原始交易客户方（券商）订单编号，指示被撤消/修改订单的ClOrdID，对于申报响应，取值为空</t>
    <phoneticPr fontId="14" type="noConversion"/>
  </si>
  <si>
    <t>OrdRejReason</t>
    <phoneticPr fontId="14" type="noConversion"/>
  </si>
  <si>
    <t>申报结果</t>
    <phoneticPr fontId="14" type="noConversion"/>
  </si>
  <si>
    <t xml:space="preserve">对于申报响应，为申报错误信息，供柜台系统读取错误信息，进行错误处理。申报成功时，该字段取值为空。申报失败时，表示拒绝的理由，取值同Remark字段。
对于申报撤单成功响应，该字段取值为空。
</t>
    <phoneticPr fontId="14" type="noConversion"/>
  </si>
  <si>
    <t>LastQty</t>
    <phoneticPr fontId="14" type="noConversion"/>
  </si>
  <si>
    <t>撤单成功的数量或0</t>
    <phoneticPr fontId="14" type="noConversion"/>
  </si>
  <si>
    <t>N12</t>
    <phoneticPr fontId="14" type="noConversion"/>
  </si>
  <si>
    <t>对于申报撤单成功响应，为该撤单成功的数量。其他无意义取0</t>
    <phoneticPr fontId="14" type="noConversion"/>
  </si>
  <si>
    <t>4.reqtext-申报撤单失败响应</t>
    <phoneticPr fontId="14" type="noConversion"/>
  </si>
  <si>
    <t>标准消息头</t>
    <phoneticPr fontId="14" type="noConversion"/>
  </si>
  <si>
    <t>MsgType取值为： 9=申报撤消失败响应</t>
    <phoneticPr fontId="14" type="noConversion"/>
  </si>
  <si>
    <t>交易所订单编号</t>
  </si>
  <si>
    <t>当前订单状态，取值有：8=拒绝响应</t>
    <phoneticPr fontId="14" type="noConversion"/>
  </si>
  <si>
    <t>CxlRejReason</t>
    <phoneticPr fontId="14" type="noConversion"/>
  </si>
  <si>
    <t>撤消失败时，撤单请求拒绝的理由</t>
    <phoneticPr fontId="14" type="noConversion"/>
  </si>
  <si>
    <t>撤消失败时，撤单请求拒绝的理由，取值同Remark字段。
具体参见错误代码总表港股部分</t>
    <phoneticPr fontId="14" type="noConversion"/>
  </si>
  <si>
    <t>CxlRejResponseTo</t>
    <phoneticPr fontId="14" type="noConversion"/>
  </si>
  <si>
    <t>撤单响应类型</t>
    <phoneticPr fontId="14" type="noConversion"/>
  </si>
  <si>
    <t>撤单响应类型，取值：
1=撤单响应</t>
    <phoneticPr fontId="14" type="noConversion"/>
  </si>
  <si>
    <t>5.execreporttext-实时执行报告</t>
    <phoneticPr fontId="14" type="noConversion"/>
  </si>
  <si>
    <t>对于香港交易所自动撤单，通过执行报告反馈撤单数据，成交数量为撤单数量，成交编号和成交金额取0，订单执行状态、订单状态取值4</t>
    <phoneticPr fontId="14" type="noConversion"/>
  </si>
  <si>
    <t>MsgType取值为：8=成交回报</t>
    <phoneticPr fontId="14" type="noConversion"/>
  </si>
  <si>
    <t>ExecID</t>
    <phoneticPr fontId="14" type="noConversion"/>
  </si>
  <si>
    <t>成交编号</t>
    <phoneticPr fontId="14" type="noConversion"/>
  </si>
  <si>
    <t>成交编号，目前本业务有效位用到10位，后期将逐步扩展位数，注意做好相关技术准备工作</t>
    <phoneticPr fontId="14" type="noConversion"/>
  </si>
  <si>
    <t>ApplID</t>
    <phoneticPr fontId="14" type="noConversion"/>
  </si>
  <si>
    <t>消息应用标识</t>
    <phoneticPr fontId="14" type="noConversion"/>
  </si>
  <si>
    <t>C3</t>
    <phoneticPr fontId="14" type="noConversion"/>
  </si>
  <si>
    <t>消息应用标识，取值同数据库中请求业务类型reqid</t>
    <phoneticPr fontId="14" type="noConversion"/>
  </si>
  <si>
    <t>LastPx</t>
    <phoneticPr fontId="14" type="noConversion"/>
  </si>
  <si>
    <t>该笔成交数量</t>
    <phoneticPr fontId="14" type="noConversion"/>
  </si>
  <si>
    <t>TotalValueTraded</t>
    <phoneticPr fontId="14" type="noConversion"/>
  </si>
  <si>
    <t>成交金额</t>
    <phoneticPr fontId="14" type="noConversion"/>
  </si>
  <si>
    <t>N16(3)</t>
    <phoneticPr fontId="14" type="noConversion"/>
  </si>
  <si>
    <t>LeavesQty</t>
    <phoneticPr fontId="14" type="noConversion"/>
  </si>
  <si>
    <t>本次剩余余额</t>
    <phoneticPr fontId="14" type="noConversion"/>
  </si>
  <si>
    <t>本次剩余余额，暂为0</t>
    <phoneticPr fontId="14" type="noConversion"/>
  </si>
  <si>
    <t>买卖方向，取值有：
1表示买
2表示卖</t>
    <phoneticPr fontId="14" type="noConversion"/>
  </si>
  <si>
    <t>订单执行时间</t>
    <phoneticPr fontId="14" type="noConversion"/>
  </si>
  <si>
    <t>订单执行时间，格式为YYYYMMDD-HH:MM:SS.000</t>
    <phoneticPr fontId="14" type="noConversion"/>
  </si>
  <si>
    <t>OrigTime</t>
    <phoneticPr fontId="14" type="noConversion"/>
  </si>
  <si>
    <t>原有订单请求接收的时间</t>
    <phoneticPr fontId="14" type="noConversion"/>
  </si>
  <si>
    <t>原有订单请求接收的时间,式为YYYYMMDD-HH:MM:SS.000</t>
    <phoneticPr fontId="14" type="noConversion"/>
  </si>
  <si>
    <t>当前订单执行状态</t>
    <phoneticPr fontId="14" type="noConversion"/>
  </si>
  <si>
    <t>当前订单执行状态，取值：
F=成交
4=港股自动撤单（Canceled）</t>
    <phoneticPr fontId="14" type="noConversion"/>
  </si>
  <si>
    <t>当前订单状态，取值：1=部分成交，2=已成交，4=已撤单</t>
    <phoneticPr fontId="14" type="noConversion"/>
  </si>
  <si>
    <t>参与方个数，后接重复组，依次包含发起方的投资者账户、申报交易单元号，取值为2</t>
    <phoneticPr fontId="14" type="noConversion"/>
  </si>
  <si>
    <t>6.hghXXXXX.dbf-过户数据接口</t>
    <phoneticPr fontId="14" type="noConversion"/>
  </si>
  <si>
    <t>文件名中XXXXX表示业务交易单元号。闭市后发送。
未申明特别填写方式和单位的字段，均填写或参照对应订单输入时的原始信息，无意义字段不填。
过户数据接口hghXXXXX.dbf压缩为hghXXXXX.zip文件中供券商用RptGet下载。
过户数据同实时成交回报。</t>
    <phoneticPr fontId="14" type="noConversion"/>
  </si>
  <si>
    <t>序号</t>
    <phoneticPr fontId="14" type="noConversion"/>
  </si>
  <si>
    <t>gddm</t>
  </si>
  <si>
    <t>证券账户</t>
  </si>
  <si>
    <t>C10</t>
  </si>
  <si>
    <t>bcrq</t>
  </si>
  <si>
    <t>成交日期</t>
    <phoneticPr fontId="14" type="noConversion"/>
  </si>
  <si>
    <t>C8</t>
  </si>
  <si>
    <t>成交日期，格式为YYYYMMDD</t>
  </si>
  <si>
    <t>cjbh</t>
  </si>
  <si>
    <t>成交编号</t>
  </si>
  <si>
    <t>C16</t>
  </si>
  <si>
    <t>gsdm</t>
  </si>
  <si>
    <t>业务PBU</t>
  </si>
  <si>
    <t>C5</t>
  </si>
  <si>
    <t>cjsl</t>
  </si>
  <si>
    <t>成交数量</t>
  </si>
  <si>
    <t>N12</t>
  </si>
  <si>
    <t>zqdm</t>
  </si>
  <si>
    <t>证券代码</t>
  </si>
  <si>
    <t>sbsj</t>
  </si>
  <si>
    <t>申报时间</t>
    <phoneticPr fontId="14" type="noConversion"/>
  </si>
  <si>
    <t>申报时间，格式为HHMMSS</t>
  </si>
  <si>
    <t>cjsj</t>
  </si>
  <si>
    <t>成交时间</t>
    <phoneticPr fontId="14" type="noConversion"/>
  </si>
  <si>
    <t>成交时间，格式为HHMMSS</t>
  </si>
  <si>
    <t>cjjg</t>
  </si>
  <si>
    <t>成交价格</t>
  </si>
  <si>
    <t>N11(3)</t>
  </si>
  <si>
    <t>cjje</t>
  </si>
  <si>
    <t>成交金额</t>
  </si>
  <si>
    <t>N16(2)</t>
  </si>
  <si>
    <t>sqbh</t>
  </si>
  <si>
    <t>会员内部订单号</t>
    <phoneticPr fontId="14" type="noConversion"/>
  </si>
  <si>
    <t>会员内部订单号，同申报接口中的reff（会员内部订单号）</t>
    <phoneticPr fontId="14" type="noConversion"/>
  </si>
  <si>
    <t>cjbz</t>
  </si>
  <si>
    <t>成交业务类型标志</t>
    <phoneticPr fontId="14" type="noConversion"/>
  </si>
  <si>
    <t>C3</t>
  </si>
  <si>
    <t>成交业务类型标志：
HKN  港股订单申报（HongKong New entry）
HKO  港股零股订单申报（HongKong Odd lot）</t>
    <phoneticPr fontId="14" type="noConversion"/>
  </si>
  <si>
    <t>bs</t>
  </si>
  <si>
    <t>买卖方 B：买 S：卖</t>
    <phoneticPr fontId="14" type="noConversion"/>
  </si>
  <si>
    <t>text</t>
  </si>
  <si>
    <t>C30</t>
  </si>
  <si>
    <t>备注，保留字段，暂不填</t>
    <phoneticPr fontId="14" type="noConversion"/>
  </si>
  <si>
    <t>7.tjss04XXXXX.txt-港股通成交单据接口</t>
    <phoneticPr fontId="14" type="noConversion"/>
  </si>
  <si>
    <t>文件名中XXXXX表示业务交易单元号。闭市后发送。
由登记公司发成交单据原始数据给上交所，根据要求，上交所向市场转发留存。
文件压缩为tjss04XXXXX.zip文件中供券商用RptGet下载</t>
    <phoneticPr fontId="14" type="noConversion"/>
  </si>
  <si>
    <t>会员名称</t>
  </si>
  <si>
    <t>C40</t>
  </si>
  <si>
    <r>
      <t>公司</t>
    </r>
    <r>
      <rPr>
        <sz val="10"/>
        <color theme="1"/>
        <rFont val="Arial"/>
        <family val="2"/>
      </rPr>
      <t>名称</t>
    </r>
  </si>
  <si>
    <t>指证券名称</t>
  </si>
  <si>
    <t>买卖方向</t>
  </si>
  <si>
    <r>
      <t>B</t>
    </r>
    <r>
      <rPr>
        <sz val="10"/>
        <color theme="1"/>
        <rFont val="宋体"/>
        <family val="3"/>
        <charset val="134"/>
      </rPr>
      <t>：买，</t>
    </r>
    <r>
      <rPr>
        <sz val="10"/>
        <color theme="1"/>
        <rFont val="Arial"/>
        <family val="2"/>
      </rPr>
      <t>S</t>
    </r>
    <r>
      <rPr>
        <sz val="10"/>
        <color theme="1"/>
        <rFont val="宋体"/>
        <family val="3"/>
        <charset val="134"/>
      </rPr>
      <t>：卖</t>
    </r>
  </si>
  <si>
    <r>
      <t>N18</t>
    </r>
    <r>
      <rPr>
        <sz val="10"/>
        <color theme="1"/>
        <rFont val="宋体"/>
        <family val="3"/>
        <charset val="134"/>
      </rPr>
      <t>（</t>
    </r>
    <r>
      <rPr>
        <sz val="10"/>
        <color theme="1"/>
        <rFont val="Times New Roman"/>
        <family val="1"/>
      </rPr>
      <t>3</t>
    </r>
    <r>
      <rPr>
        <sz val="10"/>
        <color theme="1"/>
        <rFont val="宋体"/>
        <family val="3"/>
        <charset val="134"/>
      </rPr>
      <t>）</t>
    </r>
  </si>
  <si>
    <r>
      <t>N10</t>
    </r>
    <r>
      <rPr>
        <sz val="10"/>
        <color theme="1"/>
        <rFont val="宋体"/>
        <family val="3"/>
        <charset val="134"/>
      </rPr>
      <t>（</t>
    </r>
    <r>
      <rPr>
        <sz val="10"/>
        <color theme="1"/>
        <rFont val="Times New Roman"/>
        <family val="1"/>
      </rPr>
      <t>3</t>
    </r>
    <r>
      <rPr>
        <sz val="10"/>
        <color theme="1"/>
        <rFont val="宋体"/>
        <family val="3"/>
        <charset val="134"/>
      </rPr>
      <t>）</t>
    </r>
  </si>
  <si>
    <t>单位为港元</t>
  </si>
  <si>
    <r>
      <t>N19</t>
    </r>
    <r>
      <rPr>
        <sz val="10"/>
        <color theme="1"/>
        <rFont val="宋体"/>
        <family val="3"/>
        <charset val="134"/>
      </rPr>
      <t>（</t>
    </r>
    <r>
      <rPr>
        <sz val="10"/>
        <color theme="1"/>
        <rFont val="Times New Roman"/>
        <family val="1"/>
      </rPr>
      <t>2</t>
    </r>
    <r>
      <rPr>
        <sz val="10"/>
        <color theme="1"/>
        <rFont val="宋体"/>
        <family val="3"/>
        <charset val="134"/>
      </rPr>
      <t>）</t>
    </r>
  </si>
  <si>
    <t>印花税</t>
  </si>
  <si>
    <t>N16</t>
  </si>
  <si>
    <t>成交日期</t>
  </si>
  <si>
    <r>
      <t>YYYYMMDD</t>
    </r>
    <r>
      <rPr>
        <sz val="10"/>
        <color theme="1"/>
        <rFont val="宋体"/>
        <family val="3"/>
        <charset val="134"/>
      </rPr>
      <t>格式</t>
    </r>
  </si>
  <si>
    <t>制单日期</t>
  </si>
  <si>
    <t>交收日期</t>
  </si>
  <si>
    <r>
      <t>说明</t>
    </r>
    <r>
      <rPr>
        <sz val="10"/>
        <color theme="1"/>
        <rFont val="宋体"/>
        <family val="3"/>
        <charset val="134"/>
      </rPr>
      <t>1</t>
    </r>
  </si>
  <si>
    <t>在此单据印上的印花税款额，已经或将会透过香港联合交易所有限公司缴付</t>
    <phoneticPr fontId="14" type="noConversion"/>
  </si>
  <si>
    <r>
      <t>说明</t>
    </r>
    <r>
      <rPr>
        <sz val="10"/>
        <color theme="1"/>
        <rFont val="宋体"/>
        <family val="3"/>
        <charset val="134"/>
      </rPr>
      <t>2</t>
    </r>
  </si>
  <si>
    <t>C20</t>
  </si>
  <si>
    <t>成交单据由上交所子公司发出及执行</t>
  </si>
  <si>
    <r>
      <t>说明</t>
    </r>
    <r>
      <rPr>
        <sz val="10"/>
        <color theme="1"/>
        <rFont val="宋体"/>
        <family val="3"/>
        <charset val="134"/>
      </rPr>
      <t>3</t>
    </r>
  </si>
  <si>
    <t>有关交易由上交所子公司以代理人身份为内地权商执行</t>
  </si>
  <si>
    <t>8.mktdt04.txt-港股行情文件接口</t>
    <phoneticPr fontId="14" type="noConversion"/>
  </si>
  <si>
    <t xml:space="preserve">本文件为行情文件接口。对于港股行情，行情文件名为mktdt04.txt，当日开市前至交易结束期间，通过上证通信公司行情通道实时发送。本文件由港交所生成，表示港交所交易日产品行情，注意其中市场状态和证券交易状态代表港交所交易状态，并非港股通产品交易状态（参见交易盘实时状态接口文件），本文件由上证通信公司直接转发。
行情文件为文本txt文件，格式约定如下：
（一）竖线('|')为字段间分隔符，字段数据内容不应含有分隔符；
（二）竖线('|')不应用在每条记录的开头和结尾；
（三）各字段均为一个遵循格式定义的字符串，字段间有严格前后顺序；
（四）字段定长，字段格式定义约定了长度和精度；字符型字段以CX格式表示，其中X代表字符串长度，不足部分左对齐，右补空格；整数数字型字段以NX格式表示，其中X代表数字型字符串长度，不足部分右对齐，左补空格；浮点数字型字段以NX (Y)格式表示，其中X代表数字型字符串总长度，Y代表小数位数，X包括一位小数点，整数部分最多不超过X-Y-1位，小数部分最多不超过Y位，不足部分右对齐，左补空格；
（五）每行以十六进制0x0A结束，最后一行也以0x0A结束。
文件描述：
（一）行情文件包含文件头、文件体、文件尾三个部分；
（二）注意行情文件可扩展性，文件记录尾部可能随时增加扩展字段，接收处理方应能向下兼容处理，即增加扩展字段后，对新增字段无需识别处理的用户，不需要升级系统；
（三）文件体中，对于不同的行情数据类型，分别定义记录格式，接收处理方应能根据行情数据类型识别处理；
（四）文件体记录按行情数据类型递增，同一行情数据类型按证券代码递增；
（五）对于暂停上市的股票，文件中不包含该股票的记录。对于未开始上市交易的证券，文件中不包含该证券的记录。对于摘牌后的证券，文件中不包含该证券的记录。
（六）如文件中数值字段取值超过约定格式最大值，取最大值，如N10取9999999999；
（七）前收盘价格，在开市之前即行发布。在盘中休市期间同样揭示各档买卖价格数量等全部信息；
（八）对于价格、金额数据，单位为港元。对于数量数据，单位为股(share)；
（九）在集合竞价时段内，当前买入价和当前卖出价同时为虚拟开盘参考价格，即根据集合竞价算法计算得出的虚拟撮合价格。同时申买量一和申卖量一为行情发布时刻的虚拟匹配量；
（十）字段无行情数据时，字符填空格，数值填0；
（十一）字段无意义时，字符或数值均填空格；
在收盘后(市场状态为0) ，按盘价为收盘价格; 
（十三）收盘价格一般于收盘后約1分钟前后发布;
（十四）在开市之前，除前收盘价格外，所有价格、金额、数量等行情数据均为0;
（十五）港交所具体证券代码，参见相关通知，并参考以上处理。
</t>
    <phoneticPr fontId="14" type="noConversion"/>
  </si>
  <si>
    <t>文件头定义，第一行特殊记录</t>
    <phoneticPr fontId="14" type="noConversion"/>
  </si>
  <si>
    <t>BeginString</t>
  </si>
  <si>
    <r>
      <t>起始</t>
    </r>
    <r>
      <rPr>
        <sz val="10"/>
        <color theme="1"/>
        <rFont val="Arial"/>
        <family val="2"/>
      </rPr>
      <t>标识符</t>
    </r>
  </si>
  <si>
    <t>HEADER</t>
  </si>
  <si>
    <t>Version</t>
  </si>
  <si>
    <t>版本</t>
  </si>
  <si>
    <t>ITP1.00</t>
    <phoneticPr fontId="14" type="noConversion"/>
  </si>
  <si>
    <t>BodyLength</t>
  </si>
  <si>
    <t>数据长度</t>
  </si>
  <si>
    <t>N10</t>
  </si>
  <si>
    <t>计算出的长度字段分隔符后面的字节数（不包含本字段后面的分隔符），包含其他字段后面的分隔符、换行符。
(暂不填写，填空格)</t>
    <phoneticPr fontId="14" type="noConversion"/>
  </si>
  <si>
    <t>TotNumTradeReports</t>
  </si>
  <si>
    <t>文件体记录数</t>
  </si>
  <si>
    <t>N5</t>
  </si>
  <si>
    <t>文件体记录数</t>
    <phoneticPr fontId="14" type="noConversion"/>
  </si>
  <si>
    <t>MDReportID</t>
  </si>
  <si>
    <t>行情序号</t>
  </si>
  <si>
    <t>N8</t>
  </si>
  <si>
    <t>行情文件序号（预留，暂不填，填空格）</t>
    <phoneticPr fontId="14" type="noConversion"/>
  </si>
  <si>
    <t>SenderCompID</t>
  </si>
  <si>
    <t>发送方</t>
  </si>
  <si>
    <t>发送方标示符，取
XHKG01</t>
    <phoneticPr fontId="14" type="noConversion"/>
  </si>
  <si>
    <t>MDTime</t>
  </si>
  <si>
    <t>行情时间</t>
  </si>
  <si>
    <t>C21</t>
  </si>
  <si>
    <t>行情时间，格式为YYYYMMDD-HH:MM:SS.000
[为每次文件更新的时间，不论是否盘中均要更新]</t>
    <phoneticPr fontId="14" type="noConversion"/>
  </si>
  <si>
    <t>MDUpdateType</t>
  </si>
  <si>
    <t>发送方式</t>
  </si>
  <si>
    <t>N1</t>
  </si>
  <si>
    <t>0 = 快照Full refresh
1 = 增量Incremental（暂不支持）</t>
    <phoneticPr fontId="14" type="noConversion"/>
  </si>
  <si>
    <t>MktStatus</t>
    <phoneticPr fontId="14" type="noConversion"/>
  </si>
  <si>
    <t>市场状态</t>
    <phoneticPr fontId="14" type="noConversion"/>
  </si>
  <si>
    <t xml:space="preserve">0 = 全日收市
1 = 输入买卖盘
2 = 对盘
3 = 持续交易
7 = 暂停
100 = 未开市
101 = 对盘前
102 = Exchange Intervention
103 = 收市
104 = 取消买卖盘
注：请参阅附表有关各个市场状态的详细解释
</t>
    <phoneticPr fontId="14" type="noConversion"/>
  </si>
  <si>
    <t>扩展区域</t>
  </si>
  <si>
    <t>不定</t>
  </si>
  <si>
    <t>系统应能支持记录尾部扩展新的字段。</t>
  </si>
  <si>
    <t xml:space="preserve">文件体定义，多条行情记录，行情数据类型取值标识字母MD加类型编号。
当取值为MD401时，文件体记录格式如下：
</t>
    <phoneticPr fontId="14" type="noConversion"/>
  </si>
  <si>
    <t>MDStreamID</t>
  </si>
  <si>
    <t>行情数据类型</t>
  </si>
  <si>
    <t>行情数据类型标识符，取值MD401 表示行情数据格式类型，目前该类型包含港股行情</t>
    <phoneticPr fontId="14" type="noConversion"/>
  </si>
  <si>
    <r>
      <t>S</t>
    </r>
    <r>
      <rPr>
        <sz val="10"/>
        <color rgb="FF000000"/>
        <rFont val="Arial"/>
        <family val="2"/>
      </rPr>
      <t>ecurityID</t>
    </r>
  </si>
  <si>
    <t>证券代码,不足五位左补零。
例：00012</t>
    <phoneticPr fontId="14" type="noConversion"/>
  </si>
  <si>
    <t>Symbol</t>
  </si>
  <si>
    <t>中文证券简称</t>
  </si>
  <si>
    <t>C32</t>
  </si>
  <si>
    <t>中文证券简称 [简体中文，最多8个汉字，UTF-16LE编码（每个汉字编码可为２至４个字符]</t>
    <phoneticPr fontId="14" type="noConversion"/>
  </si>
  <si>
    <t>SymbolEn</t>
  </si>
  <si>
    <t>英文证券简称</t>
  </si>
  <si>
    <t>C15</t>
  </si>
  <si>
    <t>英文证券简称[最多15位]</t>
    <phoneticPr fontId="14" type="noConversion"/>
  </si>
  <si>
    <t>TradeVolume</t>
  </si>
  <si>
    <t>TotalValueTraded</t>
  </si>
  <si>
    <t>N16(3)</t>
  </si>
  <si>
    <t>PreClosePx</t>
  </si>
  <si>
    <t>昨日收盘价</t>
  </si>
  <si>
    <t>NominalPrice</t>
  </si>
  <si>
    <t>按盘价</t>
  </si>
  <si>
    <t>收盘后为收盘价格</t>
  </si>
  <si>
    <t>HighPrice</t>
  </si>
  <si>
    <t>最高价</t>
  </si>
  <si>
    <t>全日最高价</t>
    <phoneticPr fontId="14" type="noConversion"/>
  </si>
  <si>
    <t>LowPrice</t>
  </si>
  <si>
    <t>最低价</t>
  </si>
  <si>
    <t>全日最低价</t>
    <phoneticPr fontId="14" type="noConversion"/>
  </si>
  <si>
    <t>TradePrice</t>
  </si>
  <si>
    <t>最新价</t>
  </si>
  <si>
    <t>最新成交价</t>
    <phoneticPr fontId="14" type="noConversion"/>
  </si>
  <si>
    <t>BuyPrice1</t>
  </si>
  <si>
    <t>申买价一</t>
  </si>
  <si>
    <t>最佳买入价
集合竞价时段内为虚拟开盘参考价格</t>
    <phoneticPr fontId="14" type="noConversion"/>
  </si>
  <si>
    <t>BuyVolume1</t>
  </si>
  <si>
    <t>申买量一</t>
  </si>
  <si>
    <t>集合竞价时段内为虚拟匹配量</t>
    <phoneticPr fontId="14" type="noConversion"/>
  </si>
  <si>
    <t>SellPrice1</t>
  </si>
  <si>
    <t>申卖价一</t>
  </si>
  <si>
    <t>最佳卖出价
集合竞价时段内为虚拟开盘参考价格</t>
    <phoneticPr fontId="14" type="noConversion"/>
  </si>
  <si>
    <t>SellVolume1</t>
  </si>
  <si>
    <t>SecTradingStatus</t>
  </si>
  <si>
    <t>证券交易状态</t>
  </si>
  <si>
    <t>第0位：‘0’表示正常，‘1’表示暂停交易</t>
    <phoneticPr fontId="14" type="noConversion"/>
  </si>
  <si>
    <t>Timestamp</t>
  </si>
  <si>
    <t>时间戳</t>
  </si>
  <si>
    <t>C12</t>
  </si>
  <si>
    <t>HH:MM:SS.000
为此证券行情最近的更新时间
一般盘前或当天收市价更新后，此更新时间固定不变</t>
    <phoneticPr fontId="14" type="noConversion"/>
  </si>
  <si>
    <t xml:space="preserve">文件尾定义，最后一行特殊记录
</t>
    <phoneticPr fontId="14" type="noConversion"/>
  </si>
  <si>
    <t>序号</t>
    <phoneticPr fontId="14" type="noConversion"/>
  </si>
  <si>
    <t>字段</t>
    <phoneticPr fontId="14" type="noConversion"/>
  </si>
  <si>
    <t>字段名</t>
    <phoneticPr fontId="14" type="noConversion"/>
  </si>
  <si>
    <t>类型</t>
    <phoneticPr fontId="14" type="noConversion"/>
  </si>
  <si>
    <t>字段说明</t>
    <phoneticPr fontId="14" type="noConversion"/>
  </si>
  <si>
    <t>EndString</t>
    <phoneticPr fontId="14" type="noConversion"/>
  </si>
  <si>
    <t>结束标识符</t>
    <phoneticPr fontId="14" type="noConversion"/>
  </si>
  <si>
    <t>C7</t>
    <phoneticPr fontId="14" type="noConversion"/>
  </si>
  <si>
    <t>TRAILER</t>
    <phoneticPr fontId="14" type="noConversion"/>
  </si>
  <si>
    <t>CheckSum</t>
    <phoneticPr fontId="14" type="noConversion"/>
  </si>
  <si>
    <t>校验和</t>
    <phoneticPr fontId="14" type="noConversion"/>
  </si>
  <si>
    <t>C3</t>
    <phoneticPr fontId="14" type="noConversion"/>
  </si>
  <si>
    <t xml:space="preserve">校验和，3位校验和
校验和是通过计算不包括校验和字段(也不包刮该字段后的换行符)数值的文件中其他每一个字符（包含分隔符、换行符）之和然后模256得出，然后转化为3位ASCII码。例如，如果经计算校验和为274，则模256后的数为18，校验和域将取为ASCII字符串018
校验和字段可用于开盘前和收盘后文件正确性校验。在实时交易期间，因文件按记录循环写入覆盖，校验和字段存在一定的概率与记录内容不匹配。
</t>
    <phoneticPr fontId="14" type="noConversion"/>
  </si>
  <si>
    <t>9.trdses04.txt-港股通交易盘实时状态</t>
    <phoneticPr fontId="14" type="noConversion"/>
  </si>
  <si>
    <t>本文件为港股通交易盘实时状态文件接口。文件名为trdses04.txt（TradingSessionStatus），当日开市前至交易结束期间，通过交易所行情通道定时发送。
文件为文本txt文件，约定同上节mktdt??.txt行情文件。
文件描述：
（一）同mktdt??.txt文件结构，文件包含文件头、文件体、文件尾三个部分；
（二）注意文件可扩展性，文件记录尾部可能随时增加扩展字段，接收处理方应能向下兼容处理，即增加扩展字段后，对新增字段无需识别处理的用户，不需要升级系统；
（三）文件体中，对于不同的数据类型，分别定义记录格式，接收处理方应能根据数据类型识别处理；
（四）注意本文件中市场状态和证券交易状态不同于港股行情mktdt04.txt中相关状态，mktdt04.txt指港交所对外发布的实时行情，而本文件中相关状态指上交所对港股通订单的额外控制，用于先行控制向上交所的订单申报，后续转发至港交所是否接受，则根据港股行情状态由港交所控制。如其中一种场景是：当港交所正常开市交易，但港股通限制交易时，mktdt04.txt证券交易状态正常，而本接口证券交易状态有限制。
（五）本文件目前包含额度和港股通交易状态数据，并可扩展内容。</t>
    <phoneticPr fontId="14" type="noConversion"/>
  </si>
  <si>
    <t>文件头定义，第一行特殊记录</t>
    <phoneticPr fontId="14" type="noConversion"/>
  </si>
  <si>
    <t>ITP1.00</t>
  </si>
  <si>
    <t>计算出的长度字段分隔符后面的字节数（不包含本字段后面的分隔符），包含其他字段后面的分隔符、换行符。
(暂不填写，填空格)</t>
    <phoneticPr fontId="14" type="noConversion"/>
  </si>
  <si>
    <t>文件体记录数</t>
    <phoneticPr fontId="14" type="noConversion"/>
  </si>
  <si>
    <t>序号</t>
  </si>
  <si>
    <t>文件序号（预留，填空格）</t>
  </si>
  <si>
    <t>发送方标示符，取
XSHG01</t>
    <phoneticPr fontId="14" type="noConversion"/>
  </si>
  <si>
    <t>时间</t>
  </si>
  <si>
    <t>时间，格式为YYYYMMDD-HH:MM:SS.000
[为每次文件更新的时间]</t>
    <phoneticPr fontId="14" type="noConversion"/>
  </si>
  <si>
    <t>0 = 快照Full refresh
1 = 增量Incremental（暂不支持）</t>
    <phoneticPr fontId="14" type="noConversion"/>
  </si>
  <si>
    <t>MktStatus</t>
  </si>
  <si>
    <t>市场状态</t>
  </si>
  <si>
    <t>该字段为8位字符串，左起每位表示特定的含义，无定义则填空格。
第1位：‘0’表示全市场限制买入，‘1’表示正常无此限制。
第2位：‘0’表示全市场限制卖出，‘1’表示正常无此限制。
第3位：‘0’表示当日非港股通交易日，‘1’表示当日港股通交易日。</t>
    <phoneticPr fontId="14" type="noConversion"/>
  </si>
  <si>
    <t xml:space="preserve">文件体定义，一个文件中包含多结构数据，数据类型取值标识字母MD加类型编号。
当取值为MD402时，文件体记录格式如下：
</t>
    <phoneticPr fontId="14" type="noConversion"/>
  </si>
  <si>
    <t>数据类型</t>
  </si>
  <si>
    <t>数据类型标识符，取值MD402 表示港股通实时额度数据格式类型</t>
    <phoneticPr fontId="14" type="noConversion"/>
  </si>
  <si>
    <t>ThresholdAmount</t>
  </si>
  <si>
    <t>每日初始额度</t>
  </si>
  <si>
    <t>N13</t>
  </si>
  <si>
    <t>每日初始额度，单位人民币元</t>
    <phoneticPr fontId="14" type="noConversion"/>
  </si>
  <si>
    <t>PosAmt</t>
  </si>
  <si>
    <t>日中剩余额度</t>
  </si>
  <si>
    <t>日中剩余额度，单位人民币元</t>
  </si>
  <si>
    <t>AmountStatus</t>
  </si>
  <si>
    <t>额度状态</t>
  </si>
  <si>
    <t>额度状态
1：额度用完；
2：额度可用</t>
    <phoneticPr fontId="14" type="noConversion"/>
  </si>
  <si>
    <t>当取值为MD403时，文件体记录格式如下：</t>
    <phoneticPr fontId="14" type="noConversion"/>
  </si>
  <si>
    <t>数据类型标识符，取值MD403 表示上交所港股通可接收订单并转发的产品状态数据。</t>
    <phoneticPr fontId="14" type="noConversion"/>
  </si>
  <si>
    <r>
      <t>S</t>
    </r>
    <r>
      <rPr>
        <sz val="10"/>
        <color rgb="FF000000"/>
        <rFont val="宋体"/>
        <family val="3"/>
        <charset val="134"/>
        <scheme val="minor"/>
      </rPr>
      <t>ecurityID</t>
    </r>
  </si>
  <si>
    <t>证券代码，不足五位左补零。
例：00012</t>
    <phoneticPr fontId="14" type="noConversion"/>
  </si>
  <si>
    <t>SecTradingStatus1</t>
  </si>
  <si>
    <t>证券交易状态
（港股整手订单）</t>
    <phoneticPr fontId="14" type="noConversion"/>
  </si>
  <si>
    <t>该字段为8位字符串，左起每位表示特定的含义，无定义则填空格。
第1位：‘0’表示限制买入，‘1’表示正常无此限制。
第2位：‘0’表示限制卖出，‘1’表示正常无此限制。</t>
    <phoneticPr fontId="14" type="noConversion"/>
  </si>
  <si>
    <t>SecTradingStatus2</t>
  </si>
  <si>
    <t>证券交易状态
（港股零股订单）</t>
    <phoneticPr fontId="14" type="noConversion"/>
  </si>
  <si>
    <t>EndString</t>
  </si>
  <si>
    <t>结束标识符</t>
  </si>
  <si>
    <t>C7</t>
  </si>
  <si>
    <t>CheckSum</t>
  </si>
  <si>
    <t>校验和</t>
  </si>
  <si>
    <t>校验和，3位校验和
校验和是通过计算不包括校验和字段(也不包刮该字段后的换行符)数值的文件中其他每一个字符（包含分隔符、换行符）之和然后模256得出，然后转化为3位ASCII码。例如，如果经计算校验和为274，则模256后的数为18，校验和域将取为ASCII字符串018
校验和字段可用于开盘前和收盘后文件正确性校验。在实时交易期间，因文件按记录循环写入覆盖，校验和字段存在一定的概率与记录内容不匹配。</t>
    <phoneticPr fontId="14" type="noConversion"/>
  </si>
  <si>
    <t>10.reff04MMDD.txt-港股基础信息接口</t>
    <phoneticPr fontId="14" type="noConversion"/>
  </si>
  <si>
    <t>文件名中MMDD表示月日格式的文件适用日期，在交易日开市前发送。
该接口文件说明港股产品的相关信息, 包含适用日期所有港股产品的基础信息数据。
时间和频率：每个交易日开市前发送
数据格式：记录采用行格式，字段以分隔符‘|’来区分，固定长度。该文件换行方式为Unix方式，即通过0x0A表示换行。
本文件由港交所生成，发送至上交所指定文件路径，上交所转发。
关于前收盘价格字段约定如下：
1.前收盘价格字段为（交易日）除权（息）后收盘价。
2.若T日停牌产品，T日收到的本文件该产品的“前收盘价格”为T—1（交易日）
本文件中该产品的“前收盘价格”的除权（息）价（若T日当天发生除权（息）
事项），若T+1日夜停盘，则依次递推。
3.摘牌产品，本文件不含该证券数据。
4. 证券面值于香港结算系统中长度及格式:整数位为8(包括小数点)及小数位为5 (Round up) .在一般情况下,如该证券之实际面值少于小数点后5位数例如0.000003,该证券面值会输入为最低数値0.00001或0。
5. 因应公司行动(例如合并,分拆等),证券面值及证券面值货币种类会于行动生效日(交易日)早上更改并反映在此文件数据中。临时代码产品信息数据会包含于本文件中。</t>
    <phoneticPr fontId="14" type="noConversion"/>
  </si>
  <si>
    <t>当参考数据类型取值为R0401时，文件记录格式如下，有多条记录：</t>
    <phoneticPr fontId="14" type="noConversion"/>
  </si>
  <si>
    <t>RFStreamID</t>
  </si>
  <si>
    <t>参考数据类型</t>
  </si>
  <si>
    <t>R0401</t>
    <phoneticPr fontId="14" type="noConversion"/>
  </si>
  <si>
    <t>SecurityID</t>
  </si>
  <si>
    <t>证券代码,不足五位左补零。
例：00012</t>
    <phoneticPr fontId="14" type="noConversion"/>
  </si>
  <si>
    <t>ISIN</t>
  </si>
  <si>
    <t>ISIN代码</t>
  </si>
  <si>
    <t>ISIN代码（例：HK0000000012）
若该证券没有ISIN代码则填空。</t>
    <phoneticPr fontId="14" type="noConversion"/>
  </si>
  <si>
    <t>证券名称
（简体中文，最多8个汉字，GBK编码）</t>
    <phoneticPr fontId="14" type="noConversion"/>
  </si>
  <si>
    <t>SecurityDesc</t>
  </si>
  <si>
    <t>英文全称</t>
  </si>
  <si>
    <t>英文证券全称</t>
  </si>
  <si>
    <t>UnderlyingSecurityID</t>
  </si>
  <si>
    <t>辅助证券代码</t>
  </si>
  <si>
    <t>权证的正股代码</t>
  </si>
  <si>
    <t>MarketID</t>
  </si>
  <si>
    <t>市场种类</t>
  </si>
  <si>
    <t>C4</t>
  </si>
  <si>
    <t>MAIN- 主板  GEM-创业板
ETS-扩充交易证券   NASD-Nasdaq AMX市场</t>
    <phoneticPr fontId="14" type="noConversion"/>
  </si>
  <si>
    <t>SecurityType</t>
  </si>
  <si>
    <t>证券类别</t>
  </si>
  <si>
    <t>BOND Bond 债券
BWRT Basket Warrant 一篮子权证
EQTY Equity  股本
TRST Trust  信托
WRNT Warrant  权证</t>
    <phoneticPr fontId="14" type="noConversion"/>
  </si>
  <si>
    <t>Currency</t>
  </si>
  <si>
    <t>货币种类</t>
  </si>
  <si>
    <t>港币：HKD； 美元：USD；人民币：CNY；澳币：AUD；加币：CAD ; 日圆：JPY;新加坡币：SGD  ; 英镑 : GBP ; 欧元：EUR</t>
    <phoneticPr fontId="14" type="noConversion"/>
  </si>
  <si>
    <t>AmountTimes</t>
  </si>
  <si>
    <t>货币单位</t>
  </si>
  <si>
    <t>货币单位表示前收盘价格字段的单位，当货币单位取值为0时，前收盘价格=前收盘价格字段取值×10的0次幂，当货币单位取值为1时，前收盘价格=前收盘价格字段取值×10的1次幂，依次类推。</t>
    <phoneticPr fontId="14" type="noConversion"/>
  </si>
  <si>
    <t>PerValue</t>
  </si>
  <si>
    <t>面值</t>
  </si>
  <si>
    <t>N15(8)</t>
  </si>
  <si>
    <t>股票的面值，若无面值，则为0。单位是元。
整数位不超过6位。</t>
    <phoneticPr fontId="14" type="noConversion"/>
  </si>
  <si>
    <t>PerValue Currency</t>
  </si>
  <si>
    <t>面值货币种类</t>
  </si>
  <si>
    <t>港币：HKD； 美元：USD；人民币：CNY
若该产品无面值，则该字段为空</t>
    <phoneticPr fontId="14" type="noConversion"/>
  </si>
  <si>
    <t>Interest</t>
  </si>
  <si>
    <t>利息</t>
  </si>
  <si>
    <t>对于债券填写交收日利息
仅针对利息通过CCASS系统来结算的债券，其他情况该字段为0.</t>
    <phoneticPr fontId="14" type="noConversion"/>
  </si>
  <si>
    <t>IssueDate</t>
  </si>
  <si>
    <t>上市日期</t>
  </si>
  <si>
    <t>在港交所首日交易日期，YYYYMMDD</t>
    <phoneticPr fontId="14" type="noConversion"/>
  </si>
  <si>
    <t>RoundLot</t>
  </si>
  <si>
    <t>买卖单位</t>
  </si>
  <si>
    <t>N6</t>
  </si>
  <si>
    <t>整手数
买卖申报数量必须是该字段的整数倍</t>
    <phoneticPr fontId="14" type="noConversion"/>
  </si>
  <si>
    <t>前收盘价格</t>
  </si>
  <si>
    <t>N10(3)</t>
  </si>
  <si>
    <t>当日除权（息）后收盘价格
（如有除权除息，为除权除息后收盘价）</t>
    <phoneticPr fontId="14" type="noConversion"/>
  </si>
  <si>
    <t>Text</t>
  </si>
  <si>
    <t>备注</t>
  </si>
  <si>
    <t>C50</t>
  </si>
  <si>
    <t>保留字段</t>
    <phoneticPr fontId="14" type="noConversion"/>
  </si>
  <si>
    <t>SecurityStatusFlag</t>
  </si>
  <si>
    <t>产品状态信息</t>
  </si>
  <si>
    <t>该字段为8位字符串，左起每位表示特定的含义，无定义则填空格。
第1位：‘0’表示不可买，‘1’表示可买。
第2位：‘0’表示不可卖，‘1’表示可卖。</t>
    <phoneticPr fontId="14" type="noConversion"/>
  </si>
  <si>
    <t>11.exra04MMDD.txt-港股通参考汇率接口</t>
    <phoneticPr fontId="14" type="noConversion"/>
  </si>
  <si>
    <t>文件名中MMDD表示月日格式的文件适用日期，在交易日开市前发送。
数据格式：记录采用行格式，字段以分隔符‘|’来区分，固定长度。该文件换行方式为Unix方式，即通过0x0A表示换行。
本文件由港交所生成，上交所转发。
本文件为港股通交易日额度控制的预估汇率。
本文件所有汇率均为一元外币兑换人民币价格。</t>
    <phoneticPr fontId="14" type="noConversion"/>
  </si>
  <si>
    <t>Q0402</t>
  </si>
  <si>
    <t>参考汇率买入价</t>
  </si>
  <si>
    <t>N15(5)</t>
  </si>
  <si>
    <t>参考汇率卖出价</t>
  </si>
  <si>
    <t>参考汇率中间价</t>
  </si>
  <si>
    <t>保留</t>
  </si>
  <si>
    <t>HKD 港币</t>
  </si>
  <si>
    <t>适用日期</t>
  </si>
  <si>
    <t>YYYYMMDD</t>
  </si>
  <si>
    <t>备用</t>
  </si>
  <si>
    <t>12.zxjcMMDD.txt-最小价差文件</t>
    <phoneticPr fontId="14" type="noConversion"/>
  </si>
  <si>
    <t>1）数据文件名： zxjcMMDD.txt；
2）数据内容：包括港股所有上市流通证券（含停牌）的收盘价；
3）发送时间： 每个交易日开市前发送
4）发送周期： 每一交易日；
5）数据格式： TXT格式</t>
    <phoneticPr fontId="14" type="noConversion"/>
  </si>
  <si>
    <t>R0403</t>
  </si>
  <si>
    <t>价差表代码</t>
  </si>
  <si>
    <t>C2</t>
  </si>
  <si>
    <t xml:space="preserve">价差代码,不足兩位左补零。
例：
01 –股本证券
02 –債務证券
03 - 股票期权
</t>
    <phoneticPr fontId="14" type="noConversion"/>
  </si>
  <si>
    <t>最低下限价格</t>
  </si>
  <si>
    <t>本价差表代码容許的最低成交价格</t>
  </si>
  <si>
    <t>最高上限价格</t>
  </si>
  <si>
    <t>本价差表代码容許的最高成交价格</t>
  </si>
  <si>
    <t>起点价格</t>
  </si>
  <si>
    <t>本价差表代码的最小价格</t>
  </si>
  <si>
    <t>价差組別数量</t>
  </si>
  <si>
    <t>N2</t>
  </si>
  <si>
    <t xml:space="preserve">以下為本价差表有的實際价差組別数量
(数量値由1到52)
</t>
    <phoneticPr fontId="14" type="noConversion"/>
  </si>
  <si>
    <t>价差組別: (重复共52組)</t>
    <phoneticPr fontId="14" type="noConversion"/>
  </si>
  <si>
    <t>7a</t>
  </si>
  <si>
    <t>組別终点价格</t>
  </si>
  <si>
    <t>本价差組別的最高价格
当組別数大過价差組別数量时，取值为000000.000</t>
    <phoneticPr fontId="14" type="noConversion"/>
  </si>
  <si>
    <t>7b</t>
  </si>
  <si>
    <t>价差値</t>
  </si>
  <si>
    <t>N6(3)</t>
  </si>
  <si>
    <t>价差値是上一个組別终点价格(若第一个組別则为起点价格)與今个組別终点价格之間的价差(例：12.456）
当組別数大過价差組別数量时，取值为00.000</t>
    <phoneticPr fontId="14" type="noConversion"/>
  </si>
  <si>
    <t>7c</t>
  </si>
  <si>
    <t>价差数量</t>
  </si>
  <si>
    <t>本价差組別的价差数量
当組別数大過价差組別数量时，取值为000000</t>
    <phoneticPr fontId="14" type="noConversion"/>
  </si>
  <si>
    <t>功能号</t>
  </si>
  <si>
    <t>老功能号</t>
  </si>
  <si>
    <t>更新日期</t>
  </si>
  <si>
    <t>功能名称</t>
  </si>
  <si>
    <t>版本号</t>
  </si>
  <si>
    <t>结果集返回</t>
  </si>
  <si>
    <t>N</t>
  </si>
  <si>
    <t>业务范围</t>
  </si>
  <si>
    <t>产品范围</t>
  </si>
  <si>
    <t>功能状态</t>
  </si>
  <si>
    <t>公开</t>
  </si>
  <si>
    <t>功能描述</t>
  </si>
  <si>
    <t/>
  </si>
  <si>
    <t>输入参数</t>
  </si>
  <si>
    <t>参数名</t>
  </si>
  <si>
    <t>类型</t>
  </si>
  <si>
    <t>说明</t>
  </si>
  <si>
    <t>必须</t>
  </si>
  <si>
    <t>缺省值</t>
  </si>
  <si>
    <t>exchange_type</t>
  </si>
  <si>
    <t>stock_code</t>
  </si>
  <si>
    <t>输出参数</t>
  </si>
  <si>
    <t>sale_amount1</t>
  </si>
  <si>
    <t>申卖量一</t>
  </si>
  <si>
    <t>stock_name</t>
  </si>
  <si>
    <t>证券名称</t>
  </si>
  <si>
    <t>业务说明</t>
  </si>
  <si>
    <t>出错说明</t>
  </si>
  <si>
    <t>错误号</t>
  </si>
  <si>
    <t>错误信息</t>
  </si>
  <si>
    <t>错误说明</t>
  </si>
  <si>
    <t>错误级别</t>
  </si>
  <si>
    <t>-61</t>
  </si>
  <si>
    <t>修改记录</t>
  </si>
  <si>
    <t>交易类别</t>
  </si>
  <si>
    <t>交易过程中，当输入代码之后，获取证券代码信息，客户证券余额信息。</t>
  </si>
  <si>
    <t>op_branch_no</t>
  </si>
  <si>
    <t>操作分支机构</t>
  </si>
  <si>
    <t>op_entrust_way</t>
  </si>
  <si>
    <t>委托方式</t>
  </si>
  <si>
    <t>op_station</t>
  </si>
  <si>
    <t>站点地址</t>
  </si>
  <si>
    <t>branch_no</t>
  </si>
  <si>
    <t>分支机构</t>
  </si>
  <si>
    <t>client_id</t>
  </si>
  <si>
    <t>客户编号</t>
  </si>
  <si>
    <t>fund_account</t>
  </si>
  <si>
    <t>password</t>
  </si>
  <si>
    <t>密码</t>
  </si>
  <si>
    <t>password_type</t>
  </si>
  <si>
    <t>密码类别</t>
  </si>
  <si>
    <t>用户口令</t>
  </si>
  <si>
    <t>entrust_prop</t>
  </si>
  <si>
    <t>委托属性</t>
  </si>
  <si>
    <t>stock_account</t>
  </si>
  <si>
    <t>证券账号</t>
  </si>
  <si>
    <t>stock_type</t>
  </si>
  <si>
    <t>money_type</t>
  </si>
  <si>
    <t>币种类别</t>
  </si>
  <si>
    <t>last_price</t>
  </si>
  <si>
    <t>up_price</t>
  </si>
  <si>
    <t>上限价</t>
  </si>
  <si>
    <t>down_price</t>
  </si>
  <si>
    <t>下限价</t>
  </si>
  <si>
    <t>cost_price</t>
  </si>
  <si>
    <t>成本价</t>
  </si>
  <si>
    <t>enable_amount</t>
  </si>
  <si>
    <t>可用数量</t>
  </si>
  <si>
    <t>transmit_amount</t>
  </si>
  <si>
    <t>enable_balance</t>
  </si>
  <si>
    <t>可用资金</t>
  </si>
  <si>
    <t>notice_no</t>
  </si>
  <si>
    <t>提示编号</t>
  </si>
  <si>
    <t>notice_info</t>
  </si>
  <si>
    <t>提示信息</t>
  </si>
  <si>
    <t>user_token</t>
  </si>
  <si>
    <t>entrust_price</t>
  </si>
  <si>
    <t>委托价格</t>
  </si>
  <si>
    <t>普通,</t>
  </si>
  <si>
    <t>en_entrust_prop</t>
  </si>
  <si>
    <t>position_str</t>
  </si>
  <si>
    <t>request_num</t>
  </si>
  <si>
    <t>entrust_no</t>
  </si>
  <si>
    <t>entrust_way</t>
  </si>
  <si>
    <t>entrust_bs</t>
  </si>
  <si>
    <t>entrust_type</t>
  </si>
  <si>
    <t>委托类别</t>
  </si>
  <si>
    <t>entrust_amount</t>
  </si>
  <si>
    <t>委托数量</t>
  </si>
  <si>
    <t>business_amount</t>
  </si>
  <si>
    <t>report_no</t>
  </si>
  <si>
    <t>report_time</t>
  </si>
  <si>
    <t>申报时间</t>
  </si>
  <si>
    <t>entrust_status</t>
  </si>
  <si>
    <t>委托状态</t>
  </si>
  <si>
    <t>定位串</t>
  </si>
  <si>
    <t>Y</t>
  </si>
  <si>
    <t>query_mode</t>
  </si>
  <si>
    <t>current_amount</t>
  </si>
  <si>
    <t>当前数量</t>
  </si>
  <si>
    <t>keep_cost_price</t>
  </si>
  <si>
    <t>保本价</t>
  </si>
  <si>
    <t>income_balance</t>
  </si>
  <si>
    <t>盈亏金额</t>
  </si>
  <si>
    <t>market_value</t>
  </si>
  <si>
    <t>证券市值</t>
  </si>
  <si>
    <t>av_buy_price</t>
  </si>
  <si>
    <t>买入均价</t>
  </si>
  <si>
    <t>av_income_balance</t>
  </si>
  <si>
    <t>实现盈亏</t>
  </si>
  <si>
    <t>delist_flag</t>
  </si>
  <si>
    <t>delist_date</t>
  </si>
  <si>
    <t>历史综业委托查询</t>
  </si>
  <si>
    <t>见周边接口页签</t>
    <phoneticPr fontId="14" type="noConversion"/>
  </si>
  <si>
    <t>投资者保护基金</t>
    <phoneticPr fontId="14" type="noConversion"/>
  </si>
  <si>
    <t>征收对象通过香港本地经纪商交易港股；征收比例双边0.002%</t>
    <phoneticPr fontId="14" type="noConversion"/>
  </si>
  <si>
    <t>支持历史委托查询</t>
    <phoneticPr fontId="14" type="noConversion"/>
  </si>
  <si>
    <t>支持历史成交查询</t>
    <phoneticPr fontId="14" type="noConversion"/>
  </si>
  <si>
    <t>测试点</t>
    <phoneticPr fontId="14" type="noConversion"/>
  </si>
  <si>
    <t>TimeInForce</t>
    <phoneticPr fontId="14" type="noConversion"/>
  </si>
  <si>
    <t>卖出-被调出股票卖出</t>
    <phoneticPr fontId="14" type="noConversion"/>
  </si>
  <si>
    <r>
      <t xml:space="preserve">时间 中国结算
</t>
    </r>
    <r>
      <rPr>
        <b/>
        <sz val="10"/>
        <color theme="1"/>
        <rFont val="宋体"/>
        <family val="3"/>
        <charset val="134"/>
        <scheme val="minor"/>
      </rPr>
      <t xml:space="preserve">T日 
</t>
    </r>
    <r>
      <rPr>
        <sz val="10"/>
        <color theme="1"/>
        <rFont val="宋体"/>
        <family val="3"/>
        <charset val="134"/>
        <scheme val="minor"/>
      </rPr>
      <t>日终：</t>
    </r>
    <r>
      <rPr>
        <sz val="10"/>
        <color theme="1"/>
        <rFont val="宋体"/>
        <family val="2"/>
        <charset val="134"/>
        <scheme val="minor"/>
      </rPr>
      <t xml:space="preserve">
1、交易清算，形成交易资金清算净额；
2、对公司行为类业务，在人民币资金到账后进行清算，形成公司行为类资金清算净额。
3、计算参与人应收付风控资金，形成风控资金清算净额。
4、根据上日持有及收盘价，计算证券组合费。
  上述清算各分外币和人民币两次进行，数据当日发送结算参与人。
5、根据T-1日交易清算结果、T日证券组合费、风控资金、公司行为类资金清算结果进行预交收。
</t>
    </r>
    <r>
      <rPr>
        <b/>
        <sz val="10"/>
        <color theme="1"/>
        <rFont val="宋体"/>
        <family val="3"/>
        <charset val="134"/>
        <scheme val="minor"/>
      </rPr>
      <t>T+1日</t>
    </r>
    <r>
      <rPr>
        <sz val="10"/>
        <color theme="1"/>
        <rFont val="宋体"/>
        <family val="2"/>
        <charset val="134"/>
        <scheme val="minor"/>
      </rPr>
      <t xml:space="preserve"> 
10:30：根据T日风控资金清算结果、T日公司行为类资金清算结果进行参与人资金交收。
18:00：
1、对T日证券组合费清算结果进行交收。
2、根据T日交易清算结果、T+1日证券组合费、风控资金、公司行为类资金清算结果进行预交收。
</t>
    </r>
    <r>
      <rPr>
        <b/>
        <sz val="10"/>
        <color theme="1"/>
        <rFont val="宋体"/>
        <family val="3"/>
        <charset val="134"/>
        <scheme val="minor"/>
      </rPr>
      <t xml:space="preserve">T+2日 </t>
    </r>
    <r>
      <rPr>
        <sz val="10"/>
        <color theme="1"/>
        <rFont val="宋体"/>
        <family val="2"/>
        <charset val="134"/>
        <scheme val="minor"/>
      </rPr>
      <t xml:space="preserve">
10:30：根据T日清算结果，进行参与人应付交易清算资金交收。
18:00：根据T日清算结果，进行参与人应收交易清算资金交收。
 日终：对T日交易按证券账户逐笔进行证券交收。</t>
    </r>
    <phoneticPr fontId="14" type="noConversion"/>
  </si>
  <si>
    <t>清算</t>
    <phoneticPr fontId="14" type="noConversion"/>
  </si>
  <si>
    <t>1.买入下单时，检查用户信息、检查代码信息、检查价差、根据委托价格和委托数量计算冻结资金，冻结金额计算完成后（冻结金额换算时，人民币向上取到2位），换算为人民币进行资金冻结
2.新增子系统cbs-综合业务子系统，用于支持港股通等综合业务。日间委托和成交全部落地在新用户中，交易资金和交易股份在证券子系统fundreal和stockreal中，资金和股份存管在fund和stock中。
3.接口库使用step协议，采用申报消息、申报撤单消息、申报响应/申报成功响应消息、申报撤单失败响应消息、执行报告消息
注：
1.委托表和回报成交表价格记录港币、成交金额-港币，清算金额-人民币。
2.买入委托场景举例：买入挂单-已报、买入挂单-废单、买入挂单-部成、买入挂单-部成-剩余撤单、买入挂单-部成-剩余成交、买入挂单-全成、买入挂单-全撤</t>
    <phoneticPr fontId="14" type="noConversion"/>
  </si>
  <si>
    <t>1.9点开市前行情模块只显示昨日收盘价（单位为港元），今开价、成交金额、成交数量、行情价格、挂档数量等显示均为零</t>
    <phoneticPr fontId="14" type="noConversion"/>
  </si>
  <si>
    <t>买入下单以港币报价，委托表里记录的是报价*卖出汇率</t>
    <phoneticPr fontId="14" type="noConversion"/>
  </si>
  <si>
    <t>证券代码设置-沪HK股票的证券代码均为5位，接口库的证券代码为前补空格长度为6位</t>
    <phoneticPr fontId="14" type="noConversion"/>
  </si>
  <si>
    <t>1a.沪HK股东账户有z权限可以进行港股通委托
1b.沪HK股东账户有z权限不可以进行港股通委托</t>
    <phoneticPr fontId="14" type="noConversion"/>
  </si>
  <si>
    <t>1a.A股个人投资者账户可以参与港股通业务
1b.A股机构投资者账户可以参与港股通业务
1c.A股专业机构投资者账户可以参与港股通业务
2.其他账户不允许比如B股账户、新三板账户等</t>
    <phoneticPr fontId="14" type="noConversion"/>
  </si>
  <si>
    <t>1.港股通客户与上交所会员签订委托协议和风险揭示书的允许参与港股通业务
2.未签订委托协议和风险揭示书的客户不允许参与港股通业务</t>
    <phoneticPr fontId="14" type="noConversion"/>
  </si>
  <si>
    <t>任意投资着买入下单每日额度剩余额度减少，卖出下单成交后每日额度剩余额度增加</t>
    <phoneticPr fontId="14" type="noConversion"/>
  </si>
  <si>
    <t>1.开市后第一笔是买入下单时，输入的买盘价格超过昨日收盘价4个价位，废单
2.开市后第一笔是买入下单时，输入的买盘价格小于等于昨日收盘价4个价位，正常申报</t>
    <phoneticPr fontId="14" type="noConversion"/>
  </si>
  <si>
    <t>不支持</t>
    <phoneticPr fontId="14" type="noConversion"/>
  </si>
  <si>
    <r>
      <t>1</t>
    </r>
    <r>
      <rPr>
        <sz val="10"/>
        <color theme="1"/>
        <rFont val="宋体"/>
        <family val="2"/>
        <charset val="134"/>
        <scheme val="minor"/>
      </rPr>
      <t>.买入单位为1000，下单数量为1000*3000，下单成功
2.买入单位为1000，下单数量为1000*3001，下单失败</t>
    </r>
    <phoneticPr fontId="14" type="noConversion"/>
  </si>
  <si>
    <r>
      <t>1</t>
    </r>
    <r>
      <rPr>
        <sz val="10"/>
        <color theme="1"/>
        <rFont val="宋体"/>
        <family val="2"/>
        <charset val="134"/>
        <scheme val="minor"/>
      </rPr>
      <t>.买入下单后，显示凭单，凭单信息：委托编号、资产账户、交易证券等信息正确</t>
    </r>
    <phoneticPr fontId="14" type="noConversion"/>
  </si>
  <si>
    <t>1a.买单输入价格低于最新价的1/9下单后被废单
1b.买单输入价格高于最新价的9倍下单后被废单
1c.买单输入价格高于等于最新价的1/9或者低于等于最新价的9倍正常申报挂单或成交
2a.开市价报价，买出报价低于当时买盘家24个价位，下单被废单
2b.开市价报价，买出报价大于等于当时买盘家24个价位，下单后正常申报挂单或成交</t>
    <phoneticPr fontId="14" type="noConversion"/>
  </si>
  <si>
    <t>1.卖出单位若为1000，下单数量999，下单失败
2.卖出单位若为1000，下单数量为1000，下单成功
3.卖出单位若为1000，下单数量为1500，下单失败
4.卖出单位若为1000，下单数量为2000，下单成功</t>
    <phoneticPr fontId="14" type="noConversion"/>
  </si>
  <si>
    <r>
      <t>1</t>
    </r>
    <r>
      <rPr>
        <sz val="10"/>
        <color theme="1"/>
        <rFont val="宋体"/>
        <family val="2"/>
        <charset val="134"/>
        <scheme val="minor"/>
      </rPr>
      <t>.港股A被挑出后，当前客户有持仓，可卖不可买
1.港股A被挑出后，当前客户无持仓，不可卖不可买</t>
    </r>
    <phoneticPr fontId="14" type="noConversion"/>
  </si>
  <si>
    <r>
      <t>1</t>
    </r>
    <r>
      <rPr>
        <sz val="10"/>
        <color theme="1"/>
        <rFont val="宋体"/>
        <family val="2"/>
        <charset val="134"/>
        <scheme val="minor"/>
      </rPr>
      <t>.开市前时段，买入下单后，不支持改单操作
2.持续交易时段，买入下单后，不支持改单操作</t>
    </r>
    <phoneticPr fontId="14" type="noConversion"/>
  </si>
  <si>
    <t>1.开市前时段，整股、零股卖出下单后，不支持改单操作
2.持续交易时段，整股、零股卖出下单后，不支持改单操作</t>
    <phoneticPr fontId="14" type="noConversion"/>
  </si>
  <si>
    <t>开市前时段：
1. 9：00 - 9：15（输入买卖盘时段）：可进行竞价限价盘的卖出申报，可进行撤单申报；
2. 9：15 - 9：20（对盘前时段）：不可进行卖出申报，不可进行撤单申报；
3. 9：20 - 9：28（对盘时段）：不可进行卖出申报，不可进行撤单申报；
4. 9：28 - 9：30（暂停时段）：不可进行卖出申报，不可进行撤单申报；
5. 9:30-12:00 ： 支持增强限价委托，可撤单
6. 12:30-13:00 可撤单
持续交易时段：
1.13:00 - 16:00 ：支持增强限价委托，可撤单</t>
    <phoneticPr fontId="14" type="noConversion"/>
  </si>
  <si>
    <r>
      <t>1</t>
    </r>
    <r>
      <rPr>
        <sz val="10"/>
        <color theme="1"/>
        <rFont val="宋体"/>
        <family val="2"/>
        <charset val="134"/>
        <scheme val="minor"/>
      </rPr>
      <t>.查看交易日期，当日为交易日，正常下单
2.查看交易日期，当日为非交易日，下单失败</t>
    </r>
    <phoneticPr fontId="14" type="noConversion"/>
  </si>
  <si>
    <t>1.揭示字段正确性
2.查询结果正确性</t>
    <phoneticPr fontId="14" type="noConversion"/>
  </si>
  <si>
    <t>1.港股通投资者因港股通股票权益分派、转换或上市公司被收购等所取得的港股通股票以外的联交所上市证券，可以通过港股通卖出，但不得买入。
2.港股通投资者因港股通股票权益分派或转换等所取得的联交所上市股票的认购权利，可以通过港股通卖出，但不得行权。
3.港股通投资者因港股通股票权益分派、转换或上市公司被收购等所取得的非联交所上市证券，可以享有相关权益，但不得通过港股通买入或卖出。</t>
    <phoneticPr fontId="14" type="noConversion"/>
  </si>
  <si>
    <t>不支持</t>
    <phoneticPr fontId="14" type="noConversion"/>
  </si>
  <si>
    <r>
      <t>1</t>
    </r>
    <r>
      <rPr>
        <sz val="10"/>
        <color theme="1"/>
        <rFont val="宋体"/>
        <family val="2"/>
        <charset val="134"/>
        <scheme val="minor"/>
      </rPr>
      <t>.新调入的股票可以正常买入、卖出下单
2.新调出的股票可以正常卖出、不可买入</t>
    </r>
    <phoneticPr fontId="14" type="noConversion"/>
  </si>
  <si>
    <t>1.新调减股票可以正常卖出、不可买入</t>
    <phoneticPr fontId="14" type="noConversion"/>
  </si>
  <si>
    <r>
      <t>1</t>
    </r>
    <r>
      <rPr>
        <sz val="10"/>
        <color theme="1"/>
        <rFont val="宋体"/>
        <family val="2"/>
        <charset val="134"/>
        <scheme val="minor"/>
      </rPr>
      <t>.开盘前查看港币人民币买入价、港币人民币卖出价</t>
    </r>
    <phoneticPr fontId="14" type="noConversion"/>
  </si>
  <si>
    <r>
      <t>1</t>
    </r>
    <r>
      <rPr>
        <sz val="10"/>
        <color theme="1"/>
        <rFont val="宋体"/>
        <family val="2"/>
        <charset val="134"/>
        <scheme val="minor"/>
      </rPr>
      <t>.开市后正常显示行情</t>
    </r>
    <phoneticPr fontId="14" type="noConversion"/>
  </si>
  <si>
    <t>1.开市前检查证券代码参数-沪股HK，导入最新可交易证券代码
2.查看证券代码参数-沪股HK代码信息与reff04MMDD.txt一致</t>
    <phoneticPr fontId="14" type="noConversion"/>
  </si>
  <si>
    <t>1.仅开市前更新一次买入、卖出港币汇率</t>
    <phoneticPr fontId="14" type="noConversion"/>
  </si>
  <si>
    <t>目前暂停征收</t>
    <phoneticPr fontId="14" type="noConversion"/>
  </si>
  <si>
    <r>
      <t xml:space="preserve">1.开市前时段显示虚拟成交价
</t>
    </r>
    <r>
      <rPr>
        <sz val="10"/>
        <color rgb="FFFF0000"/>
        <rFont val="宋体"/>
        <family val="3"/>
        <charset val="134"/>
        <scheme val="minor"/>
      </rPr>
      <t>2.3秒更新一次</t>
    </r>
    <phoneticPr fontId="14" type="noConversion"/>
  </si>
  <si>
    <t>1.行情显示停牌前信息
2.停牌代码下单被拒单</t>
    <phoneticPr fontId="14" type="noConversion"/>
  </si>
  <si>
    <t>1.限制买，买入下单失败，卖出下单正常申报
2.限制买卖，买入、卖出下单均失败</t>
    <phoneticPr fontId="14" type="noConversion"/>
  </si>
  <si>
    <t>1.查看交易日期设置即可</t>
    <phoneticPr fontId="14" type="noConversion"/>
  </si>
  <si>
    <t>查看tjss04XXXXX.txt-港股通成交单据接口，数据记录与各账户成交信息一致</t>
    <phoneticPr fontId="14" type="noConversion"/>
  </si>
  <si>
    <t>查看hghXXXXX.dbf-过户数据接口，数据记录与过户申报信息一致</t>
    <phoneticPr fontId="14" type="noConversion"/>
  </si>
  <si>
    <r>
      <rPr>
        <b/>
        <sz val="10"/>
        <color theme="1"/>
        <rFont val="宋体"/>
        <family val="3"/>
        <charset val="134"/>
        <scheme val="minor"/>
      </rPr>
      <t>原代码交易期</t>
    </r>
    <r>
      <rPr>
        <sz val="10"/>
        <color theme="1"/>
        <rFont val="宋体"/>
        <family val="2"/>
        <charset val="134"/>
        <scheme val="minor"/>
      </rPr>
      <t xml:space="preserve">
按照原代码交易单位委托
</t>
    </r>
    <r>
      <rPr>
        <b/>
        <sz val="10"/>
        <color theme="1"/>
        <rFont val="宋体"/>
        <family val="3"/>
        <charset val="134"/>
        <scheme val="minor"/>
      </rPr>
      <t>临时代码单柜交易期</t>
    </r>
    <r>
      <rPr>
        <sz val="10"/>
        <color theme="1"/>
        <rFont val="宋体"/>
        <family val="2"/>
        <charset val="134"/>
        <scheme val="minor"/>
      </rPr>
      <t xml:space="preserve">
按照临时代码交易单位委托
</t>
    </r>
    <r>
      <rPr>
        <b/>
        <sz val="10"/>
        <color theme="1"/>
        <rFont val="宋体"/>
        <family val="3"/>
        <charset val="134"/>
        <scheme val="minor"/>
      </rPr>
      <t>新代码交易期</t>
    </r>
    <r>
      <rPr>
        <sz val="10"/>
        <color theme="1"/>
        <rFont val="宋体"/>
        <family val="2"/>
        <charset val="134"/>
        <scheme val="minor"/>
      </rPr>
      <t xml:space="preserve">
按照新代码交易单位委托</t>
    </r>
    <phoneticPr fontId="14" type="noConversion"/>
  </si>
  <si>
    <t>委托价格</t>
    <phoneticPr fontId="14" type="noConversion"/>
  </si>
  <si>
    <t>委托数量</t>
    <phoneticPr fontId="14" type="noConversion"/>
  </si>
  <si>
    <t>成交金额</t>
    <phoneticPr fontId="14" type="noConversion"/>
  </si>
  <si>
    <t>汇率</t>
    <phoneticPr fontId="14" type="noConversion"/>
  </si>
  <si>
    <t>不四舍五入</t>
    <phoneticPr fontId="14" type="noConversion"/>
  </si>
  <si>
    <t>分笔四舍五入</t>
    <phoneticPr fontId="14" type="noConversion"/>
  </si>
  <si>
    <t>无视2位以外小数</t>
    <phoneticPr fontId="14" type="noConversion"/>
  </si>
  <si>
    <t>佣金[5,]</t>
    <phoneticPr fontId="14" type="noConversion"/>
  </si>
  <si>
    <t>过户费[2,100]</t>
    <phoneticPr fontId="14" type="noConversion"/>
  </si>
  <si>
    <t>其他费[,]</t>
    <phoneticPr fontId="14" type="noConversion"/>
  </si>
  <si>
    <t>委托费[0.5,0.5]</t>
    <phoneticPr fontId="14" type="noConversion"/>
  </si>
  <si>
    <t>交易冻结</t>
    <phoneticPr fontId="14" type="noConversion"/>
  </si>
  <si>
    <t>1.目前买卖盘使用的是一档行情
2.显示今开价、成交金额、成交数量、最新价等信息（均为港元）</t>
    <phoneticPr fontId="14" type="noConversion"/>
  </si>
  <si>
    <r>
      <t>新增汇率表</t>
    </r>
    <r>
      <rPr>
        <sz val="10"/>
        <color theme="1"/>
        <rFont val="宋体"/>
        <family val="1"/>
        <scheme val="minor"/>
      </rPr>
      <t>securate</t>
    </r>
    <r>
      <rPr>
        <sz val="10"/>
        <color theme="1"/>
        <rFont val="宋体"/>
        <family val="3"/>
        <charset val="134"/>
        <scheme val="minor"/>
      </rPr>
      <t>，增加内存数据库，显示格式：表格形式，数值是接近</t>
    </r>
    <r>
      <rPr>
        <sz val="10"/>
        <color theme="1"/>
        <rFont val="Times New Roman"/>
        <family val="1"/>
      </rPr>
      <t>0.8</t>
    </r>
    <r>
      <rPr>
        <sz val="10"/>
        <color theme="1"/>
        <rFont val="宋体"/>
        <family val="3"/>
        <charset val="134"/>
        <scheme val="minor"/>
      </rPr>
      <t>的一个数字，买入卖出汇率是买入汇率</t>
    </r>
    <r>
      <rPr>
        <sz val="10"/>
        <color theme="1"/>
        <rFont val="Times New Roman"/>
        <family val="1"/>
      </rPr>
      <t>&lt;</t>
    </r>
    <r>
      <rPr>
        <sz val="10"/>
        <color theme="1"/>
        <rFont val="宋体"/>
        <family val="3"/>
        <charset val="134"/>
        <scheme val="minor"/>
      </rPr>
      <t>卖出汇率</t>
    </r>
    <phoneticPr fontId="14" type="noConversion"/>
  </si>
  <si>
    <t>1.增加交易系统-证券交易参数-交易汇率设置
2.显示汇率表格，若未导入，则为空
3.汇率信息可增加，可删除，可修改</t>
    <phoneticPr fontId="14" type="noConversion"/>
  </si>
  <si>
    <t>1.临时取消交易时段，下单拒单（或者已报停牌收单）</t>
    <phoneticPr fontId="14" type="noConversion"/>
  </si>
  <si>
    <t>港股通账户开户</t>
    <phoneticPr fontId="14" type="noConversion"/>
  </si>
  <si>
    <t>港股通账户销户</t>
    <phoneticPr fontId="14" type="noConversion"/>
  </si>
  <si>
    <t>开通港股通交易账户</t>
    <phoneticPr fontId="14" type="noConversion"/>
  </si>
  <si>
    <t>注销港股通交易账户</t>
    <phoneticPr fontId="14" type="noConversion"/>
  </si>
  <si>
    <t>XX状态可以撤单，XX状态不可以撤单</t>
    <phoneticPr fontId="14" type="noConversion"/>
  </si>
  <si>
    <t>1.待报、已成、已撤、部撤、废单不可撤
2.未报、已报、已成、部成可撤</t>
    <phoneticPr fontId="14" type="noConversion"/>
  </si>
  <si>
    <t>XX委托可以撤单，XX委托不可以撤单</t>
    <phoneticPr fontId="14" type="noConversion"/>
  </si>
  <si>
    <t>竞价限价单、增强限价单、限价单均可撤</t>
    <phoneticPr fontId="14" type="noConversion"/>
  </si>
  <si>
    <t>跟A股一样</t>
    <phoneticPr fontId="14" type="noConversion"/>
  </si>
  <si>
    <t>1.HKO、HKN两种
2.竞价限价单在开市前阶段未成后保留在系统内，挂单到持续交易时段，委托属性未改变</t>
    <phoneticPr fontId="14" type="noConversion"/>
  </si>
  <si>
    <t>HKN、HKO</t>
    <phoneticPr fontId="14" type="noConversion"/>
  </si>
  <si>
    <t>港股通总额度为2500亿元人民币，每日额度为105亿元人民币</t>
    <phoneticPr fontId="14" type="noConversion"/>
  </si>
  <si>
    <t>1.限于报价或成交金额，不含交易税费和公司派发现金红利、利息等非交易行为产生的资金金额
2.买入下单额度减少
3.卖出成交额度增加</t>
    <phoneticPr fontId="14" type="noConversion"/>
  </si>
  <si>
    <t>根据资产账户选择的港股费用产品，买入下单时收取费用</t>
    <phoneticPr fontId="14" type="noConversion"/>
  </si>
  <si>
    <t>根据资产账户选择的港股费用产品，卖出下单时收取费用</t>
    <phoneticPr fontId="14" type="noConversion"/>
  </si>
  <si>
    <t xml:space="preserve">1.买入下单根据资产账户设置的费用产品扣除交易费用
</t>
    <phoneticPr fontId="14" type="noConversion"/>
  </si>
  <si>
    <t>1.卖出成交后根据资产账户设置的费用产品扣除交易费用
2.若交易费用&gt;委托数量*委托价格，该单废掉</t>
    <phoneticPr fontId="14" type="noConversion"/>
  </si>
  <si>
    <t>公司行为申报</t>
    <phoneticPr fontId="14" type="noConversion"/>
  </si>
  <si>
    <t>1.自动导入最小价差文件
2.系统-证券代码参数-价差类型设置，显示港股价差列表
3.港股普通委托，输入价格后自动回显该档价差
4.若未导入最小价差问价，下单时输入价格后报错提示无最小价差文件</t>
    <phoneticPr fontId="14" type="noConversion"/>
  </si>
  <si>
    <t>1.交易汇率设置菜单显示有效日期、交易类别、买入汇率、卖出汇率、中间汇率（暂时用不上）</t>
    <phoneticPr fontId="14" type="noConversion"/>
  </si>
  <si>
    <t>1.新调增股票可以正常买入、卖出下单（根据证券代码参数新增业务代码串判断是否可以买卖）</t>
    <phoneticPr fontId="14" type="noConversion"/>
  </si>
  <si>
    <t>停牌行情</t>
    <phoneticPr fontId="14" type="noConversion"/>
  </si>
  <si>
    <t>自动转入zxjcMMDD.txt最小价差文件。复用价差类别表（hs_user.spreadtype），对价差代码进行转换，转入到spread_type字段、转入起点价格；组别终点价格、价差值到后台</t>
    <phoneticPr fontId="14" type="noConversion"/>
  </si>
  <si>
    <t>港股通交易盘实时状态文件（额度信息）</t>
    <phoneticPr fontId="14" type="noConversion"/>
  </si>
  <si>
    <r>
      <t>开市时正常接收港股实时行情文件（mktdt04.txt），由联交所提供，每隔</t>
    </r>
    <r>
      <rPr>
        <sz val="10"/>
        <color theme="1"/>
        <rFont val="宋体"/>
        <family val="2"/>
        <charset val="134"/>
        <scheme val="minor"/>
      </rPr>
      <t>3秒</t>
    </r>
    <r>
      <rPr>
        <sz val="10"/>
        <color theme="1"/>
        <rFont val="宋体"/>
        <family val="2"/>
        <charset val="134"/>
        <scheme val="minor"/>
      </rPr>
      <t>更新</t>
    </r>
    <phoneticPr fontId="14" type="noConversion"/>
  </si>
  <si>
    <t>1.日终结算报价与交易使用的汇率不一致，则按照成交金额逐笔解冻</t>
    <phoneticPr fontId="14" type="noConversion"/>
  </si>
  <si>
    <t>1.系统-证券代码参数-证券代码设置，沪HK股票页签，根据代码业务控制串控制</t>
    <phoneticPr fontId="14" type="noConversion"/>
  </si>
  <si>
    <t>开市时正常接收交易盘实时状态文件（trdses04.txt），导入到hs_user.hkquota(新增表）中</t>
    <phoneticPr fontId="14" type="noConversion"/>
  </si>
  <si>
    <t xml:space="preserve">1.正常接收trdses04.txt
2.在港股普通委托页面揭示当日初始额度、当日额度余额、额度使用状态（额度用尽、额度可用）与hs_user.hkquota表total_quota、surplus_quota、hkquota_status、hkmarket_status一致
2a、额度状态为用尽时，只可卖出，不可买
2b、额度状态为可用时，可正常申报买入、卖出
</t>
    <phoneticPr fontId="14" type="noConversion"/>
  </si>
  <si>
    <t>1.A股账户已指定，则允许参与港股通业务
2.A股账户未指定，则不允许参与港股通业务,可通过证券账户修改菜单修改账户指定
3.A股账户有未完成交收，不允许撤销指定交易
4.A股账户当日有交易，不允许撤销指定交易
5.新开账户若未指定，需要证券账户修改指定状态</t>
    <phoneticPr fontId="14" type="noConversion"/>
  </si>
  <si>
    <t>1.总额度余额每日更新一次（揭示方式可以通过上交所网站）
2.每日额度余额实时更新（港股通普通委托交易页面下揭示当日初始额度、剩余额度、额度状态）</t>
    <phoneticPr fontId="14" type="noConversion"/>
  </si>
  <si>
    <t>机构投资者都可以参与港股通业务
机构投资者资金低于50万可以开户</t>
    <phoneticPr fontId="14" type="noConversion"/>
  </si>
  <si>
    <t>印花税[1,]</t>
    <phoneticPr fontId="14" type="noConversion"/>
  </si>
  <si>
    <t>公司收购申报</t>
    <phoneticPr fontId="14" type="noConversion"/>
  </si>
  <si>
    <t>公开招股申报</t>
    <phoneticPr fontId="14" type="noConversion"/>
  </si>
  <si>
    <t>供股行权申报</t>
    <phoneticPr fontId="14" type="noConversion"/>
  </si>
  <si>
    <t>红利现金选择权申报</t>
    <phoneticPr fontId="14" type="noConversion"/>
  </si>
  <si>
    <t>1.增加系统-证券费用设置-港股费用设置
2.港币费用设置，可增加、可修改、可删除费用产品（费用产品列表显示的金额单位为港币）
同步到hs_cbs.cbsfundaccount
3.资产账户修改菜单出可选择港股费用产品
4a.证券组合费，当日日终清算时扣除，资金交易流水会有一笔港股通组合费收取的流水
4b.遇到延迟交收时，证券组合费不做延迟处理，当日日终清算时扣除，资金交易流水会有一笔港股通组合费收取的流水</t>
    <phoneticPr fontId="14" type="noConversion"/>
  </si>
  <si>
    <t xml:space="preserve">
1.新增证券-中登存管-港股通公司行为申报菜单，业务类型选择红利现金选择权申报
2.投票数量不校验
3a.输入正确清算编号，回报提示成功
3b.输入不合法清算编号，回报提示申报清算编号与对应清算编号不一致
4a.输入港股代码、合法证券账户，回报提示成功
4b.输入非港股代码或非法证券账户，回报提示废钢股代码
5a.申报类型为查询时，回报信息为当前代码申报情况
5b.申报类型为申报时，回报信息为当前代码申报回报信息
6.红利发放日时资金交易流水会有红利现金流水
</t>
    <phoneticPr fontId="14" type="noConversion"/>
  </si>
  <si>
    <r>
      <t>1.新增证券-中登存管-港股通公司行为申报菜单，业务类型选择供股行权申报
2.投票数量不校验
3a.输入正确清算编号，回报提示成功
3b.输入不合法清算编号，回报提示申报清算编号与对应清算编号不一致
4a.输入港股代码、合法证券账户，回报提示成功
4b.输入非港股代码或非法证券账户，回报提示废钢股代码
5a.申报类型为查询时，回报信息为当前代码申报情况
5b.申报类型为申报时，回报信息为当前代码申报回报信息
6.</t>
    </r>
    <r>
      <rPr>
        <sz val="10"/>
        <color rgb="FFFF0000"/>
        <rFont val="宋体"/>
        <family val="3"/>
        <charset val="134"/>
        <scheme val="minor"/>
      </rPr>
      <t>目前不可行权</t>
    </r>
    <phoneticPr fontId="14" type="noConversion"/>
  </si>
  <si>
    <t>红股入账</t>
    <phoneticPr fontId="14" type="noConversion"/>
  </si>
  <si>
    <t>分红红股入账，持仓增加</t>
    <phoneticPr fontId="14" type="noConversion"/>
  </si>
  <si>
    <t>中</t>
    <phoneticPr fontId="14" type="noConversion"/>
  </si>
  <si>
    <t>红股入账，在证券交易流水可查看到相应证券流水</t>
    <phoneticPr fontId="14" type="noConversion"/>
  </si>
  <si>
    <r>
      <t>1.新增证券-中登存管-港股通公司行为申报菜单，业务类型选择公司收购申报
2.投票数量不校验
3a.输入正确清算编号，回报提示成功
3b.输入不合法清算编号，回报提示申报清算编号与对应清算编号不一致
4a.输入港股代码、合法证券账户，回报提示成功
4b.输入非港股代码或非法证券账户，回报提示非港股代码
5a.申报类型为查询时，回报信息为当前代码申报情况
5b.申报类型为申报时，回报信息为当前代码申报回报信息
6.查看支付金额
6a.收购类型为有条件收购，支付方式现金2.5
6b.收购类型为无条件收购，支付方式现金+股份
6c.收购类型为有条件部分收购—有保证配额，支付方式现金2.6，保证配额比例10%
7.</t>
    </r>
    <r>
      <rPr>
        <sz val="10"/>
        <color rgb="FFFF0000"/>
        <rFont val="宋体"/>
        <family val="3"/>
        <charset val="134"/>
        <scheme val="minor"/>
      </rPr>
      <t>到发放日，发放正常</t>
    </r>
    <phoneticPr fontId="14" type="noConversion"/>
  </si>
  <si>
    <t>1.新增证券-中登存管-港股通公司行为申报菜单，业务类型选择公开招股申报
2.投票数量不校验
3a.输入正确清算编号，回报提示成功
3b.输入不合法清算编号，回报提示申报清算编号与对应清算编号不一致
4a.输入港股代码、合法证券账户，回报提示成功
4b.输入非港股代码或非法证券账户，回报提示废钢股代码
5a.申报类型为查询时，回报信息为当前代码申报情况
5b.申报类型为申报时，回报信息为当前代码申报回报信息
6.查看股份变化</t>
    <phoneticPr fontId="14" type="noConversion"/>
  </si>
  <si>
    <r>
      <t>买入成交后T+</t>
    </r>
    <r>
      <rPr>
        <sz val="10"/>
        <color theme="1"/>
        <rFont val="宋体"/>
        <family val="2"/>
        <charset val="134"/>
        <scheme val="minor"/>
      </rPr>
      <t>1</t>
    </r>
    <r>
      <rPr>
        <sz val="10"/>
        <color theme="1"/>
        <rFont val="宋体"/>
        <family val="2"/>
        <charset val="134"/>
        <scheme val="minor"/>
      </rPr>
      <t>日查看当前数量，当前增加；</t>
    </r>
    <r>
      <rPr>
        <sz val="10"/>
        <color theme="1"/>
        <rFont val="宋体"/>
        <family val="2"/>
        <charset val="134"/>
        <scheme val="minor"/>
      </rPr>
      <t>T+2日可转托管数量增加</t>
    </r>
    <phoneticPr fontId="14" type="noConversion"/>
  </si>
  <si>
    <t>1. 新增证券-中登存管-港股通投票申报
2.交易日期不在投票日期，交易失败；交易日期为投票日，正常申报
3.证券账户不能为空，且合法时，正常回报，否则提示账户非法
4.清算编号使用JS436，其他回报提示申请清算编号与对应清算编号不一致
5.证券代码为港股代码，否则回报提示证券代码非法
6.ISIN代码不为空
7.公告编号、议案编号必须合法，否则回报提示非法
8.赞成数量、反对数量、弃权数量不校验，由中登负责
9. 新增投票委托表，处理投票业务</t>
    <phoneticPr fontId="14" type="noConversion"/>
  </si>
  <si>
    <t>证券蓝补</t>
    <phoneticPr fontId="14" type="noConversion"/>
  </si>
  <si>
    <t>证券红冲</t>
    <phoneticPr fontId="14" type="noConversion"/>
  </si>
  <si>
    <t>蓝补港股</t>
    <phoneticPr fontId="14" type="noConversion"/>
  </si>
  <si>
    <t>红冲港股</t>
    <phoneticPr fontId="14" type="noConversion"/>
  </si>
  <si>
    <t>中</t>
    <phoneticPr fontId="14" type="noConversion"/>
  </si>
  <si>
    <t>1.蓝补港股00001，数量为0，蓝补失败
2.蓝补港股00001，数量为10000，蓝补成功</t>
    <phoneticPr fontId="14" type="noConversion"/>
  </si>
  <si>
    <t>1.红冲港股00001，持仓数量为0，红冲数量为10000，红冲失败
2.红冲港股00001，持仓数量为10000，红冲数量为10000，红冲成功</t>
    <phoneticPr fontId="14" type="noConversion"/>
  </si>
  <si>
    <t>对账单</t>
    <phoneticPr fontId="14" type="noConversion"/>
  </si>
  <si>
    <t>交割单</t>
    <phoneticPr fontId="14" type="noConversion"/>
  </si>
  <si>
    <t>支持港股交割单</t>
    <phoneticPr fontId="14" type="noConversion"/>
  </si>
  <si>
    <t>支持港股对账单</t>
    <phoneticPr fontId="14" type="noConversion"/>
  </si>
  <si>
    <t>1.使用菜单通用报表-其他报表-账户交割单
交割信息正确、费用计算正确、股份变化正确</t>
    <phoneticPr fontId="14" type="noConversion"/>
  </si>
  <si>
    <r>
      <t>1.使用菜单</t>
    </r>
    <r>
      <rPr>
        <sz val="10"/>
        <color theme="1"/>
        <rFont val="宋体"/>
        <family val="2"/>
        <charset val="134"/>
        <scheme val="minor"/>
      </rPr>
      <t>通用报表-其他报表-账户对账单
账单信息正确、费用计算正确、股份变化正确</t>
    </r>
    <phoneticPr fontId="14" type="noConversion"/>
  </si>
  <si>
    <t>港股通强制开户</t>
    <phoneticPr fontId="14" type="noConversion"/>
  </si>
  <si>
    <t>中</t>
    <phoneticPr fontId="14" type="noConversion"/>
  </si>
  <si>
    <r>
      <t>1a.个人投资者证券账户及资金账户资产合计不低于人民币50万可以参与港股通业务
1b.个人投资者证券账户及资金账户资产合计低于人民币50万不可以参与港股通业务
1c.资产校验：普通资产账户可用资金、普通资产账户证券市值、信用资产账户自有资产之和不低于人民币50万元</t>
    </r>
    <r>
      <rPr>
        <sz val="10"/>
        <color theme="1"/>
        <rFont val="宋体"/>
        <family val="2"/>
        <charset val="134"/>
        <scheme val="minor"/>
      </rPr>
      <t xml:space="preserve">
</t>
    </r>
    <phoneticPr fontId="14" type="noConversion"/>
  </si>
  <si>
    <r>
      <t xml:space="preserve">投资者买卖港股通股票，应当按规定向其委托的会员交纳佣金。
除佣金外，港股通业务征收的费用共计6项，分别为：印花税、过户费、委托费、其他费。
</t>
    </r>
    <r>
      <rPr>
        <b/>
        <sz val="10"/>
        <color theme="1"/>
        <rFont val="宋体"/>
        <family val="3"/>
        <charset val="134"/>
        <scheme val="minor"/>
      </rPr>
      <t>交易费用</t>
    </r>
    <r>
      <rPr>
        <sz val="10"/>
        <color theme="1"/>
        <rFont val="宋体"/>
        <family val="3"/>
        <charset val="134"/>
        <scheme val="minor"/>
      </rPr>
      <t xml:space="preserve">
佣金：经纪可与其客户自由商议； 
过户费：双边金额比例的0.002%；最低2港币，最高100港币；
委托费：双边规定收取0.5港币；
印花税：双边金额比例的0.1%；最低5港币；
其他费： 双边金额比例的0.008%；
</t>
    </r>
    <r>
      <rPr>
        <b/>
        <sz val="10"/>
        <color theme="1"/>
        <rFont val="宋体"/>
        <family val="3"/>
        <charset val="134"/>
        <scheme val="minor"/>
      </rPr>
      <t>结算费用</t>
    </r>
    <r>
      <rPr>
        <sz val="10"/>
        <color theme="1"/>
        <rFont val="宋体"/>
        <family val="3"/>
        <charset val="134"/>
        <scheme val="minor"/>
      </rPr>
      <t xml:space="preserve">
股份交收费用（联交所买卖）：双边买卖成交金额0.002%；最高港币100元，最低港币2元 （香港结算）
证券投资组合费：以股份市值计算，分为不同收费层级（有待香港证监会批准）
</t>
    </r>
    <r>
      <rPr>
        <b/>
        <sz val="10"/>
        <color theme="1"/>
        <rFont val="宋体"/>
        <family val="3"/>
        <charset val="134"/>
        <scheme val="minor"/>
      </rPr>
      <t>税项</t>
    </r>
    <r>
      <rPr>
        <sz val="10"/>
        <color theme="1"/>
        <rFont val="宋体"/>
        <family val="3"/>
        <charset val="134"/>
        <scheme val="minor"/>
      </rPr>
      <t xml:space="preserve">
适用于H股的红利税：待国家税务总局厘清
</t>
    </r>
    <r>
      <rPr>
        <b/>
        <sz val="10"/>
        <color theme="1"/>
        <rFont val="宋体"/>
        <family val="3"/>
        <charset val="134"/>
        <scheme val="minor"/>
      </rPr>
      <t xml:space="preserve">证券组合费
</t>
    </r>
    <r>
      <rPr>
        <sz val="10"/>
        <color theme="1"/>
        <rFont val="宋体"/>
        <family val="3"/>
        <charset val="134"/>
        <scheme val="minor"/>
      </rPr>
      <t>日终清算时扣除（由中登决定扣除多少）</t>
    </r>
    <phoneticPr fontId="14" type="noConversion"/>
  </si>
  <si>
    <r>
      <t xml:space="preserve">1.控制时点：当日额度实时计算。
额度计算：当日额度余额＝每日额度－买单申报+卖单成交+买单申报撤销及被拒+买单成交价低于申报价的差额；
2.开市前时段：
  1）当日额度余额=0，上交所SPV暂停接受后续的买单申报，只接受卖单申报；
  2）当日额度余额&gt;0，上交所SPV接受买单申报和卖单申报
3.持续交易时段：
  1）当日额度余额&lt;0，上交所SPV停止接受当日后续的买单申报，只接受卖单申报；
  2）在持续交易时段停止接受买单申报的，当日不再恢复；
  3）投资者在当日额度使用完毕后的买单申报，将被拒单，拒单原因是当日额度已满。
</t>
    </r>
    <r>
      <rPr>
        <sz val="10"/>
        <color theme="3"/>
        <rFont val="宋体"/>
        <family val="3"/>
        <charset val="134"/>
        <scheme val="minor"/>
      </rPr>
      <t xml:space="preserve">  4) 在开市前时段当日额度满了以后的话，当净买入或净卖出低于额度时会再次恢复额度（张建业在群里说）</t>
    </r>
    <phoneticPr fontId="14" type="noConversion"/>
  </si>
  <si>
    <t>1.控制时点：当日额度实时计算。
额度计算：当日额度余额＝每日额度－买单申报+卖单成交+买单申报撤销及被拒+买单成交价低于申报价的差额；
2.开市前时段：
  1）当日额度余额=0，上交所SPV暂停接受后续的买单申报（买单会被废单，拒单原因是当日额度已满），只接受卖单申报；
  2）当日额度余额&gt;0，上交所SPV接受买单申报和卖单申报
  3）当日额度余额&lt;0, 最后一笔买单使用额度&gt;当时当日额度余额，会产生这种情形，后续处理同当日额度余额=0的时候
  4）当日额度满了以后的话，当净买入或净卖出低于额度时会再次恢复额度，即可买单申报
3.持续交易时段：
  1）当日额度余额&lt;0，上交所SPV停止接受当日后续的买单申报（买单会被废单，拒单原因是当日额度已满），只接受卖单申报；
  2）在持续交易时段停止接受买单申报的，当日不再恢复；
  3）当日额度余额&lt;0, 最后一笔买单使用额度&gt;当时当日额度余额，会产生这种情形，后续处理同当日额度余额=0的时候</t>
    <phoneticPr fontId="14" type="noConversion"/>
  </si>
  <si>
    <t>1.交易期间，上交所SPV按照额度披露间隔时间，定时将当日额度余额发送给会员，由会员展示给投资者。按照额度披露间隔时间，查看当日额度的更新情况。（交易期间，通过上交所网站每5分钟发布当日额度余额）
2.因当日额度余额用尽而停止买单申报时，应发布相关公告。
3.交易结束后，通过上交所网站发布总额度余额、下一个交易日的当日额度余额，及下一个交易日是否允许买单申报等信息。</t>
    <phoneticPr fontId="14" type="noConversion"/>
  </si>
  <si>
    <r>
      <t>1.交易期间，上交所网站每隔5分钟</t>
    </r>
    <r>
      <rPr>
        <sz val="10"/>
        <color theme="1"/>
        <rFont val="宋体"/>
        <family val="2"/>
        <charset val="134"/>
        <scheme val="minor"/>
      </rPr>
      <t xml:space="preserve">发布当日额度余额
2.当日额度余额小于等于0时停止买单申报时，上交所发布相关公告
</t>
    </r>
    <r>
      <rPr>
        <sz val="10"/>
        <color theme="1"/>
        <rFont val="宋体"/>
        <family val="2"/>
        <charset val="134"/>
        <scheme val="minor"/>
      </rPr>
      <t>3.委托下单页面显示今日总额度和今日剩余额度</t>
    </r>
    <phoneticPr fontId="14" type="noConversion"/>
  </si>
  <si>
    <r>
      <t xml:space="preserve">1a.价格输入0.001，校验不通过
1b.价格输入0.01，校验通过
1c.价格输入0.011，校验通过
1d.价格输入0.025，校验通过
2a.价格输入0.251，校验不通过
2b.价格输入0.255，校验通过
2b.价格输入0.50，校验通过
3a.价格输入0.501，校验不通过
3b.价格输入0.51，校验通过
3c.价格输入0.52，校验通过
3d.价格输入9.91，校验不通过
3e.价格输入10，校验通过
4a.价格输入5000，校验通过
4b.价格输入5001，校验不通过
4c.价格输入5005，校验通过
4d.价格输入5010，校验通过
4e.价格输入9994，校验不通过
4f.价格输入9995，校验通过
</t>
    </r>
    <r>
      <rPr>
        <sz val="10"/>
        <color theme="1"/>
        <rFont val="宋体"/>
        <family val="2"/>
        <charset val="134"/>
        <scheme val="minor"/>
      </rPr>
      <t>4g.价格输入9996，校验不通过，档位终止</t>
    </r>
    <phoneticPr fontId="14" type="noConversion"/>
  </si>
  <si>
    <t>1.9:00-9:15 竞价限价买入、卖出委托，可正常申报，都可撤单
2.9:15-9:20 不可买入、卖出委托，不可撤单
3.9:20-9:28 不可买入、卖出委托，不可撤单
4.9:28-9:30 不可买入、卖出委托，不可撤单
5.9:30-12:00、13:00-16:00 持续交易，支持增强限价委托，可撤单，不可改单
6.12:30-13:00 可撤单
7.因交易时间而废单的返回17522 function not allowed</t>
    <phoneticPr fontId="14" type="noConversion"/>
  </si>
  <si>
    <t>1.若无A股账户，则不允许开户
2.若个人投资者账户资产不足50万时，则允许开户（账户资金校验内容包括：普通资产账户可用资金、普通资产账户证券市值、信用资产账户证券市值总和不低于50万元）
3.已有港股通账户，不允许开户
4.港股通强制开户的，不会自动冻结100元人民币，需要手工操作</t>
    <phoneticPr fontId="14" type="noConversion"/>
  </si>
  <si>
    <r>
      <t>1.若无港股通账户，则不允许销户
2.</t>
    </r>
    <r>
      <rPr>
        <sz val="10"/>
        <rFont val="宋体"/>
        <family val="3"/>
        <charset val="134"/>
        <scheme val="minor"/>
      </rPr>
      <t>若有在途交易，则不允许销户（买入未回、卖出未回）</t>
    </r>
    <r>
      <rPr>
        <sz val="10"/>
        <color theme="1"/>
        <rFont val="宋体"/>
        <family val="3"/>
        <charset val="134"/>
        <scheme val="minor"/>
      </rPr>
      <t xml:space="preserve">
3.若有港股通账户、无在途交易，可以销户
4.港股通账户销户后回将开户时候扣除的100元资金解冻</t>
    </r>
    <phoneticPr fontId="14" type="noConversion"/>
  </si>
  <si>
    <t>1.若无A股账户，则不允许开户
2.若个人投资者账户资产不足50万，则不允许开户（账户资金校验内容包括：普通资产账户可用资金、普通资产账户证券市值、信用资产账户自有资产总和不低于50万元）
3.已有港股通账户，不允许开户
4.若符合已有A股账户、个人投资者账户资产不低于50万或机构投资者、无港股通账户，则可以正常开户
5.港股通试卷考试未通过的，不能做开户
6.港股通账户开户菜单开户的，自动冻结100元人民币，可用资金不足100元的会扣成负数
7.客户三方存管变更的时候</t>
    <phoneticPr fontId="14" type="noConversion"/>
  </si>
  <si>
    <t>1.4点收市前买入下单正常申报
2.4点收市后买入下单申报失败
3.申报有效期可选择GTD或IOC</t>
    <phoneticPr fontId="14" type="noConversion"/>
  </si>
  <si>
    <t>买入成交后增加证券当前数量，可用数量</t>
    <phoneticPr fontId="14" type="noConversion"/>
  </si>
  <si>
    <r>
      <t xml:space="preserve">1.买入委托场景：买入挂单-已报、买入挂单-废单、买入挂单-部成、买入挂单-部成-剩余撤单、买入挂单-部成-剩余成交、买入挂单-全成、买入挂单-全撤
2.查看cbsentrust表，检查委托信息
查看fundreal表，检查资金变化
查看stockreal表，检查股份变化
查看接口库申报消息、申报撤单消息、申报响应/申报成功响应消息、申报撤单失败响应消息、执行报告消息
</t>
    </r>
    <r>
      <rPr>
        <sz val="10"/>
        <color theme="1"/>
        <rFont val="宋体"/>
        <family val="2"/>
        <charset val="134"/>
        <scheme val="minor"/>
      </rPr>
      <t>3.港股通买入后记hs_fund.fundnetreal的</t>
    </r>
    <phoneticPr fontId="14" type="noConversion"/>
  </si>
  <si>
    <r>
      <rPr>
        <b/>
        <sz val="10"/>
        <color theme="1"/>
        <rFont val="宋体"/>
        <family val="3"/>
        <charset val="134"/>
        <scheme val="minor"/>
      </rPr>
      <t>买入-委托价格-开市第一买卖盘</t>
    </r>
    <r>
      <rPr>
        <sz val="10"/>
        <color theme="1"/>
        <rFont val="宋体"/>
        <family val="2"/>
        <charset val="134"/>
        <scheme val="minor"/>
      </rPr>
      <t xml:space="preserve">
开市后第一买卖盘的价格不能超过上日收市价上下4个价位</t>
    </r>
    <phoneticPr fontId="14" type="noConversion"/>
  </si>
  <si>
    <r>
      <rPr>
        <b/>
        <sz val="10"/>
        <color theme="1"/>
        <rFont val="宋体"/>
        <family val="3"/>
        <charset val="134"/>
        <scheme val="minor"/>
      </rPr>
      <t>买入-委托价格-最小报价单位</t>
    </r>
    <r>
      <rPr>
        <sz val="10"/>
        <color theme="1"/>
        <rFont val="宋体"/>
        <family val="2"/>
        <charset val="134"/>
        <scheme val="minor"/>
      </rPr>
      <t xml:space="preserve">
标的价格范围         最小报价单位
0.01至0.25         适用价位 0.001
0.25至0.50         适用价位 0.005
0.50至10.00        适用价位 0.010
10.00至20.00       适用价位 0.020
20.00至100.00      适用价位 0.050
100.00至200.00     适用价位 0.100
200.00至500.00     适用价位 0.200
500.00至1000.00    适用价位 0.500
1000.00至2000.00   使用价位 1
2000.00至5000.00   适用价位 2
5000.00至9995.00   适用价位 5</t>
    </r>
    <r>
      <rPr>
        <sz val="10"/>
        <color theme="1"/>
        <rFont val="宋体"/>
        <family val="2"/>
        <charset val="134"/>
        <scheme val="minor"/>
      </rPr>
      <t xml:space="preserve">
需要确认各区间的边界是算开区间还是闭区间</t>
    </r>
    <phoneticPr fontId="14" type="noConversion"/>
  </si>
  <si>
    <r>
      <rPr>
        <b/>
        <sz val="10"/>
        <color theme="1"/>
        <rFont val="宋体"/>
        <family val="3"/>
        <charset val="134"/>
        <scheme val="minor"/>
      </rPr>
      <t>买入-委托价格-涨跌幅控制</t>
    </r>
    <r>
      <rPr>
        <sz val="10"/>
        <color theme="1"/>
        <rFont val="宋体"/>
        <family val="2"/>
        <charset val="134"/>
        <scheme val="minor"/>
      </rPr>
      <t xml:space="preserve">
港股通无涨跌幅控制；
</t>
    </r>
    <r>
      <rPr>
        <sz val="10"/>
        <color theme="1"/>
        <rFont val="宋体"/>
        <family val="2"/>
        <charset val="134"/>
        <scheme val="minor"/>
      </rPr>
      <t>买卖盘不得超过当时按盘价的9倍或者低于1/9以防止输入错误小数位；
另外，除开巿价的报价，买（卖）盘价一般不可低（高）于当时买（卖）盘价24个价位；</t>
    </r>
    <phoneticPr fontId="14" type="noConversion"/>
  </si>
  <si>
    <t>委托价格</t>
    <phoneticPr fontId="14" type="noConversion"/>
  </si>
  <si>
    <t>委托数量</t>
    <phoneticPr fontId="14" type="noConversion"/>
  </si>
  <si>
    <t>1.开市前时段，订单类型是竞价限价盘，买入下单后为已报，等待对盘时段撮合
2.持续交易时段，订单类型为增强限价盘，买入下单后自动撮合成交</t>
    <phoneticPr fontId="14" type="noConversion"/>
  </si>
  <si>
    <r>
      <t xml:space="preserve">卖出下单数量&lt;卖出单位时，订单类型为限价
1.如有对手方，撮合成交
2.如无对手方，挂单
</t>
    </r>
    <r>
      <rPr>
        <sz val="10"/>
        <color theme="1"/>
        <rFont val="宋体"/>
        <family val="2"/>
        <charset val="134"/>
        <scheme val="minor"/>
      </rPr>
      <t>3.只支持零股卖出</t>
    </r>
    <phoneticPr fontId="14" type="noConversion"/>
  </si>
  <si>
    <r>
      <t xml:space="preserve">1.开市前时段，买入下单时输入的价格大于等于最终参考平衡价，对盘后撮合成交
2.开市前时段，买入下单时输入的价格小于最终参考平衡价同时不低于按盘价（这个按盘价指的是最终参考价格么）的1/9，均自动转往当日的持续交易时段挂单
</t>
    </r>
    <r>
      <rPr>
        <sz val="10"/>
        <color rgb="FFFF0000"/>
        <rFont val="宋体"/>
        <family val="3"/>
        <charset val="134"/>
        <scheme val="minor"/>
      </rPr>
      <t>3.开市前时段，买入下单时输入的价格低于按盘价（这个按盘价指的是最终参考价格么）的1/9，均废单
4.支持整股买入和整股卖出</t>
    </r>
    <phoneticPr fontId="14" type="noConversion"/>
  </si>
  <si>
    <t>委托数量-申报下限
1. 对于整股买入和整股卖出为一个交易单位
2. 对于零股卖出为1</t>
    <phoneticPr fontId="14" type="noConversion"/>
  </si>
  <si>
    <t>委托数量-交易单位
不同证券代码买入单位不一样，在证券代码参数找到长江实业的证券代码00001，查看或修改其buy_unit为1000，交易最高数量为1000000，则在买入长江实业代码时，委托数量是大于0，小于等于1000000，增长步长为1000的整数倍。</t>
    <phoneticPr fontId="14" type="noConversion"/>
  </si>
  <si>
    <t>1.每手股数1000，客户持仓1100，卖出1100下单失败，卖出100下单成功，卖出1000下单成功</t>
    <phoneticPr fontId="14" type="noConversion"/>
  </si>
  <si>
    <r>
      <t>1a.买入下单后输入价格与对手方第五个价位匹配，匹配成交，全部成交
1b.买入下单后输入价格与对手方第五个价位匹配，匹配成交，部分成交，剩余以指定价挂单
2.买入下单后输入价格与对手方五个价位依次匹配，匹配失败，挂单
3.</t>
    </r>
    <r>
      <rPr>
        <sz val="10"/>
        <color theme="1"/>
        <rFont val="宋体"/>
        <family val="2"/>
        <charset val="134"/>
        <scheme val="minor"/>
      </rPr>
      <t xml:space="preserve">支持整股买入和整股卖出
</t>
    </r>
    <r>
      <rPr>
        <sz val="10"/>
        <color theme="1"/>
        <rFont val="宋体"/>
        <family val="2"/>
        <charset val="134"/>
        <scheme val="minor"/>
      </rPr>
      <t>4.对于增强限价盘不可附加“全数执行或立刻取消”指示；</t>
    </r>
    <phoneticPr fontId="14" type="noConversion"/>
  </si>
  <si>
    <t>委托数量-卖空控制</t>
    <phoneticPr fontId="14" type="noConversion"/>
  </si>
  <si>
    <t>不允许卖空</t>
    <phoneticPr fontId="14" type="noConversion"/>
  </si>
  <si>
    <t>当日有效，且上交所 SPV 不接受夜市委托</t>
    <phoneticPr fontId="14" type="noConversion"/>
  </si>
  <si>
    <t>股票盘中紧急停复牌业务、临时停市业务等特殊场景仍然允许下单；但单个或多个标的服务限制买时下单失败</t>
    <phoneticPr fontId="14" type="noConversion"/>
  </si>
  <si>
    <r>
      <t>1</t>
    </r>
    <r>
      <rPr>
        <sz val="10"/>
        <color theme="1"/>
        <rFont val="宋体"/>
        <family val="2"/>
        <charset val="134"/>
        <scheme val="minor"/>
      </rPr>
      <t>.盘中紧急停牌、停市，正常申报
2.标的服务限制买是，申报失败</t>
    </r>
    <phoneticPr fontId="14" type="noConversion"/>
  </si>
  <si>
    <t>可用资金计算</t>
    <phoneticPr fontId="14" type="noConversion"/>
  </si>
  <si>
    <t>申报有效期</t>
    <phoneticPr fontId="14" type="noConversion"/>
  </si>
  <si>
    <t>凭单信息</t>
  </si>
  <si>
    <t>委托、回报信息校验</t>
  </si>
  <si>
    <t>交易限制</t>
  </si>
  <si>
    <t>回转交易</t>
  </si>
  <si>
    <t>交收</t>
  </si>
  <si>
    <t>交易货币</t>
    <phoneticPr fontId="14" type="noConversion"/>
  </si>
  <si>
    <t>证券代码</t>
    <phoneticPr fontId="14" type="noConversion"/>
  </si>
  <si>
    <t>证券名称</t>
    <phoneticPr fontId="14" type="noConversion"/>
  </si>
  <si>
    <t>申报</t>
    <phoneticPr fontId="14" type="noConversion"/>
  </si>
  <si>
    <r>
      <t>1. 中文名称</t>
    </r>
    <r>
      <rPr>
        <sz val="10"/>
        <color theme="1"/>
        <rFont val="宋体"/>
        <family val="2"/>
        <charset val="134"/>
        <scheme val="minor"/>
      </rPr>
      <t>长度少于</t>
    </r>
    <r>
      <rPr>
        <sz val="10"/>
        <color theme="1"/>
        <rFont val="宋体"/>
        <family val="2"/>
        <charset val="134"/>
        <scheme val="minor"/>
      </rPr>
      <t>4字</t>
    </r>
    <r>
      <rPr>
        <sz val="10"/>
        <color theme="1"/>
        <rFont val="宋体"/>
        <family val="2"/>
        <charset val="134"/>
        <scheme val="minor"/>
      </rPr>
      <t xml:space="preserve">的证券名称在代码设置、持仓、交易，查询等页面的显示
</t>
    </r>
    <r>
      <rPr>
        <sz val="10"/>
        <color theme="1"/>
        <rFont val="宋体"/>
        <family val="2"/>
        <charset val="134"/>
        <scheme val="minor"/>
      </rPr>
      <t>2. 中文名称长度多于4字的证券名称（如00081中国海外宏洋集团）在代码设置、持仓、交易，查询等页面的显示
3. 含有英文和符号（如空格、括号、连接符等）的证券名称（如00120COSMOPOINT'L）在代码设置、持仓、交易，查询等页面的显示
4. 含有中文、英文和符号的证券名称(如00019太古股份公司A)在代码设置、持仓、交易，查询等页面的显示</t>
    </r>
    <phoneticPr fontId="14" type="noConversion"/>
  </si>
  <si>
    <t>交易</t>
    <phoneticPr fontId="14" type="noConversion"/>
  </si>
  <si>
    <t>委托数量-非每手股整数倍限制
由于整股和零股并非统一路径，当输入委托数量为每手股数的整数倍时当做整股交易处理，当输入委托数量不足每手股数时候当做零股交易处理，所以一笔交易的委托数量不能是整手股数的非整数倍，如每手股数为1000，则可以卖出1000，也可以卖出100，但卖出1100是不允许的</t>
    <phoneticPr fontId="14" type="noConversion"/>
  </si>
  <si>
    <t>1.买入单位为1000，下单数量为999，下单失败
2.买入单位为1000，下单数量为1000，下单成功
3.持仓1100，每手股数1000，卖出50下单报错
4.持仓1100，每手股数1000，卖出1100下单报错
5.持仓1100，每手股数1000，卖出200下单报错</t>
    <phoneticPr fontId="14" type="noConversion"/>
  </si>
  <si>
    <t>订单类型
买入目前支持两种委托类型，一种是竞价限价盘；一种是增强限价盘，对于增强限价盘不可附加“全数执行或立刻取消”指示。</t>
    <phoneticPr fontId="14" type="noConversion"/>
  </si>
  <si>
    <r>
      <t>订单类型-竞价限价盘
竞价限价盘是有指定价格的买卖盘。指定价格等同最终参考平衡价格或较最终参考平衡价格更具竞争力的竞价限价盘﹝即：指定价格等同或高于最终参考平衡价格的买盘，或指定价格等同或低于最终参考平衡价格的卖盘﹞可按最终参考平衡价格进行对盘。未能配对而输入价不偏离</t>
    </r>
    <r>
      <rPr>
        <sz val="10"/>
        <color rgb="FFFF0000"/>
        <rFont val="宋体"/>
        <family val="3"/>
        <charset val="134"/>
        <scheme val="minor"/>
      </rPr>
      <t>按盘价</t>
    </r>
    <r>
      <rPr>
        <sz val="10"/>
        <color theme="1"/>
        <rFont val="宋体"/>
        <family val="2"/>
        <charset val="134"/>
        <scheme val="minor"/>
      </rPr>
      <t>九倍或以上的竞价限价盘，将一概转为限价盘，并自动转往当日的持续交易时段。</t>
    </r>
    <phoneticPr fontId="14" type="noConversion"/>
  </si>
  <si>
    <t>订单类型-竞价盘
竞价盘是没有指定价格的买卖盘，在输入系统后按最终参考平衡价格进行对盘。未成交的竞价盘会于持续交易时段开始前自动取消</t>
    <phoneticPr fontId="14" type="noConversion"/>
  </si>
  <si>
    <t>订单类型-限价盘
如果刚输入的买卖盘价格与相反方向挂盘的最佳价格相同，则会与系统内价格最佳的相反方向买卖盘按时间优先逐一配对。</t>
    <phoneticPr fontId="14" type="noConversion"/>
  </si>
  <si>
    <t xml:space="preserve">订单类型-特别限价盘
特别限价盘指一个在持续交易时段输入系统有指定价格的买盘或沽盘，根据下列价格在该时段内进行自动配对。
　　a.买盘而言：(i)（一经系统接纳该买卖盘进行对盘）在该范围内，首先跟当时沽盘价配对，然后顺序跟下一个较高价格的沽盘配对，直至跟高于当时沽盘价四个价位或指定价格(取较低价者)的沽盘配对；(ii)（如果未能根据上述a(i)项进行对盘或有余额未获配对）会自动取消该买卖盘或该买卖盘余额；
输入特别限价盘时，虽然输入限价，但价格不会受对手价格所限。只要成交价不比输入的限价为差便可最多跟五条轮候队伍（即当时最佳价和相距四个价位的第五轮候名单）配对。未能成交余额会自动取消，不会保留在系统内。
</t>
    <phoneticPr fontId="14" type="noConversion"/>
  </si>
  <si>
    <t xml:space="preserve">订单类型-增强限价盘
增强限价盘指一个在持续交易时段输入系统有指定价格的买盘或沽盘，根据下列价格在该时段内进行自动配对。
a.买盘而言：(i)（一经系统接纳该买卖盘进行对盘）在该范围内，首先跟当时沽盘价配对，然后顺序跟下一个较高价格的沽盘配对，直至跟高于当时沽盘价四个价位或指定价格(取较低价者)的沽盘配对；(ii)（如果未能根据上述a(i)项进行对盘或有余额未获配对）该买卖盘或该买卖盘的余额将被视为指定价格的限价盘；
　　增强限价盘最多可同时与五条轮候队伍进行配对。输入卖盘价可以较对手最佳买盘价低四个价位或买盘价可以较对手最佳卖盘价高四个价位。未能成交的余额会保留在系统内，并转为原先指定限价的一般限价盘。
</t>
    <phoneticPr fontId="14" type="noConversion"/>
  </si>
  <si>
    <t>330313</t>
  </si>
  <si>
    <t>330352</t>
  </si>
  <si>
    <t>330350</t>
  </si>
  <si>
    <t>330351</t>
  </si>
  <si>
    <t>332710</t>
  </si>
  <si>
    <t>332711</t>
  </si>
  <si>
    <t>332712</t>
  </si>
  <si>
    <t>332713</t>
  </si>
  <si>
    <t>332770</t>
  </si>
  <si>
    <t>332771</t>
  </si>
  <si>
    <t>332772</t>
  </si>
  <si>
    <t>332773</t>
  </si>
  <si>
    <t>339604</t>
  </si>
  <si>
    <t>391</t>
  </si>
  <si>
    <t>392</t>
  </si>
  <si>
    <t>331331</t>
  </si>
  <si>
    <t>331332</t>
  </si>
  <si>
    <t>331334</t>
  </si>
  <si>
    <t>331342</t>
  </si>
  <si>
    <t>权益登记信息查询</t>
  </si>
  <si>
    <t>港股通汇率查询</t>
  </si>
  <si>
    <t>港股通价差查询</t>
  </si>
  <si>
    <t>港股通代码输入确认</t>
  </si>
  <si>
    <t>港股通大约可买获取</t>
  </si>
  <si>
    <t>港股通委托确认</t>
  </si>
  <si>
    <t>港股通委托撤单</t>
  </si>
  <si>
    <t>港股通持仓查询</t>
  </si>
  <si>
    <t>港股通可用资金获取</t>
  </si>
  <si>
    <t>港股通业务委托查询</t>
  </si>
  <si>
    <t>港股通业务成交查询</t>
  </si>
  <si>
    <t>港股通行情查询</t>
  </si>
  <si>
    <t>港股通额度查询</t>
  </si>
  <si>
    <t>港股通账户开户</t>
  </si>
  <si>
    <t>港股通账户销户</t>
  </si>
  <si>
    <t>【330313 权益登记信息查询】</t>
  </si>
  <si>
    <t>【330352 港股通标的代码信息查询】</t>
  </si>
  <si>
    <t>【330350 港股通汇率查询】</t>
  </si>
  <si>
    <t>【332710 港股通代码输入确认】</t>
  </si>
  <si>
    <t>【332711 港股通大约可买获取】</t>
  </si>
  <si>
    <t>【332712 港股通委托确认】</t>
  </si>
  <si>
    <t>【332713 港股通委托撤单】</t>
  </si>
  <si>
    <t>【332770 港股通持仓查询】</t>
  </si>
  <si>
    <t>【332771 港股通可用资金获取】</t>
  </si>
  <si>
    <t>【332772 港股通业务委托查询】</t>
  </si>
  <si>
    <t>【332773 港股通业务成交查询】</t>
  </si>
  <si>
    <t>【391 港股通行情查询】</t>
  </si>
  <si>
    <t>【392 港股通额度查询】</t>
  </si>
  <si>
    <t>【331331 港股通公司行为申报】</t>
  </si>
  <si>
    <t>【331332 港股通公司行为申报结果查询】</t>
  </si>
  <si>
    <t>【331333 港股通投票申报】</t>
  </si>
  <si>
    <t>【331334 港股通投票申报结果查询】</t>
  </si>
  <si>
    <t>【331341 港股通账户开户】</t>
  </si>
  <si>
    <t>【331342 港股通账户销户】</t>
  </si>
  <si>
    <t>124</t>
  </si>
  <si>
    <t>20140915</t>
  </si>
  <si>
    <t>1.4</t>
  </si>
  <si>
    <t>是</t>
  </si>
  <si>
    <t>英文名</t>
  </si>
  <si>
    <t>func_secu_authority_qry</t>
  </si>
  <si>
    <t>投资者范围</t>
  </si>
  <si>
    <t>普通</t>
  </si>
  <si>
    <t>港股通</t>
  </si>
  <si>
    <t>UF2.0</t>
  </si>
  <si>
    <t>D</t>
  </si>
  <si>
    <t>C255</t>
  </si>
  <si>
    <t>en_business_type</t>
  </si>
  <si>
    <t>允许业务类别</t>
  </si>
  <si>
    <t>en_stock_code</t>
  </si>
  <si>
    <t>允许证券代码</t>
  </si>
  <si>
    <t>请求行数</t>
  </si>
  <si>
    <t>business_type</t>
  </si>
  <si>
    <t>业务类型</t>
  </si>
  <si>
    <t>authority_code</t>
  </si>
  <si>
    <t>权益代码</t>
  </si>
  <si>
    <t>register_date</t>
  </si>
  <si>
    <t>登记日期</t>
  </si>
  <si>
    <t>distribute_rate</t>
  </si>
  <si>
    <t>N9.8</t>
  </si>
  <si>
    <t>分配比例</t>
  </si>
  <si>
    <t>pay_begin_date</t>
  </si>
  <si>
    <t>到账起始日期</t>
  </si>
  <si>
    <t>pay_end_date</t>
  </si>
  <si>
    <t>到账截止日期</t>
  </si>
  <si>
    <t>authority_type</t>
  </si>
  <si>
    <t>权益登记类型</t>
  </si>
  <si>
    <t>onetax_rate</t>
  </si>
  <si>
    <t>N11.4</t>
  </si>
  <si>
    <t>个人股息税率</t>
  </si>
  <si>
    <t>orgtax_rate</t>
  </si>
  <si>
    <t>机构股息税率</t>
  </si>
  <si>
    <t>arp_onetax_rate</t>
  </si>
  <si>
    <t>约定购回个人股息税率</t>
  </si>
  <si>
    <t>pretax_balance</t>
  </si>
  <si>
    <t>税前金额</t>
  </si>
  <si>
    <t>hkdc_corpbehavior_code</t>
  </si>
  <si>
    <t>公司行为代码</t>
  </si>
  <si>
    <t>placard_id</t>
  </si>
  <si>
    <t>公告编号</t>
  </si>
  <si>
    <t>remark</t>
  </si>
  <si>
    <t>C2000</t>
  </si>
  <si>
    <t>市场送G-沪HK表示取港股通通知信息，数据如下：_x000D_
H01-港股通权益登记通知信息，数据特征：business_type-3为红股，6为红利 register_date-权益登记日 pay_begin_date-香港结算发放日 pay_end_date-对红利股票选择权业务，填选择权申报截止日（红利股票选择权申报起始日为权益登记日下一工作日）；其它业务该字段无效；  remark-红利登记业务（记录每股税前红利价格、税后每股红利价格），红股登记业务（记录以股代息价格、零碎股利是否以现金发放、是否含红利股票选择权）。_x000D_
H06-港股通投票公告信息 ，数据特征：business_type-n权益数据， pay_begin_date\pay_end_date-投票申报起始\截止日期 hkdc_placard_id-公告编号  remark：股东大会时间  股东大会地点 股东会议类别_x000D_
H07-港股通现金收购通知信息 H08-港股通股份收购通知信息  H09-港股通现金加股份收购通知信息 数据特征：business_type-U收购入账，authority_code-支付证券代码  remark（记录H07、H08、H09含义现金收购，记录每股收购价格、股份支付比例、保证配额比例、收购类型、收购处理类型、公司收购名称）</t>
  </si>
  <si>
    <t>V1.4.0.93 20140915 高虎申请 魏文杰修改 新增接口</t>
  </si>
  <si>
    <t>20140905</t>
  </si>
  <si>
    <t>港股通标的代码信息查询</t>
  </si>
  <si>
    <t>V1.4</t>
  </si>
  <si>
    <t>func_hk_stkcode_qry</t>
  </si>
  <si>
    <t>获取港股通证券全部代码信息。若想获取指定代码信息，请参考接口功能330302</t>
  </si>
  <si>
    <t>op_branch_no</t>
    <phoneticPr fontId="35" type="noConversion"/>
  </si>
  <si>
    <t>op_entrust_way</t>
    <phoneticPr fontId="35" type="noConversion"/>
  </si>
  <si>
    <t>op_station</t>
    <phoneticPr fontId="35" type="noConversion"/>
  </si>
  <si>
    <t>exchange_type</t>
    <phoneticPr fontId="35" type="noConversion"/>
  </si>
  <si>
    <t>request_num</t>
    <phoneticPr fontId="35" type="noConversion"/>
  </si>
  <si>
    <t>position_str</t>
    <phoneticPr fontId="35" type="noConversion"/>
  </si>
  <si>
    <t>internal_code</t>
  </si>
  <si>
    <t>证券内码</t>
  </si>
  <si>
    <t>stkcode_status</t>
  </si>
  <si>
    <t>证券状态</t>
  </si>
  <si>
    <t>buy_unit</t>
  </si>
  <si>
    <t>买入单位</t>
  </si>
  <si>
    <t>price_step</t>
  </si>
  <si>
    <t>最小价差(厘)</t>
  </si>
  <si>
    <t>store_unit</t>
  </si>
  <si>
    <t>存放单位</t>
  </si>
  <si>
    <t>high_amount</t>
  </si>
  <si>
    <t>N16.2</t>
  </si>
  <si>
    <t>交易最高数量</t>
  </si>
  <si>
    <t>low_amount</t>
  </si>
  <si>
    <t>交易最低数量</t>
  </si>
  <si>
    <t>退市标志</t>
  </si>
  <si>
    <t>退市日期</t>
  </si>
  <si>
    <t>par_value</t>
  </si>
  <si>
    <t>stkcode_ctrlstr</t>
  </si>
  <si>
    <t>代码业务控制串</t>
  </si>
  <si>
    <t>V1.4.0.91 20140905 倪刚申请 魏文杰修改 新增接口</t>
  </si>
  <si>
    <t>130</t>
  </si>
  <si>
    <t>20140528</t>
  </si>
  <si>
    <t>否</t>
  </si>
  <si>
    <t>func_hktrade_rate_qry</t>
  </si>
  <si>
    <t>UF2.0,宏源证券</t>
  </si>
  <si>
    <t>获取指定证券代码的行情</t>
  </si>
  <si>
    <t>空格，表示不限制</t>
  </si>
  <si>
    <t>buy_exchange_rate</t>
  </si>
  <si>
    <t>买入汇率</t>
  </si>
  <si>
    <t>sell_exchange_rate</t>
  </si>
  <si>
    <t>卖出汇率</t>
  </si>
  <si>
    <t>middle_exchange_rate</t>
  </si>
  <si>
    <t>中间汇率</t>
  </si>
  <si>
    <t>valid_date</t>
  </si>
  <si>
    <t>有效日期</t>
  </si>
  <si>
    <t xml:space="preserve">通用其中，buy_exchange_rate、sell_exchange_rate、middle_exchange_rate、valid_date分别对应为为港交所生成，上交所转发的汇率文件exra04MMDD.txt中字段“参考汇率买入价”，“参考汇率卖出价”，“参考汇率中间价”，“适用日期”。
</t>
  </si>
  <si>
    <t>其它错误</t>
  </si>
  <si>
    <t>V1.4.0.93 20140911 倪刚申请 魏文杰修改 修改对应短功能号为130</t>
  </si>
  <si>
    <t>V1.4.0.90 20140903 倪刚申请 魏文杰修改 新增资源</t>
  </si>
  <si>
    <t>131</t>
  </si>
  <si>
    <t>func_secu_hkprice_qry</t>
  </si>
  <si>
    <t>获取港股通价差</t>
  </si>
  <si>
    <t>spread_type</t>
    <phoneticPr fontId="35" type="noConversion"/>
  </si>
  <si>
    <t>价差类别</t>
  </si>
  <si>
    <t>不送查全部价差；2-港股通股本价差</t>
  </si>
  <si>
    <t>空格，表示取第一页</t>
  </si>
  <si>
    <t>50</t>
  </si>
  <si>
    <t>spread_type</t>
  </si>
  <si>
    <t>由stock_code后台确定对应价差类型，不送查询全部</t>
  </si>
  <si>
    <t>begin_price</t>
  </si>
  <si>
    <t>档位起始价格</t>
  </si>
  <si>
    <t>end_price</t>
  </si>
  <si>
    <t>档位终止价格</t>
  </si>
  <si>
    <t>step_price</t>
  </si>
  <si>
    <t>档位内价格步进值</t>
  </si>
  <si>
    <t xml:space="preserve">通用其中,step_price为上交所文件zxjcMMDD.txt中对应字段“价差値”
</t>
  </si>
  <si>
    <t>V1.4.0.93 20140911 倪刚申请 魏文杰修改 修改短功能号对应关系为131</t>
  </si>
  <si>
    <t>7762</t>
  </si>
  <si>
    <t>func_secu_hkcode_enter</t>
  </si>
  <si>
    <t>C18</t>
  </si>
  <si>
    <t>资产账户</t>
  </si>
  <si>
    <t>'2'，交易密码</t>
  </si>
  <si>
    <t>空格，使用普通密码检验</t>
  </si>
  <si>
    <t>HKN（港股订单申报）HKO（港股零股订单申报）。</t>
  </si>
  <si>
    <t>C11</t>
  </si>
  <si>
    <t>当前市场的主证券账户</t>
  </si>
  <si>
    <t>N18.3</t>
  </si>
  <si>
    <t>sell_unit</t>
  </si>
  <si>
    <t>卖出单位</t>
  </si>
  <si>
    <t>可转托管数量</t>
  </si>
  <si>
    <t>notice_no为3时即也可表示退市</t>
  </si>
  <si>
    <t>notice_no为3时，notice_info表示退市日期</t>
  </si>
  <si>
    <t>0-正常 1-退市</t>
  </si>
  <si>
    <t>默认为0，支持手工修改为退市日期</t>
  </si>
  <si>
    <t xml:space="preserve">通用
</t>
  </si>
  <si>
    <t>7763</t>
  </si>
  <si>
    <t>func_hktrade_en_buy</t>
  </si>
  <si>
    <t>获取客户大约可买指定代码的数量</t>
  </si>
  <si>
    <t xml:space="preserve">
</t>
  </si>
  <si>
    <t>7764</t>
  </si>
  <si>
    <t>func_hktrade_secuprt_trade</t>
  </si>
  <si>
    <t>1 买入 2 卖出</t>
  </si>
  <si>
    <t>max_price_levels</t>
  </si>
  <si>
    <t>最大价格等级</t>
  </si>
  <si>
    <t>最大价格等级，取值（左补空格） " 1" " 0"：
1 表示竞价限价盘
0为缺省值，表示增强限价盘
本字段对于零股无意义，可缺省取零。</t>
  </si>
  <si>
    <t>trade_time_type</t>
  </si>
  <si>
    <t>订单时间类型</t>
  </si>
  <si>
    <t>订单有效时间类型，取值 "0" "4"：
0 ＝ 当日有效 （GFD），即正常情况，允许部分成交
4 ＝ 即时全部成交否则撤销(FOK)，即不允许部分成交，不适用增强限价盘</t>
  </si>
  <si>
    <t>委托编号</t>
  </si>
  <si>
    <t>init_date</t>
  </si>
  <si>
    <t>交易日期</t>
  </si>
  <si>
    <t>7765</t>
  </si>
  <si>
    <t>func_hktrade_secuprt_withdraw</t>
  </si>
  <si>
    <t>7766</t>
  </si>
  <si>
    <t>func_secu_hkstock_qry</t>
  </si>
  <si>
    <t>空格，表示不限制，‘G’,仅查港股持仓</t>
  </si>
  <si>
    <t>查询模式</t>
  </si>
  <si>
    <t>'0'</t>
  </si>
  <si>
    <t>hold_amount</t>
  </si>
  <si>
    <t>持有数量</t>
  </si>
  <si>
    <t>real_buy_amount</t>
  </si>
  <si>
    <t>回报买入数量</t>
  </si>
  <si>
    <t>real_sell_amount</t>
  </si>
  <si>
    <t>回报卖出数量</t>
  </si>
  <si>
    <t>uncome_buy_amount</t>
  </si>
  <si>
    <t>未回买入数量</t>
  </si>
  <si>
    <t>uncome_sell_amount</t>
  </si>
  <si>
    <t>未回卖出数量</t>
  </si>
  <si>
    <t>entrust_sell_amount</t>
  </si>
  <si>
    <t>委托卖出数量</t>
  </si>
  <si>
    <t>cost_balance</t>
  </si>
  <si>
    <t>持仓成本</t>
  </si>
  <si>
    <t>7767</t>
  </si>
  <si>
    <t>func_hktrade_balance_get</t>
  </si>
  <si>
    <t>fundnet_kind</t>
  </si>
  <si>
    <t>资金业务类别</t>
  </si>
  <si>
    <t>资金类型</t>
  </si>
  <si>
    <t xml:space="preserve">通用其中，若为2.0交易对接06的异构模式，则输出字段enable_balance为06交易系统中的资金可用与2.0系统的fundnetreal可用之和。
暂时不考虑输出冻结资金等字段
</t>
  </si>
  <si>
    <t>7768</t>
  </si>
  <si>
    <t>func_asset_hksecuprt_trade_qry</t>
  </si>
  <si>
    <t>query_kind</t>
  </si>
  <si>
    <t>查询控制值</t>
  </si>
  <si>
    <t>允许委托属性</t>
  </si>
  <si>
    <t>不送默认查询港股通业务</t>
  </si>
  <si>
    <t>不送按50行处理，超过系统指定值（1000行）按系统指定值（1000行）处理</t>
  </si>
  <si>
    <t>说明</t>
    <phoneticPr fontId="35" type="noConversion"/>
  </si>
  <si>
    <t>curr_date</t>
  </si>
  <si>
    <t>当前日期</t>
  </si>
  <si>
    <t>curr_time</t>
  </si>
  <si>
    <t>当前时间</t>
  </si>
  <si>
    <t>申请编号</t>
  </si>
  <si>
    <t>exchange_rate</t>
  </si>
  <si>
    <t>N15.8</t>
  </si>
  <si>
    <t>折合人民币</t>
  </si>
  <si>
    <t>7769</t>
  </si>
  <si>
    <t>func_hktrade_secuprt_realtime_qry</t>
  </si>
  <si>
    <t>query_type</t>
    <phoneticPr fontId="35" type="noConversion"/>
  </si>
  <si>
    <t>查询类别</t>
  </si>
  <si>
    <t>business_price</t>
  </si>
  <si>
    <t>business_balance</t>
  </si>
  <si>
    <t>business_id</t>
  </si>
  <si>
    <t>real_type</t>
  </si>
  <si>
    <t>成交类型</t>
  </si>
  <si>
    <t>real_status</t>
  </si>
  <si>
    <t>处理标志</t>
  </si>
  <si>
    <t>成交状态 0 成交，2 废单，4 确认</t>
  </si>
  <si>
    <t>8802</t>
  </si>
  <si>
    <t>20140710</t>
  </si>
  <si>
    <t>func_his_hksecuprt_trade_qry</t>
  </si>
  <si>
    <t>begin_date</t>
  </si>
  <si>
    <t>起始日期</t>
  </si>
  <si>
    <t>end_date</t>
  </si>
  <si>
    <t>到期日期</t>
  </si>
  <si>
    <t>V1.4.0.93 20140911 倪刚申请 魏文杰修改 修改短功能号对应关系为8802</t>
  </si>
  <si>
    <t>func_hktrade_price_qry</t>
  </si>
  <si>
    <t>exchange_index</t>
  </si>
  <si>
    <t>交易指数</t>
  </si>
  <si>
    <t>open_price</t>
  </si>
  <si>
    <t>开盘价</t>
  </si>
  <si>
    <t>close_price</t>
  </si>
  <si>
    <t>昨收盘</t>
  </si>
  <si>
    <t>high_price</t>
  </si>
  <si>
    <t>low_price</t>
  </si>
  <si>
    <t>buy_price1</t>
  </si>
  <si>
    <t>sale_price1</t>
  </si>
  <si>
    <t>buy_amount1</t>
  </si>
  <si>
    <t>nominal_price</t>
  </si>
  <si>
    <t xml:space="preserve">通用20130802
</t>
  </si>
  <si>
    <t>func_hktrade_quota_qry</t>
  </si>
  <si>
    <t>提供当前额度查询</t>
  </si>
  <si>
    <t>total_quota</t>
  </si>
  <si>
    <t>总额度</t>
  </si>
  <si>
    <t>每日初始额度，单位人民币元(资金额度)</t>
  </si>
  <si>
    <t>surplus_quota</t>
  </si>
  <si>
    <t>剩余额度</t>
  </si>
  <si>
    <t>日中剩余额度，单位人民币元(资金额度)</t>
  </si>
  <si>
    <t>hkquota_status</t>
  </si>
  <si>
    <t>额度状态：1-度用完；2-额度可用</t>
  </si>
  <si>
    <t>282</t>
  </si>
  <si>
    <t>20140825</t>
  </si>
  <si>
    <t>港股通公司行为申报</t>
    <phoneticPr fontId="35" type="noConversion"/>
  </si>
  <si>
    <t>func_out_secu_hk_corpbehavior</t>
  </si>
  <si>
    <t>账户2.0,UF2.0</t>
  </si>
  <si>
    <t>发送港股通公司行为申报委托，返回定位串</t>
  </si>
  <si>
    <t>hkdc_corpbehavior_code</t>
    <phoneticPr fontId="35" type="noConversion"/>
  </si>
  <si>
    <t>hkdc_business_type</t>
    <phoneticPr fontId="35" type="noConversion"/>
  </si>
  <si>
    <t>H62-港股通投票申报业务回报；H63-公司收购申报业务回报；H64-公开招股申报业务；H65-供股行权申报业务；H66-红利现金选择权申报业务</t>
  </si>
  <si>
    <t>hkdc_report_type</t>
    <phoneticPr fontId="35" type="noConversion"/>
  </si>
  <si>
    <t>申报类型</t>
  </si>
  <si>
    <t>HSB-申报；HCX-查询</t>
  </si>
  <si>
    <t>stock_account</t>
    <phoneticPr fontId="35" type="noConversion"/>
  </si>
  <si>
    <t>stock_code</t>
    <phoneticPr fontId="35" type="noConversion"/>
  </si>
  <si>
    <t>report_amount</t>
    <phoneticPr fontId="35" type="noConversion"/>
  </si>
  <si>
    <t>申报数量</t>
  </si>
  <si>
    <t>settle_id</t>
    <phoneticPr fontId="35" type="noConversion"/>
  </si>
  <si>
    <t>结算清算编号</t>
  </si>
  <si>
    <t>如传入为空，后台自动读取柜台设置</t>
  </si>
  <si>
    <t>request_id</t>
  </si>
  <si>
    <t>请求编号</t>
  </si>
  <si>
    <t>V1.4.0.86 20140825 刘锦顺申请 魏文杰修改 删除字段hkdc_stock_account、hkdc_stock_code、hkdc_report_amount、hkdc_settle_id，修改为stock_account、stock_code、report_amount、settle_id</t>
  </si>
  <si>
    <t>V1.4.0.65 20140710 刘锦顺申请 魏文杰修改 新增接口331331(港股通公司行为申报)、331332(港股通公司行为申报结果查询)、331333(港股通投票申报)、331334(港股通投票申报结果查询)</t>
  </si>
  <si>
    <t>283</t>
  </si>
  <si>
    <t>港股通公司行为申报结果查询</t>
    <phoneticPr fontId="35" type="noConversion"/>
  </si>
  <si>
    <t>func_out_hk_behavior_result_qry</t>
  </si>
  <si>
    <t>港股通公司行为申报结果查询，需要客户自行设置扫描查询的时间间隔</t>
  </si>
  <si>
    <t>deal_status</t>
  </si>
  <si>
    <t>处理状态</t>
  </si>
  <si>
    <t>委托处理状态（0:未报 1:待报 2:已报 8:成功 9:失败 ）</t>
  </si>
  <si>
    <t>report_id</t>
  </si>
  <si>
    <t>申报合同序号</t>
  </si>
  <si>
    <t>hkdc_business_type</t>
  </si>
  <si>
    <t>hkdc_report_type</t>
  </si>
  <si>
    <t>seat_no</t>
  </si>
  <si>
    <t>席位编号</t>
  </si>
  <si>
    <t>hkdc_stock_type</t>
  </si>
  <si>
    <t>hkdc_circulate_type</t>
  </si>
  <si>
    <t>流通类型</t>
  </si>
  <si>
    <t>hkdc_authority_type</t>
  </si>
  <si>
    <t>权益类别</t>
  </si>
  <si>
    <t>market_year</t>
  </si>
  <si>
    <t>N4</t>
  </si>
  <si>
    <t>挂牌年份</t>
  </si>
  <si>
    <t>authority_times</t>
  </si>
  <si>
    <t>权益次数</t>
  </si>
  <si>
    <t>report_amount</t>
  </si>
  <si>
    <t>price</t>
  </si>
  <si>
    <t>balance</t>
  </si>
  <si>
    <t>发生金额</t>
  </si>
  <si>
    <t>code_ass</t>
  </si>
  <si>
    <t>辅助代码</t>
  </si>
  <si>
    <t>settle_id</t>
  </si>
  <si>
    <t>accept_id</t>
  </si>
  <si>
    <t>受理编号</t>
  </si>
  <si>
    <t>accept_time</t>
  </si>
  <si>
    <t>受理时间</t>
  </si>
  <si>
    <t>result_code</t>
  </si>
  <si>
    <t>结果代码</t>
  </si>
  <si>
    <t>result_info</t>
  </si>
  <si>
    <t>C120</t>
  </si>
  <si>
    <t>结果说明</t>
  </si>
  <si>
    <t>V1.4.0.86 20140825 刘锦顺申请 魏文杰修改 接口输入输出参数调整（去掉hkdc开头部分字段）</t>
  </si>
  <si>
    <t>284</t>
  </si>
  <si>
    <t>港股通投票申报</t>
    <phoneticPr fontId="35" type="noConversion"/>
  </si>
  <si>
    <t>func_out_secu_hk_vote</t>
  </si>
  <si>
    <t>发送港股通投票申报委托，返回定位串</t>
  </si>
  <si>
    <t>isin_code</t>
    <phoneticPr fontId="35" type="noConversion"/>
  </si>
  <si>
    <t>16</t>
  </si>
  <si>
    <t>placard_id</t>
    <phoneticPr fontId="35" type="noConversion"/>
  </si>
  <si>
    <t>motion_id</t>
    <phoneticPr fontId="35" type="noConversion"/>
  </si>
  <si>
    <t>议案编号</t>
  </si>
  <si>
    <t>approve_amount</t>
    <phoneticPr fontId="35" type="noConversion"/>
  </si>
  <si>
    <t>赞成数量</t>
  </si>
  <si>
    <t>oppose_amount</t>
    <phoneticPr fontId="35" type="noConversion"/>
  </si>
  <si>
    <t>反对数量</t>
  </si>
  <si>
    <t>waive_amount</t>
    <phoneticPr fontId="35" type="noConversion"/>
  </si>
  <si>
    <t>弃权数量</t>
  </si>
  <si>
    <t>V1.4.0.86 20140825 刘锦顺申请 魏文杰修改 输入输出字段调整（去掉hkdc开头部分字段）</t>
  </si>
  <si>
    <t>285</t>
  </si>
  <si>
    <t>港股通投票申报结果查询</t>
    <phoneticPr fontId="35" type="noConversion"/>
  </si>
  <si>
    <t>func_out_hk_vote_result_qry</t>
  </si>
  <si>
    <t>港股通投票申报结果查询，需要客户自行设置扫描查询的时间间隔</t>
  </si>
  <si>
    <t>C18</t>
    <phoneticPr fontId="35" type="noConversion"/>
  </si>
  <si>
    <t>功能号331333返回的position_str</t>
  </si>
  <si>
    <t>isin_code</t>
  </si>
  <si>
    <t>motion_id</t>
  </si>
  <si>
    <t>approve_amount</t>
  </si>
  <si>
    <t>oppose_amount</t>
  </si>
  <si>
    <t>waive_amount</t>
  </si>
  <si>
    <t>V1.4.0.86 20140825 刘锦顺申请 魏文杰修改 331334输入输出字段调整（去掉hkdc开头部分字段）</t>
  </si>
  <si>
    <t>20140826</t>
  </si>
  <si>
    <t>港股通账户开户</t>
    <phoneticPr fontId="35" type="noConversion"/>
  </si>
  <si>
    <t>FUNC_SECU_HK_OPEN</t>
  </si>
  <si>
    <t>不公开</t>
  </si>
  <si>
    <t>2</t>
  </si>
  <si>
    <t>G</t>
  </si>
  <si>
    <t>对应的上海A股股东账号</t>
  </si>
  <si>
    <t>serial_no</t>
  </si>
  <si>
    <t>流水序号</t>
  </si>
  <si>
    <t>V1.4.0.86 20140826 刘锦顺申请 魏文杰修改 新增接口</t>
  </si>
  <si>
    <t>FUNC_SECU_HK_CANCEL</t>
  </si>
  <si>
    <t>配合网上交易测试</t>
    <phoneticPr fontId="14" type="noConversion"/>
  </si>
  <si>
    <t>查看reqtext-申报，各字段取值与当日买入、卖出下单委托信息一致（正确申报）</t>
    <phoneticPr fontId="14" type="noConversion"/>
  </si>
  <si>
    <t>查看reqtext-申报撤单，各字段取值与当日买入、卖出委托撤单信息一致（正确申报）</t>
    <phoneticPr fontId="14" type="noConversion"/>
  </si>
  <si>
    <t>查看reqtext-申报响应/申报撤单成功响应，各字段如买卖方向、账户信息、订单状态、执行状态、相应结果等信息正确</t>
    <phoneticPr fontId="14" type="noConversion"/>
  </si>
  <si>
    <t>查看reqtext-申报撤单失败响应，各字段如账户信息、买卖方向、订单状态等信息正确</t>
    <phoneticPr fontId="14" type="noConversion"/>
  </si>
  <si>
    <t>查看execreporttext-实时执行报告，各字段如买卖方向、账户信息、订单状态、成交信息等信息正确</t>
    <phoneticPr fontId="14" type="noConversion"/>
  </si>
  <si>
    <t>当日卖出港股资金可用来买入港股，但是可不可以用来买入A股</t>
    <phoneticPr fontId="14" type="noConversion"/>
  </si>
  <si>
    <t>1.买入港股成交未回前卖出港股
2.卖出港股成交未回前买入港股
3.卖出港股成交未回前买入A股</t>
    <phoneticPr fontId="14" type="noConversion"/>
  </si>
  <si>
    <t>订单类型</t>
    <phoneticPr fontId="14" type="noConversion"/>
  </si>
  <si>
    <t>可参与的账户类型</t>
    <phoneticPr fontId="14" type="noConversion"/>
  </si>
  <si>
    <t>行情/信息</t>
    <phoneticPr fontId="14" type="noConversion"/>
  </si>
  <si>
    <t>预期结果</t>
    <phoneticPr fontId="14" type="noConversion"/>
  </si>
  <si>
    <t>实际结果</t>
    <phoneticPr fontId="14" type="noConversion"/>
  </si>
  <si>
    <t>备注</t>
    <phoneticPr fontId="14" type="noConversion"/>
  </si>
  <si>
    <t>测试人员</t>
    <phoneticPr fontId="14" type="noConversion"/>
  </si>
  <si>
    <r>
      <t xml:space="preserve">
1.显示</t>
    </r>
    <r>
      <rPr>
        <sz val="10"/>
        <color rgb="FFFF0000"/>
        <rFont val="宋体"/>
        <family val="3"/>
        <charset val="134"/>
        <scheme val="minor"/>
      </rPr>
      <t>买一、卖一一档行情</t>
    </r>
    <r>
      <rPr>
        <sz val="10"/>
        <color theme="1"/>
        <rFont val="宋体"/>
        <family val="2"/>
        <charset val="134"/>
        <scheme val="minor"/>
      </rPr>
      <t>（行情内容有行情价格，单位为港元；行情数量，单位为股），刷新频率为3秒</t>
    </r>
    <phoneticPr fontId="14" type="noConversion"/>
  </si>
  <si>
    <t>机构现状/中心类营业部</t>
    <phoneticPr fontId="14" type="noConversion"/>
  </si>
  <si>
    <t>页面图表及数据展示校验</t>
  </si>
  <si>
    <t>页面图表及数据展示校验</t>
    <phoneticPr fontId="14" type="noConversion"/>
  </si>
  <si>
    <t>部均佣金额度</t>
    <phoneticPr fontId="14" type="noConversion"/>
  </si>
  <si>
    <t>部均资产</t>
    <phoneticPr fontId="14" type="noConversion"/>
  </si>
  <si>
    <t>部均交易量</t>
    <phoneticPr fontId="14" type="noConversion"/>
  </si>
  <si>
    <t>部均新开户</t>
    <phoneticPr fontId="14" type="noConversion"/>
  </si>
  <si>
    <t>中心类营业部数量</t>
    <phoneticPr fontId="14" type="noConversion"/>
  </si>
  <si>
    <t>各营业部佣金变化趋势</t>
    <phoneticPr fontId="14" type="noConversion"/>
  </si>
  <si>
    <t>1、中心类营业部总数：
页面展示数值与通过公式KAP库取值计算一致</t>
    <phoneticPr fontId="14" type="noConversion"/>
  </si>
  <si>
    <t>1、交易佣金额度：
页面展示数值与通过公式KAP库取值计算一致</t>
    <phoneticPr fontId="14" type="noConversion"/>
  </si>
  <si>
    <t>1、部均资产：
页面展示数值与通过公式KAP库取值计算一致</t>
    <phoneticPr fontId="14" type="noConversion"/>
  </si>
  <si>
    <t>1、部均交易量：
页面展示数值与通过公式KAP库取值计算一致</t>
    <phoneticPr fontId="14" type="noConversion"/>
  </si>
  <si>
    <t>1、部均新开户：
页面展示数值与通过公式KAP库取值计算一致</t>
    <phoneticPr fontId="14" type="noConversion"/>
  </si>
  <si>
    <t>1、各营业部每月佣金额度：
页面展示数值与通过公式KAP库取值计算一致</t>
    <phoneticPr fontId="14" type="noConversion"/>
  </si>
  <si>
    <t>各营业部每月佣金变化趋势</t>
    <phoneticPr fontId="14" type="noConversion"/>
  </si>
  <si>
    <t>部均佣金、部均资产、部均交易量、部均新开户展示数量</t>
    <phoneticPr fontId="14" type="noConversion"/>
  </si>
  <si>
    <t>资金余额+持仓证券市值+多金融产品总市值+（合作开发） - 两融负债-当日红股入账（只扣当天的）这里的资产包含：普通账户、信用账户、个股期权账户</t>
    <phoneticPr fontId="14" type="noConversion"/>
  </si>
  <si>
    <t>普通+信用账户场内所有业务收取的总佣金，或可理解为毛佣金，佣金值大于0的全部业务佣金合计，计算公式：
股票交易佣金+基金交易佣金+债券交易佣金+要约收购资金划入交易佣金+转债回售佣金+债券回购交易佣金+申购中签佣金+场内基金手续费+融资融券担保品交易佣金+融资融券担保品股票交易金额+融资融券信用基金交易金额，求和取平均</t>
    <phoneticPr fontId="14" type="noConversion"/>
  </si>
  <si>
    <t>普通账户和信用账户在沪深市场中的股债权交易的总金额，计算公式：股票交易金额+基金交易金额+权证交易金额+融资融券信用股票交易金额+融资融券信用基金交易金额+融资融券信用权证交易金额+融资融券信用股票交易金额+融资融券信用基金交易金额+融资融券信用权证交易金额</t>
    <phoneticPr fontId="14" type="noConversion"/>
  </si>
  <si>
    <t>在统计区间开户的客户数</t>
    <phoneticPr fontId="14" type="noConversion"/>
  </si>
  <si>
    <t>各营业部资产变化趋势</t>
    <phoneticPr fontId="14" type="noConversion"/>
  </si>
  <si>
    <t>各营业部每月资产变化趋势</t>
    <phoneticPr fontId="14" type="noConversion"/>
  </si>
  <si>
    <t>1、各营业部资产变化趋势：
页面展示数值与通过公式KAP库取值计算一致</t>
    <phoneticPr fontId="14" type="noConversion"/>
  </si>
  <si>
    <t>各营业部交易金额变化趋势</t>
    <phoneticPr fontId="14" type="noConversion"/>
  </si>
  <si>
    <t>各营业部每月交易金额变化趋势</t>
    <phoneticPr fontId="14" type="noConversion"/>
  </si>
  <si>
    <t>1、各营业部交易金额变化趋势：
页面展示数值与通过公式KAP库取值计算一致</t>
    <phoneticPr fontId="14" type="noConversion"/>
  </si>
  <si>
    <t>各营业部新开户变化趋势</t>
    <phoneticPr fontId="14" type="noConversion"/>
  </si>
  <si>
    <t>各营业部每月新开户变化趋势</t>
    <phoneticPr fontId="14" type="noConversion"/>
  </si>
  <si>
    <t>1、各营业部新开户变化趋势：
页面展示数值与通过公式KAP库取值计算一致</t>
    <phoneticPr fontId="14" type="noConversion"/>
  </si>
  <si>
    <t>机构现状/A类营业部</t>
    <phoneticPr fontId="14" type="noConversion"/>
  </si>
  <si>
    <t>1、在中心营业部下展示部均佣金、部均资产、部均交易量、部均新开户的额度，额度均为可点击状态
2、点击某一具体额度，展示各类营业部具体的交易佣金变化趋势、资产变化趋势、交易金额变化趋势、新客户趋势图表，统计时间为上月至去年1月份
3、各营业部月额度保留1位小数
4、营业部字体颜色与其下图表中具体曲线颜色一致</t>
    <phoneticPr fontId="14" type="noConversion"/>
  </si>
  <si>
    <t>A类营业部数量</t>
    <phoneticPr fontId="14" type="noConversion"/>
  </si>
  <si>
    <t>A类营业部数量</t>
    <phoneticPr fontId="14" type="noConversion"/>
  </si>
  <si>
    <t>1、A类营业部总数：
页面展示数值与通过公式KAP库取值计算一致</t>
    <phoneticPr fontId="14" type="noConversion"/>
  </si>
  <si>
    <t>机构现状/B类营业部</t>
    <phoneticPr fontId="14" type="noConversion"/>
  </si>
  <si>
    <t>B类营业部数量</t>
    <phoneticPr fontId="14" type="noConversion"/>
  </si>
  <si>
    <t>机构现状/C类营业部</t>
    <phoneticPr fontId="14" type="noConversion"/>
  </si>
  <si>
    <t>C类营业部数量</t>
    <phoneticPr fontId="14" type="noConversion"/>
  </si>
  <si>
    <t>C类营业部数量</t>
    <phoneticPr fontId="14" type="noConversion"/>
  </si>
  <si>
    <t>1、C类营业部总数：
页面展示数值与通过公式KAP库取值计算一致</t>
    <phoneticPr fontId="14" type="noConversion"/>
  </si>
  <si>
    <t>1、B类营业部总数：
页面展示数值与通过公式KAP库取值计算一致</t>
    <phoneticPr fontId="14" type="noConversion"/>
  </si>
  <si>
    <t>机构现状/D类营业部</t>
    <phoneticPr fontId="14" type="noConversion"/>
  </si>
  <si>
    <t>D类营业部数量</t>
    <phoneticPr fontId="14" type="noConversion"/>
  </si>
  <si>
    <t>1、D类营业部总数：
页面展示数值与通过公式KAP库取值计算一致</t>
    <phoneticPr fontId="14" type="noConversion"/>
  </si>
  <si>
    <t>机构现状/E类营业部</t>
    <phoneticPr fontId="14" type="noConversion"/>
  </si>
  <si>
    <t>E类营业部数量</t>
    <phoneticPr fontId="14" type="noConversion"/>
  </si>
  <si>
    <t>1、E类营业部总数：
页面展示数值与通过公式KAP库取值计算一致</t>
    <phoneticPr fontId="14" type="noConversion"/>
  </si>
  <si>
    <t>机构现状/F类营业部</t>
    <phoneticPr fontId="14" type="noConversion"/>
  </si>
  <si>
    <t>F类营业部数量</t>
    <phoneticPr fontId="14" type="noConversion"/>
  </si>
  <si>
    <t>1、F类营业部总数：
页面展示数值与通过公式KAP库取值计算一致</t>
    <phoneticPr fontId="14" type="noConversion"/>
  </si>
  <si>
    <t>X类营业部数量</t>
    <phoneticPr fontId="14" type="noConversion"/>
  </si>
  <si>
    <t>X类营业部数量</t>
    <phoneticPr fontId="14" type="noConversion"/>
  </si>
  <si>
    <t>1、X类营业部总数：
页面展示数值与通过公式KAP库取值计算一致</t>
    <phoneticPr fontId="14" type="noConversion"/>
  </si>
  <si>
    <t>机构现状/X类营业部</t>
    <phoneticPr fontId="14" type="noConversion"/>
  </si>
  <si>
    <t>机构排名</t>
    <phoneticPr fontId="14" type="noConversion"/>
  </si>
  <si>
    <t>页面图表及数据展示校验</t>
    <phoneticPr fontId="14" type="noConversion"/>
  </si>
  <si>
    <r>
      <t>按营业部种类、资产总额/交易金额、按天</t>
    </r>
    <r>
      <rPr>
        <sz val="10"/>
        <color theme="1"/>
        <rFont val="宋体"/>
        <family val="2"/>
        <charset val="134"/>
        <scheme val="minor"/>
      </rPr>
      <t>/按年作为筛选条件展示各营业部排名变化</t>
    </r>
    <phoneticPr fontId="14" type="noConversion"/>
  </si>
  <si>
    <r>
      <t xml:space="preserve">1、中心类、A类、B类、C类、D类、E类、F类、X类只能单选
2、资产总额/交易金额，按天/按年只能单选
3、选择按天时，下面的时间组件精确到天，选择按年时，下面的时间组件精确到年
</t>
    </r>
    <r>
      <rPr>
        <sz val="10"/>
        <color rgb="FFFF0000"/>
        <rFont val="宋体"/>
        <family val="3"/>
        <charset val="134"/>
        <scheme val="minor"/>
      </rPr>
      <t>4、默认展示为中心类、资产总额、按天？</t>
    </r>
    <phoneticPr fontId="14" type="noConversion"/>
  </si>
  <si>
    <t>中心类营业部资产总额按天排名</t>
    <phoneticPr fontId="14" type="noConversion"/>
  </si>
  <si>
    <t>中心类营业部资产总额按年排名</t>
    <phoneticPr fontId="14" type="noConversion"/>
  </si>
  <si>
    <t>中心类营业部交易金额按天排名</t>
    <phoneticPr fontId="14" type="noConversion"/>
  </si>
  <si>
    <t>中心类</t>
    <phoneticPr fontId="14" type="noConversion"/>
  </si>
  <si>
    <t>中心类营业部资产总额按天排名：</t>
    <phoneticPr fontId="14" type="noConversion"/>
  </si>
  <si>
    <t>中心类营业部资产总额按年排名：</t>
    <phoneticPr fontId="14" type="noConversion"/>
  </si>
  <si>
    <t>中心类营业部交易金额按天排名：</t>
    <phoneticPr fontId="14" type="noConversion"/>
  </si>
  <si>
    <t>中心类营业部交易金额按年排名：</t>
    <phoneticPr fontId="14" type="noConversion"/>
  </si>
  <si>
    <t>A类</t>
    <phoneticPr fontId="14" type="noConversion"/>
  </si>
  <si>
    <t>B类</t>
    <phoneticPr fontId="14" type="noConversion"/>
  </si>
  <si>
    <t>A类营业部资产总额按天排名</t>
  </si>
  <si>
    <t>A类营业部资产总额按年排名</t>
  </si>
  <si>
    <t>A类营业部交易金额按天排名</t>
  </si>
  <si>
    <t>A类营业部交易金额按年排名</t>
  </si>
  <si>
    <t>A类营业部资产总额按天排名：</t>
  </si>
  <si>
    <t>A类营业部资产总额按年排名：</t>
  </si>
  <si>
    <t>A类营业部交易金额按天排名：</t>
  </si>
  <si>
    <t>A类营业部交易金额按年排名：</t>
  </si>
  <si>
    <t>B类营业部资产总额按天排名</t>
  </si>
  <si>
    <t>B类营业部资产总额按天排名：</t>
  </si>
  <si>
    <t>B类营业部资产总额按年排名</t>
  </si>
  <si>
    <t>B类营业部资产总额按年排名：</t>
  </si>
  <si>
    <t>B类营业部交易金额按天排名</t>
  </si>
  <si>
    <t>B类营业部交易金额按天排名：</t>
  </si>
  <si>
    <t>B类营业部交易金额按年排名：</t>
  </si>
  <si>
    <t>C类</t>
    <phoneticPr fontId="14" type="noConversion"/>
  </si>
  <si>
    <t>D类</t>
    <phoneticPr fontId="14" type="noConversion"/>
  </si>
  <si>
    <t>E类</t>
    <phoneticPr fontId="14" type="noConversion"/>
  </si>
  <si>
    <t>F类</t>
    <phoneticPr fontId="14" type="noConversion"/>
  </si>
  <si>
    <t>X类</t>
    <phoneticPr fontId="14" type="noConversion"/>
  </si>
  <si>
    <t>C类营业部资产总额按天排名</t>
  </si>
  <si>
    <t>C类营业部资产总额按天排名：</t>
  </si>
  <si>
    <t>C类营业部资产总额按年排名</t>
  </si>
  <si>
    <t>C类营业部资产总额按年排名：</t>
  </si>
  <si>
    <t>C类营业部交易金额按天排名</t>
  </si>
  <si>
    <t>C类营业部交易金额按天排名：</t>
  </si>
  <si>
    <t>C类营业部交易金额按年排名</t>
  </si>
  <si>
    <t>C类营业部交易金额按年排名：</t>
  </si>
  <si>
    <t>D类营业部资产总额按天排名</t>
  </si>
  <si>
    <t>D类营业部资产总额按天排名：</t>
  </si>
  <si>
    <t>D类营业部资产总额按年排名</t>
  </si>
  <si>
    <t>D类营业部资产总额按年排名：</t>
  </si>
  <si>
    <t>D类营业部交易金额按天排名</t>
  </si>
  <si>
    <t>D类营业部交易金额按天排名：</t>
  </si>
  <si>
    <t>D类营业部交易金额按年排名</t>
  </si>
  <si>
    <t>D类营业部交易金额按年排名：</t>
  </si>
  <si>
    <t>E类营业部资产总额按天排名</t>
  </si>
  <si>
    <t>E类营业部资产总额按天排名：</t>
  </si>
  <si>
    <t>E类营业部资产总额按年排名</t>
  </si>
  <si>
    <t>E类营业部资产总额按年排名：</t>
  </si>
  <si>
    <t>E类营业部交易金额按天排名</t>
  </si>
  <si>
    <t>E类营业部交易金额按天排名：</t>
  </si>
  <si>
    <t>E类营业部交易金额按年排名：</t>
  </si>
  <si>
    <t>F类营业部资产总额按天排名</t>
  </si>
  <si>
    <t>F类营业部资产总额按天排名：</t>
  </si>
  <si>
    <t>F类营业部资产总额按年排名</t>
  </si>
  <si>
    <t>F类营业部资产总额按年排名：</t>
  </si>
  <si>
    <t>F类营业部交易金额按天排名</t>
  </si>
  <si>
    <t>F类营业部交易金额按天排名：</t>
  </si>
  <si>
    <t>F类营业部交易金额按年排名</t>
  </si>
  <si>
    <t>F类营业部交易金额按年排名：</t>
  </si>
  <si>
    <t>X类营业部资产总额按天排名</t>
  </si>
  <si>
    <t>X类营业部资产总额按天排名：</t>
  </si>
  <si>
    <t>X类营业部资产总额按年排名</t>
  </si>
  <si>
    <t>X类营业部资产总额按年排名：</t>
  </si>
  <si>
    <t>X类营业部交易金额按天排名</t>
  </si>
  <si>
    <t>X类营业部交易金额按天排名：</t>
  </si>
  <si>
    <t>1、各营业部交易金额变化趋势：
页面展示数值与通过公式KAP库取值计算一致</t>
    <phoneticPr fontId="14" type="noConversion"/>
  </si>
  <si>
    <t>机构发展</t>
    <phoneticPr fontId="14" type="noConversion"/>
  </si>
  <si>
    <t>营业部新增开户数趋势对比</t>
    <phoneticPr fontId="14" type="noConversion"/>
  </si>
  <si>
    <r>
      <t xml:space="preserve">1、营业类别展示：中心类、A类、B类、C类、D类、E类、F类、X类只能单选
2、可分别展示各类营业部的新增开户、资产总额、交易金额
3、可按天/按年展示
4、图表左侧展示营业部名称，点击该营业部展示该营业部曲线，再次点击曲线消失
</t>
    </r>
    <r>
      <rPr>
        <sz val="10"/>
        <color rgb="FFFF0000"/>
        <rFont val="宋体"/>
        <family val="3"/>
        <charset val="134"/>
        <scheme val="minor"/>
      </rPr>
      <t>4、默认展示各营业部中心类、新增开户按天的图表信息</t>
    </r>
    <phoneticPr fontId="14" type="noConversion"/>
  </si>
  <si>
    <t>中心类营业部交易金额按年排名</t>
    <phoneticPr fontId="14" type="noConversion"/>
  </si>
  <si>
    <t>中心类营业部下各营业部</t>
    <phoneticPr fontId="14" type="noConversion"/>
  </si>
  <si>
    <t>中心类营业部下各营业部：</t>
    <phoneticPr fontId="14" type="noConversion"/>
  </si>
  <si>
    <t>A类营业部下各营业部</t>
    <phoneticPr fontId="14" type="noConversion"/>
  </si>
  <si>
    <t>A类营业部下各营业部：</t>
    <phoneticPr fontId="14" type="noConversion"/>
  </si>
  <si>
    <t>B类营业部交易金额按年排名</t>
    <phoneticPr fontId="14" type="noConversion"/>
  </si>
  <si>
    <t>B类营业部下各营业部：</t>
    <phoneticPr fontId="14" type="noConversion"/>
  </si>
  <si>
    <t>B类营业部下各营业部</t>
    <phoneticPr fontId="14" type="noConversion"/>
  </si>
  <si>
    <t>C类营业部下各营业部</t>
    <phoneticPr fontId="14" type="noConversion"/>
  </si>
  <si>
    <t>D类营业部下各营业部：</t>
    <phoneticPr fontId="14" type="noConversion"/>
  </si>
  <si>
    <t>E类营业部交易金额按年排名</t>
    <phoneticPr fontId="14" type="noConversion"/>
  </si>
  <si>
    <t>D类营业部下各营业部</t>
    <phoneticPr fontId="14" type="noConversion"/>
  </si>
  <si>
    <t>E类营业部下各营业部</t>
    <phoneticPr fontId="14" type="noConversion"/>
  </si>
  <si>
    <t>F类营业部下各营业部</t>
    <phoneticPr fontId="14" type="noConversion"/>
  </si>
  <si>
    <t>C类营业部下各营业部：</t>
    <phoneticPr fontId="14" type="noConversion"/>
  </si>
  <si>
    <t>E类营业部下各营业部：</t>
    <phoneticPr fontId="14" type="noConversion"/>
  </si>
  <si>
    <t>F类营业部下各营业部：</t>
    <phoneticPr fontId="14" type="noConversion"/>
  </si>
  <si>
    <t>X类营业部交易金额按年排名</t>
    <phoneticPr fontId="14" type="noConversion"/>
  </si>
  <si>
    <t>X类营业部交易金额按年排名：</t>
    <phoneticPr fontId="14" type="noConversion"/>
  </si>
  <si>
    <t>X类营业部下各营业部</t>
    <phoneticPr fontId="14" type="noConversion"/>
  </si>
  <si>
    <t>X类营业部下各营业部：</t>
    <phoneticPr fontId="14" type="noConversion"/>
  </si>
  <si>
    <t>营业部资产总额按天</t>
    <phoneticPr fontId="14" type="noConversion"/>
  </si>
  <si>
    <t>营业部资产总额按年</t>
    <phoneticPr fontId="14" type="noConversion"/>
  </si>
  <si>
    <t>营业部交易金额按天</t>
    <phoneticPr fontId="14" type="noConversion"/>
  </si>
  <si>
    <t>营业部交易金额按年</t>
    <phoneticPr fontId="14" type="noConversion"/>
  </si>
  <si>
    <t>营业部新增开户按天</t>
    <phoneticPr fontId="14" type="noConversion"/>
  </si>
  <si>
    <t>营业部新增开户按年</t>
    <phoneticPr fontId="14" type="noConversion"/>
  </si>
  <si>
    <t>1、中心类营业部资产总额按年：
2、分别检查中心类、A类、B类、C类、D类、E类、F类、X类</t>
    <phoneticPr fontId="14" type="noConversion"/>
  </si>
  <si>
    <t>1、营业部资产总额按天：
2、分别检查中心类、A类、B类、C类、D类、E类、F类、X类</t>
    <phoneticPr fontId="14" type="noConversion"/>
  </si>
  <si>
    <t>1、营业部交易金额按天：
2、分别检查中心类、A类、B类、C类、D类、E类、F类、X类</t>
    <phoneticPr fontId="14" type="noConversion"/>
  </si>
  <si>
    <t>1、营业部交易金额按年：
2、分别检查中心类、A类、B类、C类、D类、E类、F类、X类</t>
    <phoneticPr fontId="14" type="noConversion"/>
  </si>
  <si>
    <t>1、中心类营业部新增开户按天：
2、分别检查中心类、A类、B类、C类、D类、E类、F类、X类</t>
    <phoneticPr fontId="14" type="noConversion"/>
  </si>
  <si>
    <t>1、中心类营业部新增开户按年：
2、分别检查中心类、A类、B类、C类、D类、E类、F类、X类</t>
    <phoneticPr fontId="14" type="noConversion"/>
  </si>
  <si>
    <t>营业部客户结构分析</t>
    <phoneticPr fontId="14" type="noConversion"/>
  </si>
  <si>
    <t>1、展示时间为去年及今年
2、按普通客户、潜力客户、核心客户、VIP白金客户、VIP钻石客户、VIP超钻客户分类
3、点击某类客户，某类客户的数据加入统计，再次点击，取消对某类客户的统计</t>
    <phoneticPr fontId="14" type="noConversion"/>
  </si>
  <si>
    <t>普通客户数</t>
    <phoneticPr fontId="14" type="noConversion"/>
  </si>
  <si>
    <t>1、普通客户数：
2、分别检查中心类、A类、B类、C类、D类、E类、F类、X类</t>
    <phoneticPr fontId="14" type="noConversion"/>
  </si>
  <si>
    <t>VIP白金客户</t>
    <phoneticPr fontId="14" type="noConversion"/>
  </si>
  <si>
    <t>VIP钻石客户</t>
    <phoneticPr fontId="14" type="noConversion"/>
  </si>
  <si>
    <t>VIP超钻客户</t>
    <phoneticPr fontId="14" type="noConversion"/>
  </si>
  <si>
    <t>1、VIP超钻客户：
2、分别检查中心类、A类、B类、C类、D类、E类、F类、X类</t>
    <phoneticPr fontId="14" type="noConversion"/>
  </si>
  <si>
    <t>1、VIP钻石客户：
2、分别检查中心类、A类、B类、C类、D类、E类、F类、X类</t>
    <phoneticPr fontId="14" type="noConversion"/>
  </si>
  <si>
    <t>1、VIP白金客户：
2、分别检查中心类、A类、B类、C类、D类、E类、F类、X类</t>
    <phoneticPr fontId="14" type="noConversion"/>
  </si>
  <si>
    <t>核心客户数</t>
    <phoneticPr fontId="14" type="noConversion"/>
  </si>
  <si>
    <t>1、核心客户数：
2、分别检查中心类、A类、B类、C类、D类、E类、F类、X类</t>
    <phoneticPr fontId="14" type="noConversion"/>
  </si>
  <si>
    <t>潜力客户数</t>
    <phoneticPr fontId="14" type="noConversion"/>
  </si>
  <si>
    <t>1、潜力客户数：
2、分别检查中心类、A类、B类、C类、D类、E类、F类、X类</t>
    <phoneticPr fontId="14" type="noConversion"/>
  </si>
  <si>
    <t>营业部收入结构分布</t>
    <phoneticPr fontId="14" type="noConversion"/>
  </si>
  <si>
    <t>总收入</t>
    <phoneticPr fontId="14" type="noConversion"/>
  </si>
  <si>
    <t>手续费净收入</t>
    <phoneticPr fontId="14" type="noConversion"/>
  </si>
  <si>
    <t>1、利差收入减存管费：
2、利差收入减存管费占比：
3、分别检查中心类、A类、B类、C类、D类、E类、F类、X类</t>
    <phoneticPr fontId="14" type="noConversion"/>
  </si>
  <si>
    <t>1、手续费净收入：
2手续费净收入占比：
3、分别检查中心类、A类、B类、C类、D类、E类、F类、X类</t>
    <phoneticPr fontId="14" type="noConversion"/>
  </si>
  <si>
    <t>信用业务收入</t>
    <phoneticPr fontId="14" type="noConversion"/>
  </si>
  <si>
    <t>1、信用业务收入：
2、信用业务收入占比：
3、分别检查中心类、A类、B类、C类、D类、E类、F类、X类</t>
    <phoneticPr fontId="14" type="noConversion"/>
  </si>
  <si>
    <t>1、综合业务收入：
2、综合业务收入占比：
3、分别检查中心类、A类、B类、C类、D类、E类、F类、X类</t>
    <phoneticPr fontId="14" type="noConversion"/>
  </si>
  <si>
    <t>1、总收入：
2、分别检查中心类、A类、B类、C类、D类、E类、F类、X类</t>
    <phoneticPr fontId="14" type="noConversion"/>
  </si>
  <si>
    <t>利差收入减存管费</t>
    <phoneticPr fontId="14" type="noConversion"/>
  </si>
  <si>
    <t>综合业务收入</t>
    <phoneticPr fontId="14" type="noConversion"/>
  </si>
  <si>
    <t>1、展示时间为今年
2、按手续费净收入、利差收入减存管费、信用业务收入、综合业务收入进行统计展示
3、点击某项收入图标，某项收入的数据加入统计，再次点击，取消对该项的统计
4、鼠标放到某个营业部，弹出该营业部具体各项收入的值，移开鼠标浮层消失</t>
    <phoneticPr fontId="14" type="noConversion"/>
  </si>
  <si>
    <t>营业部考核利润表现</t>
    <phoneticPr fontId="14" type="noConversion"/>
  </si>
  <si>
    <t>1、图表上方展示营业部近三年的考核利润及同比
2、下方展示近两年各营业部的考核利润及同比</t>
    <phoneticPr fontId="14" type="noConversion"/>
  </si>
  <si>
    <t>某类营业部年考核利润</t>
    <phoneticPr fontId="14" type="noConversion"/>
  </si>
  <si>
    <t>1、某类营业部年考核利润：
2、某类营业部年考核利润同比：
3、分别检查中心类、A类、B类、C类、D类、E类、F类、X类</t>
    <phoneticPr fontId="14" type="noConversion"/>
  </si>
  <si>
    <t>各营业部年考核利润</t>
    <phoneticPr fontId="14" type="noConversion"/>
  </si>
  <si>
    <t>1、各营业部年考核利润：
2、各营业部年考核利润同比：
3、分别检查中心类、A类、B类、C类、D类、E类、F类、X类</t>
    <phoneticPr fontId="14" type="noConversion"/>
  </si>
  <si>
    <t>机构绩效</t>
    <phoneticPr fontId="14" type="noConversion"/>
  </si>
  <si>
    <t>机构绩效考核表</t>
    <phoneticPr fontId="14" type="noConversion"/>
  </si>
  <si>
    <t>1、分支机构选择
2、展示近两年该机构的利润、同比变动、考核利润、利润达成、交易金额市占率、同比变动、市占达成
3、同比变动增长用红色字体显示、下降用绿色字体显示</t>
    <phoneticPr fontId="14" type="noConversion"/>
  </si>
  <si>
    <t>利润</t>
    <phoneticPr fontId="14" type="noConversion"/>
  </si>
  <si>
    <t>同比变动</t>
    <phoneticPr fontId="14" type="noConversion"/>
  </si>
  <si>
    <t>利润达成</t>
    <phoneticPr fontId="14" type="noConversion"/>
  </si>
  <si>
    <t>交易金额市占率</t>
    <phoneticPr fontId="14" type="noConversion"/>
  </si>
  <si>
    <t>市占达成</t>
    <phoneticPr fontId="14" type="noConversion"/>
  </si>
  <si>
    <t>考核利润</t>
    <phoneticPr fontId="14" type="noConversion"/>
  </si>
  <si>
    <t>同比变动</t>
    <phoneticPr fontId="14" type="noConversion"/>
  </si>
  <si>
    <t>公司各部交易金额市占率</t>
    <phoneticPr fontId="14" type="noConversion"/>
  </si>
  <si>
    <t>1、市占达成：</t>
    <phoneticPr fontId="14" type="noConversion"/>
  </si>
  <si>
    <t>1、同比变动：</t>
    <phoneticPr fontId="14" type="noConversion"/>
  </si>
  <si>
    <t>1、交易金额市占率：</t>
    <phoneticPr fontId="14" type="noConversion"/>
  </si>
  <si>
    <t>1、利润达成：</t>
    <phoneticPr fontId="14" type="noConversion"/>
  </si>
  <si>
    <t>1、考核利润：</t>
    <phoneticPr fontId="14" type="noConversion"/>
  </si>
  <si>
    <t>1、同比变动：</t>
    <phoneticPr fontId="14" type="noConversion"/>
  </si>
  <si>
    <t>1、利润：</t>
    <phoneticPr fontId="14" type="noConversion"/>
  </si>
  <si>
    <t>公司利润/交易金额表现</t>
    <phoneticPr fontId="14" type="noConversion"/>
  </si>
  <si>
    <t>1、分支机构选择
2、展示近两年该分支机构的利润、同比变动、考核利润、利润达成、交易金额市占率、同比变动、市占达成
3、同比变动增长用红色字体显示、下降用绿色字体显示</t>
    <phoneticPr fontId="14" type="noConversion"/>
  </si>
  <si>
    <t>1、公司各部交易金额市占率：</t>
    <phoneticPr fontId="14" type="noConversion"/>
  </si>
  <si>
    <t>1、展示近两年该分支机构各分部的利润/交易金额及同比
2、同比下降用绿色字体显示</t>
    <phoneticPr fontId="14" type="noConversion"/>
  </si>
  <si>
    <t>分支机构各部年利润</t>
  </si>
  <si>
    <t>1、分支机构各部年利润：</t>
  </si>
  <si>
    <t>分支机构各部年利润同比</t>
  </si>
  <si>
    <t>1、分支机构各部年利润同比：</t>
  </si>
  <si>
    <t>分支机构各部年交易金额</t>
  </si>
  <si>
    <t>1、分支机构各部年交易金额：</t>
  </si>
  <si>
    <t>分支机构各部年交易金额同比</t>
  </si>
  <si>
    <t>1、分支机构各部年交易金额同比：</t>
  </si>
  <si>
    <t>交易统计原始日报</t>
    <phoneticPr fontId="14" type="noConversion"/>
  </si>
  <si>
    <t>1、时间控件展示及功能
2、分支机构
3、指标筛选
4、查询按钮</t>
    <phoneticPr fontId="14" type="noConversion"/>
  </si>
  <si>
    <t>导出</t>
    <phoneticPr fontId="14" type="noConversion"/>
  </si>
  <si>
    <t>1、导出文件格式
2、导出功能</t>
    <phoneticPr fontId="14" type="noConversion"/>
  </si>
  <si>
    <r>
      <t>1、可导出pdf、xlsx、csv、docx类型的文件
2、没有数据时导出
3、时间点很长，数据量非常大时的数据导出（</t>
    </r>
    <r>
      <rPr>
        <b/>
        <sz val="10"/>
        <color rgb="FFFF0000"/>
        <rFont val="宋体"/>
        <family val="3"/>
        <charset val="134"/>
        <scheme val="minor"/>
      </rPr>
      <t>是否有导出条数限制</t>
    </r>
    <r>
      <rPr>
        <sz val="10"/>
        <color theme="1"/>
        <rFont val="宋体"/>
        <family val="2"/>
        <charset val="134"/>
        <scheme val="minor"/>
      </rPr>
      <t>）
4、导出目录</t>
    </r>
    <phoneticPr fontId="14" type="noConversion"/>
  </si>
  <si>
    <t>本期-股票交易量（万）</t>
    <phoneticPr fontId="14" type="noConversion"/>
  </si>
  <si>
    <t>本期-股基权交易量（万）</t>
    <phoneticPr fontId="14" type="noConversion"/>
  </si>
  <si>
    <t>本期-基金交易量（万）</t>
    <phoneticPr fontId="14" type="noConversion"/>
  </si>
  <si>
    <t>1、各指标排序功能</t>
    <phoneticPr fontId="14" type="noConversion"/>
  </si>
  <si>
    <t>1、默认展示
2、点击某项指标的上三角按钮，按该指标的升序排列，点击某项指标的下三角按钮，则 变为按该指标的降序排列</t>
    <phoneticPr fontId="14" type="noConversion"/>
  </si>
  <si>
    <r>
      <t xml:space="preserve">1、页面打开，默认起始时间及结束时间显示为当天?结束时间是否可以大于当前时间？
</t>
    </r>
    <r>
      <rPr>
        <sz val="10"/>
        <rFont val="宋体"/>
        <family val="3"/>
        <charset val="134"/>
        <scheme val="minor"/>
      </rPr>
      <t>2、分支机构默认选择全部，可选择到各分支机构下的具体营业部
3、指标包含本期-股票交易量（万）、本期-基金交易量（万）、本期-股基权交易量（万）、本期-股基交易量（万）、本期-股基市场占比、本期-佣金（万）、本期-股票费率%，默认显示全部，可筛选某项具体指标
4、点击查询按钮，展示所选查询条件下的具体信息，</t>
    </r>
    <r>
      <rPr>
        <sz val="10"/>
        <color rgb="FFFF0000"/>
        <rFont val="宋体"/>
        <family val="3"/>
        <charset val="134"/>
        <scheme val="minor"/>
      </rPr>
      <t>当数据量非常大时，是否有分页功能</t>
    </r>
    <phoneticPr fontId="14" type="noConversion"/>
  </si>
  <si>
    <t>分支机构统计日报</t>
    <phoneticPr fontId="14" type="noConversion"/>
  </si>
  <si>
    <t>排序</t>
    <phoneticPr fontId="14" type="noConversion"/>
  </si>
  <si>
    <t>本期_权证交易量（万）</t>
    <phoneticPr fontId="14" type="noConversion"/>
  </si>
  <si>
    <t>本期_股基权市场交易占比%</t>
    <phoneticPr fontId="14" type="noConversion"/>
  </si>
  <si>
    <t>本期_股基交易量（万）</t>
    <phoneticPr fontId="14" type="noConversion"/>
  </si>
  <si>
    <t>本期_佣金（万）</t>
    <phoneticPr fontId="14" type="noConversion"/>
  </si>
  <si>
    <t>本期_股基市场交易占比%</t>
    <phoneticPr fontId="14" type="noConversion"/>
  </si>
  <si>
    <t>本期_股票费率‰</t>
    <phoneticPr fontId="14" type="noConversion"/>
  </si>
  <si>
    <t>本期_开户数</t>
    <phoneticPr fontId="14" type="noConversion"/>
  </si>
  <si>
    <t>本期_日均资金余额（万）</t>
    <phoneticPr fontId="14" type="noConversion"/>
  </si>
  <si>
    <t>本期_日均股票市值（万）</t>
    <phoneticPr fontId="14" type="noConversion"/>
  </si>
  <si>
    <t>本期_日均资产（万）</t>
    <phoneticPr fontId="14" type="noConversion"/>
  </si>
  <si>
    <t>本期_B股交易量（万）</t>
    <phoneticPr fontId="14" type="noConversion"/>
  </si>
  <si>
    <t>本期_股基费率‰</t>
    <phoneticPr fontId="14" type="noConversion"/>
  </si>
  <si>
    <t>本期_净佣金（万）</t>
    <phoneticPr fontId="14" type="noConversion"/>
  </si>
  <si>
    <t>本期_信用交易量（万）</t>
    <phoneticPr fontId="14" type="noConversion"/>
  </si>
  <si>
    <t>本期_信用交易佣金（万）</t>
    <phoneticPr fontId="14" type="noConversion"/>
  </si>
  <si>
    <t>本期_信用交易净佣金（万）</t>
    <phoneticPr fontId="14" type="noConversion"/>
  </si>
  <si>
    <t>本期_担保品交易量（万）</t>
    <phoneticPr fontId="14" type="noConversion"/>
  </si>
  <si>
    <t>本期_担保品佣金（万）</t>
    <phoneticPr fontId="14" type="noConversion"/>
  </si>
  <si>
    <t>本期_担保品净佣金（万）</t>
    <phoneticPr fontId="14" type="noConversion"/>
  </si>
  <si>
    <t>本期_股基权市场占比（含融资融券）%</t>
    <phoneticPr fontId="14" type="noConversion"/>
  </si>
  <si>
    <t>本期_股基市场占比（含融资融券）%</t>
    <phoneticPr fontId="14" type="noConversion"/>
  </si>
  <si>
    <t>本期_股票费率（含融资融券）‰</t>
    <phoneticPr fontId="14" type="noConversion"/>
  </si>
  <si>
    <t>本期_股基费率（含融资融券）‰</t>
    <phoneticPr fontId="14" type="noConversion"/>
  </si>
  <si>
    <t>本期_日均负债（万）</t>
    <phoneticPr fontId="14" type="noConversion"/>
  </si>
  <si>
    <t>本期_日均担保品资产（万）</t>
    <phoneticPr fontId="14" type="noConversion"/>
  </si>
  <si>
    <t>本期_融资融券客户开户数</t>
    <phoneticPr fontId="14" type="noConversion"/>
  </si>
  <si>
    <t>本期_总股基权交易量（含融资融券）</t>
    <phoneticPr fontId="14" type="noConversion"/>
  </si>
  <si>
    <t>本期_总佣金（含融资融券）（万）</t>
    <phoneticPr fontId="14" type="noConversion"/>
  </si>
  <si>
    <t>本期_总净佣金（含融资融券）（万）</t>
    <phoneticPr fontId="14" type="noConversion"/>
  </si>
  <si>
    <t>本期_港股通交易量（万）</t>
    <phoneticPr fontId="14" type="noConversion"/>
  </si>
  <si>
    <t>本期_港股通佣金（万）</t>
    <phoneticPr fontId="14" type="noConversion"/>
  </si>
  <si>
    <t>本期_日均多金融产品市值（万）</t>
    <phoneticPr fontId="14" type="noConversion"/>
  </si>
  <si>
    <t>1、各指标无遗漏，指标值与数据库中一致；
2、</t>
    <phoneticPr fontId="14" type="noConversion"/>
  </si>
  <si>
    <t>1、各指标无遗漏，指标值与数据库中一致；
2、select  BRANCH_CODE,                                                 --- 分支机构代码
        sum(STOCK_AMOUNT) as STOCK_AMOUNT,                           --- 本期_股票交易量（万）
        sum(FUND_AMOUNT) as FUND_AMOUNT,                             --- 本期_基金交易量（万）
        sum(WARRANT_AMOUNT) as WARRANT_AMOUNT,                       --- 本期_权证交易量（万）
        sum(SFW_AMOUNT) as SFW_AMOUNT,                               --- 本期_股基权交易量（万）
        (case when sum(SFW_AMOUNT) = 0 or sum(SFW_AMOUNT) is null then 0.00
             when sum(SFW_MARKET_AMOUNT) = 0 or sum(SFW_MARKET_AMOUNT) is null then 9999999999.00
        else sum(SFW_AMOUNT)/sum(SFW_MARKET_AMOUNT)*100 end) as SFW_MARKET_RATE,   --- 本期_股基权市场交易占比%
        sum(SF_AMOUNT) as SF_AMOUNT,                                 --- 本期_股基交易量（万）
        (case when sum(SF_AMOUNT) = 0 or sum(SF_AMOUNT) is null then 0.00
             when sum(SF_MARKET_AMOUNT) = 0 or sum(SF_MARKET_AMOUNT) is null then 9999999999.00
        else sum(SF_AMOUNT)/sum(SF_MARKET_AMOUNT)*100 end) as SF_MARKET_RATE,      --- 本期_股基市场交易占比%
        sum(COMMISSION) as COMMISSION,                               --- 本期_佣金（万）
        (case when sum(STOCK_COMMISSION) = 0 or sum(STOCK_COMMISSION) is null then 0.00
             when sum(STOCK_AMOUNT) = 0 or sum(STOCK_AMOUNT) is null then 9999999999.00
        else sum(STOCK_COMMISSION)/sum(STOCK_AMOUNT)*100 end) as STOCK_RATE,       --- 本期_股票费率‰
        sum(OPEN_CUST_NUM) as OPEN_CUST_NUM,                         --- 本期_开户数
        avg(FUND_BALANCE) as FUND_BALANCE_AVG,                       --- 本期_日均资金余额（万）
        avg(STOCK_BALANCE) as STOCK_BALANCE_AVG,                     --- 本期_日均股票市值（万）
        avg(ASSET_BALANCE) as ASSET_BALANCE_AVG,                     --- 本期_日均资产（万）
        sum(B_STOCK_AMOUNT) as B_STOCK_AMOUNT,                       --- 本期_B股交易量（万）
        (case when sum(SF_COMMISSION) = 0 or sum(SF_COMMISSION) is null then 0.00
             when sum(SF_AMOUNT) = 0 or sum(SF_AMOUNT) is null then 9999999999.00
        else sum(SF_COMMISSION)/sum(SF_AMOUNT)*100 end) as SF_RATE,                --- 本期_股基费率‰
        sum(NET_COMMISSION) as NET_COMMISSION,                       --- 本期_净佣金（万）
        sum(CREDIT_AMOUNT) as CREDIT_AMOUNT,                         --- 本期_信用交易量（万）
        sum(CREDIT_COMMISSION) as CREDIT_COMMISSION,                 --- 本期_信用交易佣金（万）
        sum(CREDIT_NET_COMMISSION) as CREDIT_NET_COMMISSION,         --- 本期_信用交易净佣金（万）
        sum(ASSURE_AMOUNT) as ASSURE_AMOUNT,                         --- 本期_担保品交易量（万）
        sum(ASSURE_COMMISSION) as ASSURE_COMMISSION,                 --- 本期_担保品佣金（万）
        sum(ASSURE_NET_COMMISSION) as ASSURE_NET_COMMISSION,         --- 本期_担保品净佣金（万）
        (case when sum(SFW_AMOUNT_ALL) = 0 or sum(SFW_AMOUNT_ALL) is null then 0.00
             when sum(SFW_MARKET_AMOUNT_ALL) = 0 or sum(SFW_MARKET_AMOUNT_ALL) is null then 9999999999.00
        else sum(SFW_AMOUNT_ALL)/sum(SFW_MARKET_AMOUNT_ALL)*100 end) as SFW_MARKET_AMOUNT_ALL_RATE,      --- 本期_股基权市场占比（含融资融券）%
        (case when sum(SF_AMOUNT_ALL) = 0 or sum(SF_AMOUNT_ALL) is null then 0.00
             when sum(SF_MARKET_AMOUNT_ALL) = 0 or sum(SF_MARKET_AMOUNT_ALL) is null then 9999999999.00
        else sum(SF_AMOUNT_ALL)/sum(SF_MARKET_AMOUNT_ALL)*100 end) as SF_MARKET_AMOUNT_ALL_RATE,         --- 本期_股基市场占比（含融资融券）%
        (case when sum(STOCK_COMMISSION_ALL) = 0 or sum(STOCK_COMMISSION_ALL) is null then 0.00
             when sum(STOCK_AMOUNT_ALL) = 0 or sum(STOCK_AMOUNT_ALL) is null then 9999999999.00
        else sum(STOCK_COMMISSION_ALL)/sum(STOCK_AMOUNT_ALL)*100 end) as STOCK_AMOUNT_ALL_RATE,          --- 本期_股票费率（含融资融券）‰
        (case when sum(SF_COMMISSION_ALL) = 0 or sum(SF_COMMISSION_ALL) is null then 0.00
             when sum(SF_AMOUNT_ALL) = 0 or sum(SF_AMOUNT_ALL) is null then 9999999999.00
        else sum(SF_COMMISSION_ALL)/sum(SF_AMOUNT_ALL)*100 end) as SF_AMOUNT_ALL_RATE,                   --- 本期_股基费率（含融资融券）‰
        avg(DEBIT_BALANCE) as DEBIT_BALANCE_AVG,                     --- 本期_日均负债（万）
        avg(ASSURE_BALANCE) as ASSURE_BALANCE_AVG,                   --- 本期_日均担保品资产（万）
        sum(MARGIN_OPEN_CUST_NUM) as MARGIN_OPEN_CUST_NUM,           --- 本期_融资融券客户开户数
        sum(SFW_AMOUNT_ALL) as SFW_AMOUNT_ALL,                       --- 本期_总股基权交易量（含融资融券）
        sum(COMMISSION_ALL) as COMMISSION_ALL,                       --- 本期_总佣金（含融资融券）（万）
        sum(NET_COMMISSION_ALL) as NET_COMMISSION_ALL,               --- 本期_总净佣金（含融资融券）（万）
        sum(HK_STOCK_AMOUNT) as HK_STOCK_AMOUNT,                     --- 本期_港股通交易量（万）
        sum(HK_COMMISSION) as HK_COMMISSION,                         --- 本期_港股通佣金（万）
        avg(MULTI_FINANCIAL_AMOUNT) as MULTI_FINANCIAL_AMOUNT_AVG    --- 本期_日均多金融产品市值（万）
from REPORT.TRADE_STATISTICS_DETAIL
where INIT_DATE between 20171101 and 20171110 and BRANCH_CODE in ('33','35','37') --- 起始日期 &amp; 结束日期 &amp; 分支机构编号
group by BRANCH_CODE),</t>
    <phoneticPr fontId="14" type="noConversion"/>
  </si>
  <si>
    <t>本年_股票交易量（万）</t>
    <phoneticPr fontId="14" type="noConversion"/>
  </si>
  <si>
    <t>本年_基金交易量（万）</t>
    <phoneticPr fontId="14" type="noConversion"/>
  </si>
  <si>
    <t>本年_权证交易量（万）</t>
    <phoneticPr fontId="14" type="noConversion"/>
  </si>
  <si>
    <t>本年_股基权交易量（万）</t>
    <phoneticPr fontId="14" type="noConversion"/>
  </si>
  <si>
    <t>本年_股基权市场交易占比%</t>
    <phoneticPr fontId="14" type="noConversion"/>
  </si>
  <si>
    <t>本年_股基交易量（万）</t>
    <phoneticPr fontId="14" type="noConversion"/>
  </si>
  <si>
    <t>本年_股基市场交易占比%</t>
    <phoneticPr fontId="14" type="noConversion"/>
  </si>
  <si>
    <t>本年_佣金（万）</t>
    <phoneticPr fontId="14" type="noConversion"/>
  </si>
  <si>
    <t>本年_股票费率‰</t>
    <phoneticPr fontId="14" type="noConversion"/>
  </si>
  <si>
    <t>本年_开户数</t>
    <phoneticPr fontId="14" type="noConversion"/>
  </si>
  <si>
    <t>本年_日均资金余额（万）</t>
    <phoneticPr fontId="14" type="noConversion"/>
  </si>
  <si>
    <t>本年_日均股票市值（万）</t>
    <phoneticPr fontId="14" type="noConversion"/>
  </si>
  <si>
    <t>本年_日均资产（万）</t>
    <phoneticPr fontId="14" type="noConversion"/>
  </si>
  <si>
    <t>本年_B股交易量（万）</t>
    <phoneticPr fontId="14" type="noConversion"/>
  </si>
  <si>
    <t>本年_股基费率‰</t>
    <phoneticPr fontId="14" type="noConversion"/>
  </si>
  <si>
    <t>本年_净佣金（万）</t>
    <phoneticPr fontId="14" type="noConversion"/>
  </si>
  <si>
    <t>本年_信用交易量（万）</t>
    <phoneticPr fontId="14" type="noConversion"/>
  </si>
  <si>
    <t>本年_信用交易佣金（万）</t>
    <phoneticPr fontId="14" type="noConversion"/>
  </si>
  <si>
    <t>本年_信用交易净佣金（万）</t>
    <phoneticPr fontId="14" type="noConversion"/>
  </si>
  <si>
    <t>本年_担保品交易量（万）</t>
    <phoneticPr fontId="14" type="noConversion"/>
  </si>
  <si>
    <t>本年_担保品佣金（万）</t>
    <phoneticPr fontId="14" type="noConversion"/>
  </si>
  <si>
    <t>本年_担保品净佣金（万）</t>
    <phoneticPr fontId="14" type="noConversion"/>
  </si>
  <si>
    <t>本年_股基权市场占比（含融资融券）%</t>
    <phoneticPr fontId="14" type="noConversion"/>
  </si>
  <si>
    <t>本年_股基市场占比（含融资融券）%</t>
    <phoneticPr fontId="14" type="noConversion"/>
  </si>
  <si>
    <t>本年_股票费率（含融资融券）‰</t>
    <phoneticPr fontId="14" type="noConversion"/>
  </si>
  <si>
    <t>本年_股基费率（含融资融券）‰</t>
    <phoneticPr fontId="14" type="noConversion"/>
  </si>
  <si>
    <t>本年_日均负债（万）</t>
    <phoneticPr fontId="14" type="noConversion"/>
  </si>
  <si>
    <t>本年_日均担保品资产（万）</t>
    <phoneticPr fontId="14" type="noConversion"/>
  </si>
  <si>
    <t>本年_总股基权交易量（含融资融券）</t>
    <phoneticPr fontId="14" type="noConversion"/>
  </si>
  <si>
    <t>本年_总佣金（含融资融券）（万）</t>
    <phoneticPr fontId="14" type="noConversion"/>
  </si>
  <si>
    <t>本年_总净佣金（含融资融券）（万）</t>
    <phoneticPr fontId="14" type="noConversion"/>
  </si>
  <si>
    <t>本年_港股通交易量（万）</t>
    <phoneticPr fontId="14" type="noConversion"/>
  </si>
  <si>
    <t>本年_港股通佣金（万）</t>
    <phoneticPr fontId="14" type="noConversion"/>
  </si>
  <si>
    <t>本年_港股通开户数</t>
    <phoneticPr fontId="14" type="noConversion"/>
  </si>
  <si>
    <t>本期_期末资金余额（万）</t>
    <phoneticPr fontId="14" type="noConversion"/>
  </si>
  <si>
    <t>本期_期末股票市值（万）</t>
    <phoneticPr fontId="14" type="noConversion"/>
  </si>
  <si>
    <t>本期_期末资产(万)</t>
    <phoneticPr fontId="14" type="noConversion"/>
  </si>
  <si>
    <t>本期_期末担保品资产（万）</t>
    <phoneticPr fontId="14" type="noConversion"/>
  </si>
  <si>
    <t>本期_期末负债资产（万）</t>
    <phoneticPr fontId="14" type="noConversion"/>
  </si>
  <si>
    <t>select  BRANCH_CODE,                                                 --- 分支机构代码
        FUND_BALANCE as FUND_BALANCE_CLOSE_P,                        --- 本期_期末资金余额（万）
        STOCK_BALANCE as STOCK_BALANCE_CLOSE_P,                      --- 本期_期末股票市值（万）
        ASSET_BALANCE as ASSET_BALANCE_CLOSE_P,                      --- 本期_期末资产(万)
        ASSURE_BALANCE as ASSURE_BALANCE_CLOSE_P,                    --- 本期_期末担保品资产（万）
        DEBIT_BALANCE  as DEBIT_BALANCE_CLOSE_P                      --- 本期_期末负债资产（万）
from REPORT.TRADE_STATISTICS_DETAIL
where INIT_DATE = 20171110 and BRANCH_CODE in ('33','35','37')</t>
    <phoneticPr fontId="14" type="noConversion"/>
  </si>
  <si>
    <t>本年_期末资金余额（万）</t>
    <phoneticPr fontId="14" type="noConversion"/>
  </si>
  <si>
    <t>本年_期末股票市值（万）</t>
    <phoneticPr fontId="14" type="noConversion"/>
  </si>
  <si>
    <t>本年_期末资产(万)</t>
    <phoneticPr fontId="14" type="noConversion"/>
  </si>
  <si>
    <t>本年_期末担保品资产（万）</t>
    <phoneticPr fontId="14" type="noConversion"/>
  </si>
  <si>
    <t>本年_期末负债资产（万）</t>
    <phoneticPr fontId="14" type="noConversion"/>
  </si>
  <si>
    <t>select  BRANCH_CODE,                                                 --- 分支机构代码
        FUND_BALANCE as FUND_BALANCE_CLOSE_Y,                        --- 本年_期末资金余额（万）
        STOCK_BALANCE as STOCK_BALANCE_CLOSE_Y,                      --- 本年_期末股票市值（万）
        ASSET_BALANCE as ASSET_BALANCE_CLOSE_Y,                      --- 本年_期末资产(万)
        ASSURE_BALANCE as ASSURE_BALANCE_CLOSE_Y,                    --- 本年_期末担保品资产（万）
        DEBIT_BALANCE  as DEBIT_BALANCE_CLOSE_Y                      --- 本年_期末负债资产（万）
from REPORT.TRADE_STATISTICS_DETAIL
where INIT_DATE = (select max(INIT_DATE) from REPORT.TRADE_STATISTICS_DETAIL)</t>
    <phoneticPr fontId="14" type="noConversion"/>
  </si>
  <si>
    <t>总开户数</t>
    <phoneticPr fontId="14" type="noConversion"/>
  </si>
  <si>
    <t>select BRANCH_CODE,                                                  --- 分支机构代码
       sum(OPEN_CUST_NUM) as OPEN_CUST_NUM_TOTAL                     --- 总开户数
from REPORT.TRADE_STATISTICS_DETAIL
where BRANCH_CODE IN ('33','35','37')
group by BRANCH_CODE</t>
    <phoneticPr fontId="14" type="noConversion"/>
  </si>
  <si>
    <t>本期_股票交易量(万)</t>
    <phoneticPr fontId="14" type="noConversion"/>
  </si>
  <si>
    <t>本期_基金交易量(万)</t>
    <phoneticPr fontId="14" type="noConversion"/>
  </si>
  <si>
    <t>本期_权证交易量(万)</t>
    <phoneticPr fontId="14" type="noConversion"/>
  </si>
  <si>
    <t>本期_股基权交易量(万)</t>
    <phoneticPr fontId="14" type="noConversion"/>
  </si>
  <si>
    <t>本期_股基权市场占比%</t>
    <phoneticPr fontId="14" type="noConversion"/>
  </si>
  <si>
    <t>本期_股基交易量(万)</t>
    <phoneticPr fontId="14" type="noConversion"/>
  </si>
  <si>
    <t>本期_股基市场占比%</t>
    <phoneticPr fontId="14" type="noConversion"/>
  </si>
  <si>
    <t>本期_佣金(万)</t>
    <phoneticPr fontId="14" type="noConversion"/>
  </si>
  <si>
    <t>本期_股票费率‰</t>
    <phoneticPr fontId="14" type="noConversion"/>
  </si>
  <si>
    <t>本期_开户数</t>
    <phoneticPr fontId="14" type="noConversion"/>
  </si>
  <si>
    <t>本期_日均资金余额(万)</t>
    <phoneticPr fontId="14" type="noConversion"/>
  </si>
  <si>
    <t>本期_日均股票市值(万)</t>
    <phoneticPr fontId="14" type="noConversion"/>
  </si>
  <si>
    <t>本期_日均资产(万)</t>
    <phoneticPr fontId="14" type="noConversion"/>
  </si>
  <si>
    <t>本期_期末资金余额(万)</t>
    <phoneticPr fontId="14" type="noConversion"/>
  </si>
  <si>
    <t>本期_期末股票市值(万)</t>
    <phoneticPr fontId="14" type="noConversion"/>
  </si>
  <si>
    <t>本期_期末资产(万)</t>
    <phoneticPr fontId="14" type="noConversion"/>
  </si>
  <si>
    <t>本年_股票交易量(万)</t>
    <phoneticPr fontId="14" type="noConversion"/>
  </si>
  <si>
    <t>本年_基金交易量(万)</t>
    <phoneticPr fontId="14" type="noConversion"/>
  </si>
  <si>
    <t>本年_权证交易量(万)</t>
    <phoneticPr fontId="14" type="noConversion"/>
  </si>
  <si>
    <t>本年_股基权交易量(万)</t>
    <phoneticPr fontId="14" type="noConversion"/>
  </si>
  <si>
    <t>本年_股基权市场占比%</t>
    <phoneticPr fontId="14" type="noConversion"/>
  </si>
  <si>
    <t>本年_股基交易量(万)</t>
    <phoneticPr fontId="14" type="noConversion"/>
  </si>
  <si>
    <t>本年_股基市场占比%</t>
    <phoneticPr fontId="14" type="noConversion"/>
  </si>
  <si>
    <t>本年_佣金(万)</t>
    <phoneticPr fontId="14" type="noConversion"/>
  </si>
  <si>
    <t>本年_股票费率‰</t>
    <phoneticPr fontId="14" type="noConversion"/>
  </si>
  <si>
    <t>本年_开户数</t>
    <phoneticPr fontId="14" type="noConversion"/>
  </si>
  <si>
    <t>本年_日均资金余额(万)</t>
    <phoneticPr fontId="14" type="noConversion"/>
  </si>
  <si>
    <t>本年_日均股票市值(万)</t>
    <phoneticPr fontId="14" type="noConversion"/>
  </si>
  <si>
    <t>本年_日均资产(万)</t>
    <phoneticPr fontId="14" type="noConversion"/>
  </si>
  <si>
    <t>本年_期末资金余额(万)</t>
    <phoneticPr fontId="14" type="noConversion"/>
  </si>
  <si>
    <t>本年_期末股票市值(万)</t>
    <phoneticPr fontId="14" type="noConversion"/>
  </si>
  <si>
    <t>本期_B股交易量(万)</t>
    <phoneticPr fontId="14" type="noConversion"/>
  </si>
  <si>
    <t>本年_B股交易量(万)</t>
    <phoneticPr fontId="14" type="noConversion"/>
  </si>
  <si>
    <t>本期_股基费率‰</t>
    <phoneticPr fontId="14" type="noConversion"/>
  </si>
  <si>
    <t>本年_股基费率‰</t>
    <phoneticPr fontId="14" type="noConversion"/>
  </si>
  <si>
    <t>本年_净佣金(万)</t>
    <phoneticPr fontId="14" type="noConversion"/>
  </si>
  <si>
    <t>本期_净佣金(万)</t>
    <phoneticPr fontId="14" type="noConversion"/>
  </si>
  <si>
    <t>本期_信用交易量(万)</t>
    <phoneticPr fontId="14" type="noConversion"/>
  </si>
  <si>
    <t>本期_信用交易佣金(万)</t>
    <phoneticPr fontId="14" type="noConversion"/>
  </si>
  <si>
    <t>本期_信用交易净佣金(万)</t>
    <phoneticPr fontId="14" type="noConversion"/>
  </si>
  <si>
    <t>本期_担保品交易量(万)</t>
    <phoneticPr fontId="14" type="noConversion"/>
  </si>
  <si>
    <t>本期_担保品佣金(万)</t>
    <phoneticPr fontId="14" type="noConversion"/>
  </si>
  <si>
    <t>本期_担保品净佣金(万)</t>
    <phoneticPr fontId="14" type="noConversion"/>
  </si>
  <si>
    <t>本期_期末负债资产（万）</t>
    <phoneticPr fontId="14" type="noConversion"/>
  </si>
  <si>
    <t>本年_信用交易量(万)</t>
    <phoneticPr fontId="14" type="noConversion"/>
  </si>
  <si>
    <t>本年_信用交易佣金(万)</t>
    <phoneticPr fontId="14" type="noConversion"/>
  </si>
  <si>
    <t>本年_信用交易净佣金(万)</t>
    <phoneticPr fontId="14" type="noConversion"/>
  </si>
  <si>
    <t>本年_担保品交易量(万)</t>
    <phoneticPr fontId="14" type="noConversion"/>
  </si>
  <si>
    <t>本年_担保品佣金(万)</t>
    <phoneticPr fontId="14" type="noConversion"/>
  </si>
  <si>
    <t>本年_担保品净佣金(万)</t>
    <phoneticPr fontId="14" type="noConversion"/>
  </si>
  <si>
    <t>本年期末_担保品资产（万）</t>
    <phoneticPr fontId="14" type="noConversion"/>
  </si>
  <si>
    <t>本年期末_负债资产（万）</t>
    <phoneticPr fontId="14" type="noConversion"/>
  </si>
  <si>
    <t>本期_股基权市场占比(含融资融券)%</t>
    <phoneticPr fontId="14" type="noConversion"/>
  </si>
  <si>
    <t>本期_股基市场占比(含融资融券)%</t>
    <phoneticPr fontId="14" type="noConversion"/>
  </si>
  <si>
    <t>本年_股基权市场占比(含融资融券)%</t>
    <phoneticPr fontId="14" type="noConversion"/>
  </si>
  <si>
    <t>本年_股基市场占比(含融资融券)%</t>
    <phoneticPr fontId="14" type="noConversion"/>
  </si>
  <si>
    <t>本期_股票费率(含融资融券)‰</t>
    <phoneticPr fontId="14" type="noConversion"/>
  </si>
  <si>
    <t>本年_股票费率(含融资融券)‰</t>
    <phoneticPr fontId="14" type="noConversion"/>
  </si>
  <si>
    <t>本期_股基费率(含融资融券)‰</t>
    <phoneticPr fontId="14" type="noConversion"/>
  </si>
  <si>
    <t>本年_股基费率(含融资融券)‰</t>
    <phoneticPr fontId="14" type="noConversion"/>
  </si>
  <si>
    <t>本期_日均负债(万)</t>
    <phoneticPr fontId="14" type="noConversion"/>
  </si>
  <si>
    <t>本期_日均担保品资产(万)</t>
    <phoneticPr fontId="14" type="noConversion"/>
  </si>
  <si>
    <t>本年_日均负债(万)</t>
    <phoneticPr fontId="14" type="noConversion"/>
  </si>
  <si>
    <t>本年_日均担保品资产(万)</t>
    <phoneticPr fontId="14" type="noConversion"/>
  </si>
  <si>
    <t>本期_总股基权交易量(含融资融券)</t>
    <phoneticPr fontId="14" type="noConversion"/>
  </si>
  <si>
    <t>本期_总佣金(含融资融券)(万)</t>
    <phoneticPr fontId="14" type="noConversion"/>
  </si>
  <si>
    <t>本期_总净佣金(含融资融券)(万)</t>
    <phoneticPr fontId="14" type="noConversion"/>
  </si>
  <si>
    <t>本年_总股基权交易量(含融资融券)</t>
    <phoneticPr fontId="14" type="noConversion"/>
  </si>
  <si>
    <t>本年_总佣金(含融资融券)(万)</t>
    <phoneticPr fontId="14" type="noConversion"/>
  </si>
  <si>
    <t>本年_总净佣金(含融资融券)(万)</t>
    <phoneticPr fontId="14" type="noConversion"/>
  </si>
  <si>
    <t>本期_港股通交易量(万)</t>
    <phoneticPr fontId="14" type="noConversion"/>
  </si>
  <si>
    <t>本期_港股通佣金(万)</t>
    <phoneticPr fontId="14" type="noConversion"/>
  </si>
  <si>
    <t>本年_港股通交易量(万)</t>
    <phoneticPr fontId="14" type="noConversion"/>
  </si>
  <si>
    <t>本年_港股通佣金(万)</t>
    <phoneticPr fontId="14" type="noConversion"/>
  </si>
  <si>
    <t>本年_港股通总开户数</t>
    <phoneticPr fontId="14" type="noConversion"/>
  </si>
  <si>
    <t>本期_日均多金融产品市值(万)</t>
    <phoneticPr fontId="14" type="noConversion"/>
  </si>
  <si>
    <t>select  a.NAME as BRANCH_NAME,
        round(cast(coalesce(STOCK_AMOUNT,0) as decimal),2) as STOCK_AMOUNT,   --- 本期_股票交易量(万)
        round(cast(coalesce(FUND_AMOUNT,0) as decimal),2) as FUND_AMOUNT,      --- 本期_基金交易量(万)
        round(cast(coalesce(WARRANT_AMOUNT,0) as decimal),2) as WARRANT_AMOUNT,      --- 本期_权证交易量(万)
        round(cast(coalesce(SFW_AMOUNT,0) as decimal),2) as SFW_AMOUNT,      --- 本期_股基权交易量(万)
        round(cast(coalesce(SFW_MARKET_RATE,0) as decimal),2) as SFW_MARKET_RATE,      --- 本期_股基权市场占比%
        round(cast(coalesce(SF_AMOUNT,0) as decimal),2) as SF_AMOUNT,      --- 本期_股基交易量(万)
        round(cast(coalesce(SF_MARKET_RATE,0) as decimal),2) as SF_MARKET_RATE,      --- 本期_股基市场占比%
        round(cast(coalesce(COMMISSION,0) as decimal),2) as COMMISSION,      --- 本期_佣金(万)
        round(cast(coalesce(STOCK_RATE,0) as decimal),2) as STOCK_RATE,      --- 本期_股票费率‰
        coalesce(OPEN_CUST_NUM,0) as OPEN_CUST_NUM,      --- 本期_开户数
        round(cast(coalesce(FUND_BALANCE_AVG,0) as decimal),2) as FUND_BALANCE_AVG,      --- 本期_日均资金余额(万)
        round(cast(coalesce(STOCK_BALANCE_AVG,0) as decimal),2) as STOCK_BALANCE_AVG,      --- 本期_日均股票市值(万)
        round(cast(coalesce(ASSET_BALANCE_AVG,0) as decimal),2) as ASSET_BALANCE_AVG,      --- 本期_日均资产(万)
        round(cast(coalesce(FUND_BALANCE_CLOSE_P,0) as decimal),2) as FUND_BALANCE_CLOSE_P,      --- 本期_期末资金余额(万)
        round(cast(coalesce(STOCK_BALANCE_CLOSE_P,0) as decimal),2) as STOCK_BALANCE_CLOSE_P,      --- 本期_期末股票市值(万)
        round(cast(coalesce(ASSET_BALANCE_CLOSE_P,0) as decimal),2) as ASSET_BALANCE_CLOSE_P,      --- 本期_期末资产(万)
        round(cast(coalesce(STOCK_AMOUNT_Y,0) as decimal),2) as STOCK_AMOUNT_Y,      --- 本年_股票交易量(万)
        round(cast(coalesce(FUND_AMOUNT_Y,0) as decimal),2) as FUND_AMOUNT_Y,      --- 本年_基金交易量(万)
        round(cast(coalesce(WARRANT_AMOUNT_Y,0) as decimal),2) as WARRANT_AMOUNT_Y,      --- 本年_权证交易量(万)
        round(cast(coalesce(SFW_AMOUNT_Y,0) as decimal),2) as SFW_AMOUNT_Y,      --- 本年_股基权交易量(万)
        round(cast(coalesce(SFW_MARKET_RATE_Y,0) as decimal),2) as SFW_MARKET_RATE_Y,      --- 本年_股基权市场占比%
        round(cast(coalesce(SF_AMOUNT_Y,0) as decimal),2) as SF_AMOUNT_Y,      --- 本年_股基交易量(万)
        round(cast(coalesce(SF_MARKET_RATE_Y,0) as decimal),2) as SF_MARKET_RATE_Y,      --- 本年_股基市场占比%
        round(cast(coalesce(COMMISSION_Y,0) as decimal),2) as COMMISSION_Y,      --- 本年_佣金(万)
        round(cast(coalesce(STOCK_RATE_Y,0) as decimal),2) as STOCK_RATE_Y,      --- 本年_股票费率‰
        coalesce(OPEN_CUST_NUM_Y,0) as OPEN_CUST_NUM_Y,      --- 本年_开户数
        round(cast(coalesce(FUND_BALANCE_AVG_Y,0) as decimal),2) as FUND_BALANCE_AVG_Y,      --- 本年_日均资金余额(万)
        round(cast(coalesce(STOCK_BALANCE_AVG_Y,0) as decimal),2) as STOCK_BALANCE_AVG_Y,      --- 本年_日均股票市值(万)
        round(cast(coalesce(ASSET_BALANCE_AVG_Y,0) as decimal),2) as ASSET_BALANCE_AVG_Y,      --- 本年_日均资产(万)
        round(cast(coalesce(FUND_BALANCE_CLOSE_Y,0) as decimal),2) as FUND_BALANCE_CLOSE_Y,      --- 本年_期末资金余额(万)
        round(cast(coalesce(STOCK_BALANCE_CLOSE_Y,0) as decimal),2) as STOCK_BALANCE_CLOSE_Y,      --- 本年_期末股票市值(万)
        round(cast(coalesce(ASSET_BALANCE_CLOSE_Y,0) as decimal),2) as ASSET_BALANCE_CLOSE_Y,      --- 本年_期末资产(万)
        coalesce(OPEN_CUST_NUM_TOTAL,0) as OPEN_CUST_NUM_TOTAL,      --- 总开户数
        round(cast(coalesce(B_STOCK_AMOUNT,0) as decimal),2) as B_STOCK_AMOUNT,      --- 本期_B股交易量(万)
        round(cast(coalesce(B_STOCK_AMOUNT_Y,0) as decimal),2) as B_STOCK_AMOUNT_Y,      --- 本年_B股交易量(万)
        round(cast(coalesce(SF_RATE,0) as decimal),2) as SF_RATE,      --- 本期_股基费率‰
        round(cast(coalesce(SF_RATE_Y,0) as decimal),2) as SF_RATE_Y,      --- 本年_股基费率‰
        round(cast(coalesce(NET_COMMISSION_Y,0) as decimal),2) as NET_COMMISSION_Y,      --- 本年_净佣金(万)
        round(cast(coalesce(NET_COMMISSION,0) as decimal),2) as NET_COMMISSION,      --- 本期_净佣金(万)
        round(cast(coalesce(CREDIT_AMOUNT,0) as decimal),2) as CREDIT_AMOUNT,      --- 本期_信用交易量(万)
        round(cast(coalesce(CREDIT_COMMISSION,0) as decimal),2) as CREDIT_COMMISSION,      --- 本期_信用交易佣金(万)
        round(cast(coalesce(CREDIT_NET_COMMISSION,0) as decimal),2) as CREDIT_NET_COMMISSION,      --- 本期_信用交易净佣金(万)
        round(cast(coalesce(ASSURE_AMOUNT,0) as decimal),2) as ASSURE_AMOUNT,      --- 本期_担保品交易量(万)
        round(cast(coalesce(ASSURE_COMMISSION,0) as decimal),2) as ASSURE_COMMISSION,      --- 本期_担保品佣金(万)
        round(cast(coalesce(ASSURE_NET_COMMISSION,0) as decimal),2) as ASSURE_NET_COMMISSION,      --- 本期_担保品净佣金(万)
        round(cast(coalesce(ASSURE_BALANCE_CLOSE_P,0) as decimal),2) as ASSURE_BALANCE_CLOSE_P,      --- 本期_期末担保品资产（万）
        round(cast(coalesce(DEBIT_BALANCE_CLOSE_P,0) as decimal),2) as DEBIT_BALANCE_CLOSE_P,      --- 本期_期末负债资产（万）
        round(cast(coalesce(CREDIT_AMOUNT_Y,0) as decimal),2) as CREDIT_AMOUNT_Y,      --- 本年_信用交易量(万)
        round(cast(coalesce(CREDIT_COMMISSION_Y,0) as decimal),2) as CREDIT_COMMISSION_Y,      --- 本年_信用交易佣金(万)
        round(cast(coalesce(CREDIT_NET_COMMISSION_Y,0) as decimal),2) as CREDIT_NET_COMMISSION_Y,      --- 本年_信用交易净佣金(万)
        round(cast(coalesce(ASSURE_AMOUNT_Y,0) as decimal),2) as ASSURE_AMOUNT_Y,      --- 本年_担保品交易量(万)
        round(cast(coalesce(ASSURE_COMMISSION_Y,0) as decimal),2) as ASSURE_COMMISSION_Y,      --- 本年_担保品佣金(万)
        round(cast(coalesce(ASSURE_NET_COMMISSION_Y,0) as decimal),2) as ASSURE_NET_COMMISSION_Y,      --- 本年_担保品净佣金(万)
        round(cast(coalesce(ASSURE_BALANCE_CLOSE_Y,0) as decimal),2) as ASSURE_BALANCE_CLOSE_Y,      --- 本年期末_担保品资产（万）
        round(cast(coalesce(DEBIT_BALANCE_CLOSE_Y,0) as decimal),2) as DEBIT_BALANCE_CLOSE_Y,      --- 本年期末_负债资产（万）
        round(cast(coalesce(SFW_MARKET_AMOUNT_ALL_RATE,0) as decimal),2) as SFW_MARKET_AMOUNT_ALL_RATE,      --- 本期_股基权市场占比(含融资融券)%
        round(cast(coalesce(SF_MARKET_AMOUNT_ALL_RATE,0) as decimal),2) as SF_MARKET_AMOUNT_ALL_RATE,      --- 本期_股基市场占比(含融资融券)%
        round(cast(coalesce(SFW_MARKET_AMOUNT_ALL_RATE_Y,0) as decimal),2) as SFW_MARKET_AMOUNT_ALL_RATE_Y,      --- 本年_股基权市场占比(含融资融券)%
        round(cast(coalesce(SF_MARKET_AMOUNT_ALL_RATE_Y,0) as decimal),2) as SF_MARKET_AMOUNT_ALL_RATE_Y,      --- 本年_股基市场占比(含融资融券)%
        round(cast(coalesce(STOCK_AMOUNT_ALL_RATE,0) as decimal),2) as STOCK_AMOUNT_ALL_RATE,      --- 本期_股票费率(含融资融券)‰
        round(cast(coalesce(STOCK_AMOUNT_ALL_RATE_Y,0) as decimal),2) as STOCK_AMOUNT_ALL_RATE_Y,      --- 本年_股票费率(含融资融券)‰
        round(cast(coalesce(SF_AMOUNT_ALL_RATE,0) as decimal),2) as SF_AMOUNT_ALL_RATE,      --- 本期_股基费率(含融资融券)‰
        round(cast(coalesce(SF_AMOUNT_ALL_RATE_Y,0) as decimal),2) as SF_AMOUNT_ALL_RATE_Y,      --- 本年_股基费率(含融资融券)‰
        round(cast(coalesce(DEBIT_BALANCE_AVG,0) as decimal),2) as DEBIT_BALANCE_AVG,      --- 本期_日均负债(万)
        round(cast(coalesce(ASSURE_BALANCE_AVG,0) as decimal),2) as ASSURE_BALANCE_AVG,      --- 本期_日均担保品资产(万)
        round(cast(coalesce(DEBIT_BALANCE_AVG_Y,0) as decimal),2) as DEBIT_BALANCE_AVG_Y,      --- 本年_日均负债(万)
        round(cast(coalesce(ASSURE_BALANCE_AVG_Y,0) as decimal),2) as ASSURE_BALANCE_AVG_Y,      --- 本年_日均担保品资产(万)
        round(cast(coalesce(MARGIN_OPEN_CUST_NUM,0) as decimal),2) as MARGIN_OPEN_CUST_NUM,      --- 本期_融资融券客户开户数
        round(cast(coalesce(SFW_AMOUNT_ALL,0) as decimal),2) as SFW_AMOUNT_ALL,      --- 本期_总股基权交易量(含融资融券)
        round(cast(coalesce(COMMISSION_ALL,0) as decimal),2) as COMMISSION_ALL,      --- 本期_总佣金(含融资融券)(万)
        round(cast(coalesce(NET_COMMISSION_ALL,0) as decimal),2) as NET_COMMISSION_ALL,      --- 本期_总净佣金(含融资融券)(万)
        round(cast(coalesce(SFW_AMOUNT_ALL_Y,0) as decimal),2) as SFW_AMOUNT_ALL_Y,      --- 本年_总股基权交易量(含融资融券)
        round(cast(coalesce(COMMISSION_ALL_Y,0) as decimal),2) as COMMISSION_ALL_Y,      --- 本年_总佣金(含融资融券)(万)
        round(cast(coalesce(NET_COMMISSION_ALL_Y,0) as decimal),2) as NET_COMMISSION_ALL_Y,      --- 本年_总净佣金(含融资融券)(万)
        round(cast(coalesce(HK_STOCK_AMOUNT,0) as decimal),2) as HK_STOCK_AMOUNT,      --- 本期_港股通交易量(万)
        round(cast(coalesce(HK_COMMISSION,0) as decimal),2) as HK_COMMISSION,      --- 本期_港股通佣金(万)
        round(cast(coalesce(HK_STOCK_AMOUNT_Y,0) as decimal),2) as HK_STOCK_AMOUNT_Y,      --- 本年_港股通交易量(万)
        round(cast(coalesce(HK_COMMISSION_Y,0) as decimal),2) as HK_COMMISSION_Y,      --- 本年_港股通佣金(万)
        coalesce(HK_OPEN_CUST_NUM_Y,0) as HK_OPEN_CUST_NUM_Y,      --- 本年_港股通总开户数
        round(cast(coalesce(MULTI_FINANCIAL_AMOUNT_AVG,0) as decimal),2) as MULTI_FINANCIAL_AMOUNT_AVG    --- 本期_日均多金融产品市值(万)
from year_main
left join period_main on year_main.BRANCH_CODE=period_main.BRANCH_CODE
left join period_close on year_main.BRANCH_CODE=period_close.BRANCH_CODE
left join year_close on year_main.BRANCH_CODE=year_close.BRANCH_CODE
left join total_cust on year_main.BRANCH_CODE=total_cust.BRANCH_CODE
left join UF20_EDW.DIM_BRANCH a on year_main.BRANCH_CODE=a.ID</t>
    <phoneticPr fontId="14" type="noConversion"/>
  </si>
  <si>
    <t>1、时间控件展示及功能
2、分支机构
3、指标筛选
4、查询按钮</t>
    <phoneticPr fontId="14" type="noConversion"/>
  </si>
  <si>
    <t>展示数据正确性校验</t>
    <phoneticPr fontId="14" type="noConversion"/>
  </si>
  <si>
    <t>分支机构名称</t>
    <phoneticPr fontId="14" type="noConversion"/>
  </si>
  <si>
    <t>当日_交易量(万元)</t>
    <phoneticPr fontId="14" type="noConversion"/>
  </si>
  <si>
    <t>累计_交易量(万元)</t>
    <phoneticPr fontId="14" type="noConversion"/>
  </si>
  <si>
    <t>当日_佣金收入(万元)</t>
    <phoneticPr fontId="14" type="noConversion"/>
  </si>
  <si>
    <t>累计_佣金收入(万元)</t>
    <phoneticPr fontId="14" type="noConversion"/>
  </si>
  <si>
    <t>当日_新开户</t>
    <phoneticPr fontId="14" type="noConversion"/>
  </si>
  <si>
    <t>累计_新开户</t>
    <phoneticPr fontId="14" type="noConversion"/>
  </si>
  <si>
    <t>当日_市占率(股+基)%</t>
    <phoneticPr fontId="14" type="noConversion"/>
  </si>
  <si>
    <t>累计_市占率(股+基)%</t>
    <phoneticPr fontId="14" type="noConversion"/>
  </si>
  <si>
    <t>考核累计(含基金分仓)市占率(股+基)%</t>
    <phoneticPr fontId="14" type="noConversion"/>
  </si>
  <si>
    <t>去年_市占率(股+基)%</t>
    <phoneticPr fontId="14" type="noConversion"/>
  </si>
  <si>
    <t>市占率(股+基)%变动幅度</t>
    <phoneticPr fontId="14" type="noConversion"/>
  </si>
  <si>
    <t>当日_股票费率(‰)</t>
    <phoneticPr fontId="14" type="noConversion"/>
  </si>
  <si>
    <t>累计_股票费率(‰)</t>
    <phoneticPr fontId="14" type="noConversion"/>
  </si>
  <si>
    <t>分支机构名称</t>
    <phoneticPr fontId="14" type="noConversion"/>
  </si>
  <si>
    <t>当天股票质押交易量（万）</t>
    <phoneticPr fontId="14" type="noConversion"/>
  </si>
  <si>
    <t>当天基金交易量（万）</t>
    <phoneticPr fontId="14" type="noConversion"/>
  </si>
  <si>
    <t>当天权证交易量（万）</t>
    <phoneticPr fontId="14" type="noConversion"/>
  </si>
  <si>
    <t>当天融资融券股票交易量（万）</t>
    <phoneticPr fontId="14" type="noConversion"/>
  </si>
  <si>
    <t>当天融资融券债券交易量（万）</t>
    <phoneticPr fontId="14" type="noConversion"/>
  </si>
  <si>
    <t>当天融资融券权证交易量（万）</t>
    <phoneticPr fontId="14" type="noConversion"/>
  </si>
  <si>
    <t>分支机构名称</t>
    <phoneticPr fontId="14" type="noConversion"/>
  </si>
  <si>
    <t>当天股基权交易佣金（万）</t>
    <phoneticPr fontId="14" type="noConversion"/>
  </si>
  <si>
    <t>当天基金交易佣金（万）</t>
    <phoneticPr fontId="14" type="noConversion"/>
  </si>
  <si>
    <t>当天权证交易佣金（万）</t>
    <phoneticPr fontId="14" type="noConversion"/>
  </si>
  <si>
    <t>当天融资融券佣金收入（万）</t>
    <phoneticPr fontId="14" type="noConversion"/>
  </si>
  <si>
    <t>当天融资融券股票佣金收入（万）</t>
    <phoneticPr fontId="14" type="noConversion"/>
  </si>
  <si>
    <t>当天融资融券基金佣金收入（万）</t>
    <phoneticPr fontId="14" type="noConversion"/>
  </si>
  <si>
    <t>当天融资融券债券佣金收入（万）</t>
    <phoneticPr fontId="14" type="noConversion"/>
  </si>
  <si>
    <t>当天融资融券权证佣金收入（万）</t>
    <phoneticPr fontId="14" type="noConversion"/>
  </si>
  <si>
    <t>累计到当天股基权佣金收入（万）</t>
    <phoneticPr fontId="14" type="noConversion"/>
  </si>
  <si>
    <t>累计到当天基金佣金收入（万）</t>
    <phoneticPr fontId="14" type="noConversion"/>
  </si>
  <si>
    <t>累计到当天权证佣金收入（万）</t>
    <phoneticPr fontId="14" type="noConversion"/>
  </si>
  <si>
    <t>累计到当天融资融券佣金收入（万）</t>
    <phoneticPr fontId="14" type="noConversion"/>
  </si>
  <si>
    <t>累计到当天融资融券股票佣金收入（万）</t>
    <phoneticPr fontId="14" type="noConversion"/>
  </si>
  <si>
    <t>累计到当天融资融券基金佣金收入（万）</t>
    <phoneticPr fontId="14" type="noConversion"/>
  </si>
  <si>
    <t>当天融资融券债券佣金收入（万）</t>
    <phoneticPr fontId="14" type="noConversion"/>
  </si>
  <si>
    <t>累计到当天融资融券权证佣金收入（万）</t>
    <phoneticPr fontId="14" type="noConversion"/>
  </si>
  <si>
    <t>分支机构统计周报</t>
    <phoneticPr fontId="14" type="noConversion"/>
  </si>
  <si>
    <t>分支机构统计月报</t>
    <phoneticPr fontId="14" type="noConversion"/>
  </si>
  <si>
    <t>分支机构统计年报</t>
    <phoneticPr fontId="14" type="noConversion"/>
  </si>
  <si>
    <t>本周_交易量(万元)</t>
    <phoneticPr fontId="14" type="noConversion"/>
  </si>
  <si>
    <t>本周_佣金收入(万元)</t>
    <phoneticPr fontId="14" type="noConversion"/>
  </si>
  <si>
    <t>累计_佣金收入(万元)</t>
    <phoneticPr fontId="14" type="noConversion"/>
  </si>
  <si>
    <t>本周_新开户</t>
    <phoneticPr fontId="14" type="noConversion"/>
  </si>
  <si>
    <t>累计_新开户</t>
    <phoneticPr fontId="14" type="noConversion"/>
  </si>
  <si>
    <t>本周_市占率(股+基)%</t>
    <phoneticPr fontId="14" type="noConversion"/>
  </si>
  <si>
    <t>考核累计市占率（含基金分仓）%</t>
    <phoneticPr fontId="14" type="noConversion"/>
  </si>
  <si>
    <t>本周_日均客户权益(万元)</t>
    <phoneticPr fontId="14" type="noConversion"/>
  </si>
  <si>
    <t>本周_期末客户权益(万元)</t>
    <phoneticPr fontId="14" type="noConversion"/>
  </si>
  <si>
    <t>本周_股票交易量（万）</t>
    <phoneticPr fontId="14" type="noConversion"/>
  </si>
  <si>
    <t>本周_股票质押交易量（万）</t>
    <phoneticPr fontId="14" type="noConversion"/>
  </si>
  <si>
    <t>本周_基金交易量（万）</t>
    <phoneticPr fontId="14" type="noConversion"/>
  </si>
  <si>
    <t>本周_权证交易量（万）</t>
    <phoneticPr fontId="14" type="noConversion"/>
  </si>
  <si>
    <t>本周_融资融券股票交易量（万）</t>
    <phoneticPr fontId="14" type="noConversion"/>
  </si>
  <si>
    <t>本周_融资融券基金交易量（万）</t>
    <phoneticPr fontId="14" type="noConversion"/>
  </si>
  <si>
    <t>本周_融资融券债券交易量（万）</t>
    <phoneticPr fontId="14" type="noConversion"/>
  </si>
  <si>
    <t>本周_融资融券权证交易量（万）</t>
    <phoneticPr fontId="14" type="noConversion"/>
  </si>
  <si>
    <t>累计_股票交易量（万）</t>
    <phoneticPr fontId="14" type="noConversion"/>
  </si>
  <si>
    <t>累计_股票质押交易量（万）</t>
    <phoneticPr fontId="14" type="noConversion"/>
  </si>
  <si>
    <t>累计_基金交易量（万）</t>
    <phoneticPr fontId="14" type="noConversion"/>
  </si>
  <si>
    <t>权证交易量（万）</t>
    <phoneticPr fontId="14" type="noConversion"/>
  </si>
  <si>
    <t>融资融券股票交易量（万）</t>
    <phoneticPr fontId="14" type="noConversion"/>
  </si>
  <si>
    <t>融资融券基金交易量（万）</t>
    <phoneticPr fontId="14" type="noConversion"/>
  </si>
  <si>
    <t>融资融券债券交易量（万）</t>
    <phoneticPr fontId="14" type="noConversion"/>
  </si>
  <si>
    <t>累计_融资融券权证交易量（万）</t>
    <phoneticPr fontId="14" type="noConversion"/>
  </si>
  <si>
    <t>分支机构名称</t>
    <phoneticPr fontId="14" type="noConversion"/>
  </si>
  <si>
    <t>本周_股基权佣金收入（万）</t>
    <phoneticPr fontId="14" type="noConversion"/>
  </si>
  <si>
    <t>本周_股票佣金收入（万）</t>
    <phoneticPr fontId="14" type="noConversion"/>
  </si>
  <si>
    <t>本周_基金佣金收入（万）</t>
    <phoneticPr fontId="14" type="noConversion"/>
  </si>
  <si>
    <t>本周_权证佣金收入（万）</t>
    <phoneticPr fontId="14" type="noConversion"/>
  </si>
  <si>
    <t>本周_融资融券佣金收入（万）</t>
    <phoneticPr fontId="14" type="noConversion"/>
  </si>
  <si>
    <t>本周_融资融券股票佣金收入（万）</t>
    <phoneticPr fontId="14" type="noConversion"/>
  </si>
  <si>
    <t>本周_融资融券基金佣金收入（万）</t>
    <phoneticPr fontId="14" type="noConversion"/>
  </si>
  <si>
    <t>本周_融资融券债券佣金收入（万）</t>
    <phoneticPr fontId="14" type="noConversion"/>
  </si>
  <si>
    <t>本周_融资融券权证佣金收入（万）</t>
    <phoneticPr fontId="14" type="noConversion"/>
  </si>
  <si>
    <t>累计_股基权佣金收入（万）</t>
    <phoneticPr fontId="14" type="noConversion"/>
  </si>
  <si>
    <t>累计_股票佣金收入（万）</t>
    <phoneticPr fontId="14" type="noConversion"/>
  </si>
  <si>
    <t>累计_基金佣金收入（万）</t>
    <phoneticPr fontId="14" type="noConversion"/>
  </si>
  <si>
    <t>权证佣金收入（万）</t>
    <phoneticPr fontId="14" type="noConversion"/>
  </si>
  <si>
    <t>融资融券佣金收入（万）</t>
    <phoneticPr fontId="14" type="noConversion"/>
  </si>
  <si>
    <t>融资融券股票佣金收入（万）</t>
    <phoneticPr fontId="14" type="noConversion"/>
  </si>
  <si>
    <t>累计_融资融券债券佣金收入（万）</t>
    <phoneticPr fontId="14" type="noConversion"/>
  </si>
  <si>
    <t>累计到当天累计融资融券权证佣金收入（万）</t>
    <phoneticPr fontId="14" type="noConversion"/>
  </si>
  <si>
    <t>本周_日均资金余额（万）</t>
    <phoneticPr fontId="14" type="noConversion"/>
  </si>
  <si>
    <t>本周_日均证券余额（万）</t>
    <phoneticPr fontId="14" type="noConversion"/>
  </si>
  <si>
    <t>本周_日均多金融余额（万）</t>
    <phoneticPr fontId="14" type="noConversion"/>
  </si>
  <si>
    <t>本周_日均两融负债（万）</t>
    <phoneticPr fontId="14" type="noConversion"/>
  </si>
  <si>
    <t>日均股票质押负债（万）</t>
    <phoneticPr fontId="14" type="noConversion"/>
  </si>
  <si>
    <t>本月_交易量(万)</t>
    <phoneticPr fontId="14" type="noConversion"/>
  </si>
  <si>
    <t>累计_交易量(万)</t>
    <phoneticPr fontId="14" type="noConversion"/>
  </si>
  <si>
    <t>累计_交易量(含基金分仓)</t>
    <phoneticPr fontId="14" type="noConversion"/>
  </si>
  <si>
    <t>本月_佣金收入(万)</t>
    <phoneticPr fontId="14" type="noConversion"/>
  </si>
  <si>
    <t>本月_佣金收入(万)(含手动调整)</t>
    <phoneticPr fontId="14" type="noConversion"/>
  </si>
  <si>
    <t>累计_佣金收入(万)</t>
    <phoneticPr fontId="14" type="noConversion"/>
  </si>
  <si>
    <t>累计_佣金收入(含手动调整)</t>
    <phoneticPr fontId="14" type="noConversion"/>
  </si>
  <si>
    <t>本月_新开户</t>
    <phoneticPr fontId="14" type="noConversion"/>
  </si>
  <si>
    <t>本月_市占率(股+基)%</t>
    <phoneticPr fontId="14" type="noConversion"/>
  </si>
  <si>
    <t>累计_考核(含基金分仓)市占率(股+基)%</t>
    <phoneticPr fontId="14" type="noConversion"/>
  </si>
  <si>
    <t>本月_日均客户权益(万)</t>
    <phoneticPr fontId="14" type="noConversion"/>
  </si>
  <si>
    <t>本月_期末客户权益(万)</t>
    <phoneticPr fontId="14" type="noConversion"/>
  </si>
  <si>
    <t>本月_客户权益(万)</t>
    <phoneticPr fontId="14" type="noConversion"/>
  </si>
  <si>
    <t>分支机构名称</t>
    <phoneticPr fontId="14" type="noConversion"/>
  </si>
  <si>
    <t>本月_股票交易量</t>
    <phoneticPr fontId="14" type="noConversion"/>
  </si>
  <si>
    <t>本月_股票质押交易量</t>
    <phoneticPr fontId="14" type="noConversion"/>
  </si>
  <si>
    <t>本月_基金交易量</t>
    <phoneticPr fontId="14" type="noConversion"/>
  </si>
  <si>
    <t>本月_权证交易量</t>
    <phoneticPr fontId="14" type="noConversion"/>
  </si>
  <si>
    <t>本月_融资融券股票交易量</t>
    <phoneticPr fontId="14" type="noConversion"/>
  </si>
  <si>
    <t>本月_融资融券基金交易量</t>
    <phoneticPr fontId="14" type="noConversion"/>
  </si>
  <si>
    <t>本月_融资融券债券交易量</t>
    <phoneticPr fontId="14" type="noConversion"/>
  </si>
  <si>
    <t>本月_融资融券权证交易量</t>
    <phoneticPr fontId="14" type="noConversion"/>
  </si>
  <si>
    <t>本月_基金分仓交易量</t>
    <phoneticPr fontId="14" type="noConversion"/>
  </si>
  <si>
    <t>累计_股票交易量</t>
    <phoneticPr fontId="14" type="noConversion"/>
  </si>
  <si>
    <t>累计_股票质押交易量</t>
    <phoneticPr fontId="14" type="noConversion"/>
  </si>
  <si>
    <t>累计_基金交易量</t>
    <phoneticPr fontId="14" type="noConversion"/>
  </si>
  <si>
    <t>累计_权证交易量</t>
    <phoneticPr fontId="14" type="noConversion"/>
  </si>
  <si>
    <t>累计_融资融券股票交易量</t>
    <phoneticPr fontId="14" type="noConversion"/>
  </si>
  <si>
    <t>累计_融资融券基金交易量</t>
    <phoneticPr fontId="14" type="noConversion"/>
  </si>
  <si>
    <t>累计_融资融券债券交易量</t>
    <phoneticPr fontId="14" type="noConversion"/>
  </si>
  <si>
    <t>累计_融资融券权证交易量</t>
    <phoneticPr fontId="14" type="noConversion"/>
  </si>
  <si>
    <t>本月_基金佣金收入</t>
    <phoneticPr fontId="14" type="noConversion"/>
  </si>
  <si>
    <t>本月_权证佣金收入</t>
    <phoneticPr fontId="14" type="noConversion"/>
  </si>
  <si>
    <t>本月_融资融券佣金收入</t>
    <phoneticPr fontId="14" type="noConversion"/>
  </si>
  <si>
    <t>本月_融资融券股票佣金收入</t>
    <phoneticPr fontId="14" type="noConversion"/>
  </si>
  <si>
    <t>本月_融资融券基金佣金收入</t>
    <phoneticPr fontId="14" type="noConversion"/>
  </si>
  <si>
    <t>本月_融资融券债券佣金收入</t>
    <phoneticPr fontId="14" type="noConversion"/>
  </si>
  <si>
    <t>本月_融资融券权证佣金收入</t>
    <phoneticPr fontId="14" type="noConversion"/>
  </si>
  <si>
    <t>本月_手工调整佣金收入</t>
    <phoneticPr fontId="14" type="noConversion"/>
  </si>
  <si>
    <t>累计_股基权佣金收入</t>
    <phoneticPr fontId="14" type="noConversion"/>
  </si>
  <si>
    <t>累计_股票佣金收入</t>
    <phoneticPr fontId="14" type="noConversion"/>
  </si>
  <si>
    <t>累计_基金佣金收入</t>
    <phoneticPr fontId="14" type="noConversion"/>
  </si>
  <si>
    <t>累计_权证佣金收入</t>
    <phoneticPr fontId="14" type="noConversion"/>
  </si>
  <si>
    <t>累计_融资融券佣金收入</t>
    <phoneticPr fontId="14" type="noConversion"/>
  </si>
  <si>
    <t>累计_融资融券股票佣金收入</t>
    <phoneticPr fontId="14" type="noConversion"/>
  </si>
  <si>
    <t>累计_融资融券基金佣金收入</t>
    <phoneticPr fontId="14" type="noConversion"/>
  </si>
  <si>
    <t>累计_融资融券债券佣金收入</t>
    <phoneticPr fontId="14" type="noConversion"/>
  </si>
  <si>
    <t>累计_融资融券权证佣金收入</t>
    <phoneticPr fontId="14" type="noConversion"/>
  </si>
  <si>
    <t>累计_手工调整佣金收入</t>
    <phoneticPr fontId="14" type="noConversion"/>
  </si>
  <si>
    <t>本月_日均资金余额</t>
    <phoneticPr fontId="14" type="noConversion"/>
  </si>
  <si>
    <t>本月_日均证券余额</t>
    <phoneticPr fontId="14" type="noConversion"/>
  </si>
  <si>
    <t>本月_日均多金融余额</t>
    <phoneticPr fontId="14" type="noConversion"/>
  </si>
  <si>
    <t>本月_日均两融负债</t>
    <phoneticPr fontId="14" type="noConversion"/>
  </si>
  <si>
    <t>本月_日均股票质押负债</t>
    <phoneticPr fontId="14" type="noConversion"/>
  </si>
  <si>
    <t>本月_期末资金余额</t>
    <phoneticPr fontId="14" type="noConversion"/>
  </si>
  <si>
    <t>本月_期末证券余额</t>
    <phoneticPr fontId="14" type="noConversion"/>
  </si>
  <si>
    <t>本月_期末多金融余额</t>
    <phoneticPr fontId="14" type="noConversion"/>
  </si>
  <si>
    <t>本月_期末两融负债</t>
    <phoneticPr fontId="14" type="noConversion"/>
  </si>
  <si>
    <t>本月_期末股票质押负债</t>
    <phoneticPr fontId="14" type="noConversion"/>
  </si>
  <si>
    <t>下钻 - 本月_期末客户权益(万)</t>
    <phoneticPr fontId="14" type="noConversion"/>
  </si>
  <si>
    <t>本月_资金余额</t>
    <phoneticPr fontId="14" type="noConversion"/>
  </si>
  <si>
    <t>本月_证券余额</t>
    <phoneticPr fontId="14" type="noConversion"/>
  </si>
  <si>
    <t>本月_多金融余额</t>
    <phoneticPr fontId="14" type="noConversion"/>
  </si>
  <si>
    <t>本月_两融负债</t>
    <phoneticPr fontId="14" type="noConversion"/>
  </si>
  <si>
    <t>本月_股票质押负债</t>
    <phoneticPr fontId="14" type="noConversion"/>
  </si>
  <si>
    <t>下钻 - 本月_客户权益(万)</t>
    <phoneticPr fontId="14" type="noConversion"/>
  </si>
  <si>
    <t>下钻 - 本月_日均客户权益(万)</t>
    <phoneticPr fontId="14" type="noConversion"/>
  </si>
  <si>
    <t>下钻 - 本月_交易量(万)</t>
    <phoneticPr fontId="14" type="noConversion"/>
  </si>
  <si>
    <t>下钻 - 累计_交易量(万)</t>
    <phoneticPr fontId="14" type="noConversion"/>
  </si>
  <si>
    <t>下钻 - 本月_佣金收入(万)</t>
    <phoneticPr fontId="14" type="noConversion"/>
  </si>
  <si>
    <t>下钻 - 累计_佣金收入(万)</t>
    <phoneticPr fontId="14" type="noConversion"/>
  </si>
  <si>
    <t>本年_交易量(万)</t>
    <phoneticPr fontId="14" type="noConversion"/>
  </si>
  <si>
    <t>本年_考核交易量(万)(含基金分仓)</t>
    <phoneticPr fontId="14" type="noConversion"/>
  </si>
  <si>
    <t>本年_市占率(股+基)%</t>
    <phoneticPr fontId="14" type="noConversion"/>
  </si>
  <si>
    <t>本年_考核累计(含基金分仓)市占率(股+基)%</t>
    <phoneticPr fontId="14" type="noConversion"/>
  </si>
  <si>
    <t>本年_佣金收入(万)</t>
    <phoneticPr fontId="14" type="noConversion"/>
  </si>
  <si>
    <t>本年_佣金收入(万)(含手动调整)</t>
    <phoneticPr fontId="14" type="noConversion"/>
  </si>
  <si>
    <t>本年_新开户</t>
    <phoneticPr fontId="14" type="noConversion"/>
  </si>
  <si>
    <t>本年_佣金费率(‰)</t>
    <phoneticPr fontId="14" type="noConversion"/>
  </si>
  <si>
    <t>本年_客户权益(万)</t>
    <phoneticPr fontId="14" type="noConversion"/>
  </si>
  <si>
    <t>本年_日均客户权益(万)</t>
    <phoneticPr fontId="14" type="noConversion"/>
  </si>
  <si>
    <t>当年股票交易量</t>
    <phoneticPr fontId="14" type="noConversion"/>
  </si>
  <si>
    <t>当年股票质押交易量</t>
    <phoneticPr fontId="14" type="noConversion"/>
  </si>
  <si>
    <t>当年基金交易量</t>
    <phoneticPr fontId="14" type="noConversion"/>
  </si>
  <si>
    <t>当年权证交易量</t>
    <phoneticPr fontId="14" type="noConversion"/>
  </si>
  <si>
    <t>当年融资融券股票交易量</t>
    <phoneticPr fontId="14" type="noConversion"/>
  </si>
  <si>
    <t>当年融资融券基金交易量</t>
    <phoneticPr fontId="14" type="noConversion"/>
  </si>
  <si>
    <t>当年融资融券债券交易量</t>
    <phoneticPr fontId="14" type="noConversion"/>
  </si>
  <si>
    <t>当年融资融券权证交易量</t>
    <phoneticPr fontId="14" type="noConversion"/>
  </si>
  <si>
    <t>下钻 - 本年_交易量(万)</t>
    <phoneticPr fontId="14" type="noConversion"/>
  </si>
  <si>
    <t>当年考核股票交易量</t>
    <phoneticPr fontId="14" type="noConversion"/>
  </si>
  <si>
    <t>当年考核股票质押交易量</t>
    <phoneticPr fontId="14" type="noConversion"/>
  </si>
  <si>
    <t>当年考核基金交易量</t>
    <phoneticPr fontId="14" type="noConversion"/>
  </si>
  <si>
    <t>当年考核权证交易量</t>
    <phoneticPr fontId="14" type="noConversion"/>
  </si>
  <si>
    <t>当年考核融资融券股票交易量</t>
    <phoneticPr fontId="14" type="noConversion"/>
  </si>
  <si>
    <t>当年考核融资融券基金交易量</t>
    <phoneticPr fontId="14" type="noConversion"/>
  </si>
  <si>
    <t>当年考核融资融券债券交易量</t>
    <phoneticPr fontId="14" type="noConversion"/>
  </si>
  <si>
    <t>当年考核融资融券权证交易量</t>
    <phoneticPr fontId="14" type="noConversion"/>
  </si>
  <si>
    <t>当年基金分仓交易量</t>
    <phoneticPr fontId="14" type="noConversion"/>
  </si>
  <si>
    <t>下钻 - 本年_考核交易量(万)(含基金分仓)</t>
    <phoneticPr fontId="14" type="noConversion"/>
  </si>
  <si>
    <t>当年股基权佣金收入</t>
    <phoneticPr fontId="14" type="noConversion"/>
  </si>
  <si>
    <t>当年股票佣金收入</t>
    <phoneticPr fontId="14" type="noConversion"/>
  </si>
  <si>
    <t>当年基金佣金收入</t>
    <phoneticPr fontId="14" type="noConversion"/>
  </si>
  <si>
    <t>当年权证佣金收入</t>
    <phoneticPr fontId="14" type="noConversion"/>
  </si>
  <si>
    <t>当年融资融券佣金收入</t>
    <phoneticPr fontId="14" type="noConversion"/>
  </si>
  <si>
    <t>当年融资融券股票佣金收入</t>
    <phoneticPr fontId="14" type="noConversion"/>
  </si>
  <si>
    <t>当年融资融券基金佣金收入</t>
    <phoneticPr fontId="14" type="noConversion"/>
  </si>
  <si>
    <t>当年融资融券债券佣金收入</t>
    <phoneticPr fontId="14" type="noConversion"/>
  </si>
  <si>
    <t>当年融资融券权证佣金收入</t>
    <phoneticPr fontId="14" type="noConversion"/>
  </si>
  <si>
    <t>当年手工调整佣金收入</t>
    <phoneticPr fontId="14" type="noConversion"/>
  </si>
  <si>
    <t>下钻 - 本年_佣金收入(万)(含手动调整)</t>
    <phoneticPr fontId="14" type="noConversion"/>
  </si>
  <si>
    <t>当年资金余额</t>
    <phoneticPr fontId="14" type="noConversion"/>
  </si>
  <si>
    <t>当年证券余额</t>
    <phoneticPr fontId="14" type="noConversion"/>
  </si>
  <si>
    <t>当年多金融余额</t>
    <phoneticPr fontId="14" type="noConversion"/>
  </si>
  <si>
    <t>当年两融负债</t>
    <phoneticPr fontId="14" type="noConversion"/>
  </si>
  <si>
    <t>当年股票质押负债</t>
    <phoneticPr fontId="14" type="noConversion"/>
  </si>
  <si>
    <t>下钻 - 本年_客户权益(万)</t>
    <phoneticPr fontId="14" type="noConversion"/>
  </si>
  <si>
    <t>当年日均资金余额</t>
    <phoneticPr fontId="14" type="noConversion"/>
  </si>
  <si>
    <t>当年日均证券余额</t>
    <phoneticPr fontId="14" type="noConversion"/>
  </si>
  <si>
    <t>当年日均多金融余额</t>
    <phoneticPr fontId="14" type="noConversion"/>
  </si>
  <si>
    <t>当年日均两融负债</t>
    <phoneticPr fontId="14" type="noConversion"/>
  </si>
  <si>
    <t>当年日均股票质押负债</t>
    <phoneticPr fontId="14" type="noConversion"/>
  </si>
  <si>
    <t>下钻 - 本年_日均客户权益(万)</t>
    <phoneticPr fontId="14" type="noConversion"/>
  </si>
  <si>
    <t xml:space="preserve">分支机构资产变动原始表 </t>
    <phoneticPr fontId="14" type="noConversion"/>
  </si>
  <si>
    <t>上月_期末资产额(万)</t>
    <phoneticPr fontId="14" type="noConversion"/>
  </si>
  <si>
    <t>上月_期末负债资产(万)</t>
    <phoneticPr fontId="14" type="noConversion"/>
  </si>
  <si>
    <t>上月_期末担保资产(万)</t>
    <phoneticPr fontId="14" type="noConversion"/>
  </si>
  <si>
    <t>上月_日均资产额(万)</t>
    <phoneticPr fontId="14" type="noConversion"/>
  </si>
  <si>
    <t>上月_日均负债资产(万)</t>
    <phoneticPr fontId="14" type="noConversion"/>
  </si>
  <si>
    <t>上月_日均担保资产(万)</t>
    <phoneticPr fontId="14" type="noConversion"/>
  </si>
  <si>
    <t>上年_日均资产额(万)</t>
    <phoneticPr fontId="14" type="noConversion"/>
  </si>
  <si>
    <t>上年_日均负债资产(万)</t>
    <phoneticPr fontId="14" type="noConversion"/>
  </si>
  <si>
    <t>上年_日均担保资产(万)</t>
    <phoneticPr fontId="14" type="noConversion"/>
  </si>
  <si>
    <t>较上月资产变动率(%)</t>
    <phoneticPr fontId="14" type="noConversion"/>
  </si>
  <si>
    <t>较上年资产变动率(%)</t>
    <phoneticPr fontId="14" type="noConversion"/>
  </si>
  <si>
    <t>本月_转入证券市值(万)</t>
    <phoneticPr fontId="14" type="noConversion"/>
  </si>
  <si>
    <t>本月_转出证券市值(万)</t>
    <phoneticPr fontId="14" type="noConversion"/>
  </si>
  <si>
    <t>本月_期末资产额(万)</t>
    <phoneticPr fontId="14" type="noConversion"/>
  </si>
  <si>
    <t>本月_期末负债资产(万)</t>
    <phoneticPr fontId="14" type="noConversion"/>
  </si>
  <si>
    <t>本月_期末担保资产(万)</t>
    <phoneticPr fontId="14" type="noConversion"/>
  </si>
  <si>
    <t>本月_日均资产额(万)</t>
    <phoneticPr fontId="14" type="noConversion"/>
  </si>
  <si>
    <t>本月_日均证券市值(万)</t>
    <phoneticPr fontId="14" type="noConversion"/>
  </si>
  <si>
    <t>本月_日均负债资产(万)</t>
    <phoneticPr fontId="14" type="noConversion"/>
  </si>
  <si>
    <t>本月_日均多金融产品市值(万)</t>
    <phoneticPr fontId="14" type="noConversion"/>
  </si>
  <si>
    <t>本月_日均担保资产(万)</t>
    <phoneticPr fontId="14" type="noConversion"/>
  </si>
  <si>
    <t>本月_日均担保证券市值(万)</t>
    <phoneticPr fontId="14" type="noConversion"/>
  </si>
  <si>
    <t>本月_日均担保现金(万)</t>
    <phoneticPr fontId="14" type="noConversion"/>
  </si>
  <si>
    <t>本月_日均保证金余额(万)</t>
    <phoneticPr fontId="14" type="noConversion"/>
  </si>
  <si>
    <t>本月_取出保证金(万)</t>
    <phoneticPr fontId="14" type="noConversion"/>
  </si>
  <si>
    <t>本月_存入保证金(万)</t>
    <phoneticPr fontId="14" type="noConversion"/>
  </si>
  <si>
    <t>本年_累计转入资金(万)</t>
    <phoneticPr fontId="14" type="noConversion"/>
  </si>
  <si>
    <t>本年_累计转入市值(万)</t>
    <phoneticPr fontId="14" type="noConversion"/>
  </si>
  <si>
    <t>本年_累计转出资金(万)</t>
    <phoneticPr fontId="14" type="noConversion"/>
  </si>
  <si>
    <t>本年_累计转出市值(万)</t>
    <phoneticPr fontId="14" type="noConversion"/>
  </si>
  <si>
    <t>本年_日均资金余额(万)</t>
    <phoneticPr fontId="14" type="noConversion"/>
  </si>
  <si>
    <t>本年_日均资产(万)</t>
    <phoneticPr fontId="14" type="noConversion"/>
  </si>
  <si>
    <t>本年_日均证券市值(万)</t>
    <phoneticPr fontId="14" type="noConversion"/>
  </si>
  <si>
    <t>本年_日均负债资产(万)</t>
    <phoneticPr fontId="14" type="noConversion"/>
  </si>
  <si>
    <t>本年_日均担保资产(万)</t>
    <phoneticPr fontId="14" type="noConversion"/>
  </si>
  <si>
    <t>当日证券市值</t>
    <phoneticPr fontId="14" type="noConversion"/>
  </si>
  <si>
    <t>当日资金余额（可取）</t>
    <phoneticPr fontId="14" type="noConversion"/>
  </si>
  <si>
    <t>当日担保品资产</t>
    <phoneticPr fontId="14" type="noConversion"/>
  </si>
  <si>
    <t>当日资产额</t>
    <phoneticPr fontId="14" type="noConversion"/>
  </si>
  <si>
    <t>当日转入市值</t>
    <phoneticPr fontId="14" type="noConversion"/>
  </si>
  <si>
    <t>当日转出市值</t>
    <phoneticPr fontId="14" type="noConversion"/>
  </si>
  <si>
    <t>当日存入资金</t>
    <phoneticPr fontId="14" type="noConversion"/>
  </si>
  <si>
    <t>当日取出资金</t>
    <phoneticPr fontId="14" type="noConversion"/>
  </si>
  <si>
    <t>资产日变动率</t>
    <phoneticPr fontId="14" type="noConversion"/>
  </si>
  <si>
    <t>分支机构资产变动日报</t>
    <phoneticPr fontId="14" type="noConversion"/>
  </si>
  <si>
    <t>分支机构资产变动月报</t>
    <phoneticPr fontId="14" type="noConversion"/>
  </si>
  <si>
    <t>本月证券市值</t>
    <phoneticPr fontId="14" type="noConversion"/>
  </si>
  <si>
    <t>本月日均保证金</t>
    <phoneticPr fontId="14" type="noConversion"/>
  </si>
  <si>
    <t>本月日均担保品资产</t>
    <phoneticPr fontId="14" type="noConversion"/>
  </si>
  <si>
    <t>本月日均资产额</t>
    <phoneticPr fontId="14" type="noConversion"/>
  </si>
  <si>
    <t>本月转入市值</t>
    <phoneticPr fontId="14" type="noConversion"/>
  </si>
  <si>
    <t>本月转出市值</t>
    <phoneticPr fontId="14" type="noConversion"/>
  </si>
  <si>
    <t>本月存入保证金</t>
    <phoneticPr fontId="14" type="noConversion"/>
  </si>
  <si>
    <t>本月取出保证金</t>
    <phoneticPr fontId="14" type="noConversion"/>
  </si>
  <si>
    <t>资产月变动率</t>
    <phoneticPr fontId="14" type="noConversion"/>
  </si>
  <si>
    <t>本年日均资产额</t>
    <phoneticPr fontId="14" type="noConversion"/>
  </si>
  <si>
    <t>本年累计转入市值</t>
    <phoneticPr fontId="14" type="noConversion"/>
  </si>
  <si>
    <t>本年累计转出市值</t>
    <phoneticPr fontId="14" type="noConversion"/>
  </si>
  <si>
    <t>本年累计存入保证金</t>
    <phoneticPr fontId="14" type="noConversion"/>
  </si>
  <si>
    <t>本年累计取出保证金</t>
    <phoneticPr fontId="14" type="noConversion"/>
  </si>
  <si>
    <t>较上年资产变动率</t>
    <phoneticPr fontId="14" type="noConversion"/>
  </si>
  <si>
    <t>1、时间控件展示及功能
2、客户姓名、开户营业部、合作营业部
3、查询按钮</t>
    <phoneticPr fontId="14" type="noConversion"/>
  </si>
  <si>
    <t>中</t>
    <phoneticPr fontId="14" type="noConversion"/>
  </si>
  <si>
    <r>
      <t>1、可导出pdf、xlsx、csv、docx类型的文件
2、没有数据时导出
3、时间点很长，数据量非常大时的数据导出（</t>
    </r>
    <r>
      <rPr>
        <b/>
        <sz val="10"/>
        <color rgb="FFFF0000"/>
        <rFont val="宋体"/>
        <family val="3"/>
        <charset val="134"/>
        <scheme val="minor"/>
      </rPr>
      <t>导出条数限制</t>
    </r>
    <r>
      <rPr>
        <sz val="10"/>
        <color theme="1"/>
        <rFont val="宋体"/>
        <family val="2"/>
        <charset val="134"/>
        <scheme val="minor"/>
      </rPr>
      <t>）
4、导出目录</t>
    </r>
    <phoneticPr fontId="14" type="noConversion"/>
  </si>
  <si>
    <t>合作开发统计表</t>
    <phoneticPr fontId="14" type="noConversion"/>
  </si>
  <si>
    <t>分支机构名称</t>
    <phoneticPr fontId="14" type="noConversion"/>
  </si>
  <si>
    <t>客户号</t>
    <phoneticPr fontId="14" type="noConversion"/>
  </si>
  <si>
    <t>客户姓名</t>
    <phoneticPr fontId="14" type="noConversion"/>
  </si>
  <si>
    <t>开户日期</t>
    <phoneticPr fontId="14" type="noConversion"/>
  </si>
  <si>
    <t>关系</t>
    <phoneticPr fontId="14" type="noConversion"/>
  </si>
  <si>
    <t>净佣金比例</t>
    <phoneticPr fontId="14" type="noConversion"/>
  </si>
  <si>
    <t>资产比例</t>
    <phoneticPr fontId="14" type="noConversion"/>
  </si>
  <si>
    <t>成交量比例</t>
    <phoneticPr fontId="14" type="noConversion"/>
  </si>
  <si>
    <t>本期_股票交易量</t>
    <phoneticPr fontId="14" type="noConversion"/>
  </si>
  <si>
    <t>本期_基金交易量</t>
    <phoneticPr fontId="14" type="noConversion"/>
  </si>
  <si>
    <t>本期_权证交易量</t>
    <phoneticPr fontId="14" type="noConversion"/>
  </si>
  <si>
    <t>本期_股基权交易量</t>
    <phoneticPr fontId="14" type="noConversion"/>
  </si>
  <si>
    <t>本期_股基交易量</t>
    <phoneticPr fontId="14" type="noConversion"/>
  </si>
  <si>
    <t>本期_担保品交易量</t>
    <phoneticPr fontId="14" type="noConversion"/>
  </si>
  <si>
    <t>本期_总交易量</t>
    <phoneticPr fontId="14" type="noConversion"/>
  </si>
  <si>
    <t>本期_佣金</t>
    <phoneticPr fontId="14" type="noConversion"/>
  </si>
  <si>
    <t>本期_净佣金</t>
    <phoneticPr fontId="14" type="noConversion"/>
  </si>
  <si>
    <t>本期_担保品佣金</t>
    <phoneticPr fontId="14" type="noConversion"/>
  </si>
  <si>
    <t>本期_担保品净佣金</t>
    <phoneticPr fontId="14" type="noConversion"/>
  </si>
  <si>
    <t>本期_信用交易量</t>
    <phoneticPr fontId="14" type="noConversion"/>
  </si>
  <si>
    <t>本期_信用交易佣金</t>
    <phoneticPr fontId="14" type="noConversion"/>
  </si>
  <si>
    <t>本期_信用交易净佣金</t>
    <phoneticPr fontId="14" type="noConversion"/>
  </si>
  <si>
    <t>本期_总佣金</t>
    <phoneticPr fontId="14" type="noConversion"/>
  </si>
  <si>
    <t>本期_总净佣金</t>
    <phoneticPr fontId="14" type="noConversion"/>
  </si>
  <si>
    <t>本期_日均资金余额</t>
    <phoneticPr fontId="14" type="noConversion"/>
  </si>
  <si>
    <t>本期_日均证券市值 </t>
    <phoneticPr fontId="14" type="noConversion"/>
  </si>
  <si>
    <t>本期_日均资产</t>
    <phoneticPr fontId="14" type="noConversion"/>
  </si>
  <si>
    <t>本期_日均担保现金</t>
    <phoneticPr fontId="14" type="noConversion"/>
  </si>
  <si>
    <t>本期_日均担保证券市值</t>
    <phoneticPr fontId="14" type="noConversion"/>
  </si>
  <si>
    <t>本期_日均负债</t>
    <phoneticPr fontId="14" type="noConversion"/>
  </si>
  <si>
    <t>本期_期末资金余额</t>
    <phoneticPr fontId="14" type="noConversion"/>
  </si>
  <si>
    <t>本期_期末证券市值</t>
    <phoneticPr fontId="14" type="noConversion"/>
  </si>
  <si>
    <t>本期_期末资产</t>
    <phoneticPr fontId="14" type="noConversion"/>
  </si>
  <si>
    <t>本期_期末担保现金</t>
    <phoneticPr fontId="14" type="noConversion"/>
  </si>
  <si>
    <t>本期_期末担保股票市值</t>
    <phoneticPr fontId="14" type="noConversion"/>
  </si>
  <si>
    <t>本期_期末负债</t>
    <phoneticPr fontId="14" type="noConversion"/>
  </si>
  <si>
    <t>本期_期末担保资产</t>
    <phoneticPr fontId="14" type="noConversion"/>
  </si>
  <si>
    <t>本期_B股交易量</t>
    <phoneticPr fontId="14" type="noConversion"/>
  </si>
  <si>
    <t>本期_B股交易佣金</t>
    <phoneticPr fontId="14" type="noConversion"/>
  </si>
  <si>
    <t>本期_B股交易净佣金</t>
    <phoneticPr fontId="14" type="noConversion"/>
  </si>
  <si>
    <t>本期_港股通交易量</t>
    <phoneticPr fontId="14" type="noConversion"/>
  </si>
  <si>
    <t>本期_港股通交易佣金</t>
    <phoneticPr fontId="14" type="noConversion"/>
  </si>
  <si>
    <t>本期_港股通交易净佣金</t>
    <phoneticPr fontId="14" type="noConversion"/>
  </si>
  <si>
    <t>本期_股票交易佣金</t>
    <phoneticPr fontId="14" type="noConversion"/>
  </si>
  <si>
    <t>本期_股基交易佣金</t>
    <phoneticPr fontId="14" type="noConversion"/>
  </si>
  <si>
    <t>本期_股票交易佣金（含融资融券）</t>
    <phoneticPr fontId="14" type="noConversion"/>
  </si>
  <si>
    <t>本期_股票交易金额（含融资融券）</t>
    <phoneticPr fontId="14" type="noConversion"/>
  </si>
  <si>
    <t>本期_股基交易佣金（含融资融券）</t>
    <phoneticPr fontId="14" type="noConversion"/>
  </si>
  <si>
    <t>本期_股基交易金额（含融资融券）</t>
    <phoneticPr fontId="14" type="noConversion"/>
  </si>
  <si>
    <t>合作业务统计报表</t>
    <phoneticPr fontId="14" type="noConversion"/>
  </si>
  <si>
    <t>页面图表及数据展示校验</t>
    <phoneticPr fontId="14" type="noConversion"/>
  </si>
  <si>
    <t>页面图表及数据展示校验</t>
    <phoneticPr fontId="14" type="noConversion"/>
  </si>
  <si>
    <r>
      <t xml:space="preserve">1、页面打开，统计起始时间、统计结束时间、开户起始时间、开户结束时间默认值，结束时间是否可以大于当前时间？
</t>
    </r>
    <r>
      <rPr>
        <sz val="10"/>
        <rFont val="宋体"/>
        <family val="3"/>
        <charset val="134"/>
        <scheme val="minor"/>
      </rPr>
      <t>2、客户姓名、开户营业部、合作营业部全部为空时查询，某一项为空时查询，全部有值时查询
3、点击查询按钮，展示所选查询条件下的具体信息，</t>
    </r>
    <r>
      <rPr>
        <sz val="10"/>
        <color rgb="FFFF0000"/>
        <rFont val="宋体"/>
        <family val="3"/>
        <charset val="134"/>
        <scheme val="minor"/>
      </rPr>
      <t>当数据量非常大时，是否有分页功能</t>
    </r>
    <phoneticPr fontId="14" type="noConversion"/>
  </si>
  <si>
    <t>1、开户起始时间、开户结束时间默认值，结束时间是否可以大于当前时间？
2、客户姓名、开户营业部、合作营业部全部为空时查询，某一项为空时查询，全部有值时查询
3、开户营业部、合作营业部下拉展示数据是否完全、是否可以为空
4、点击查询按钮，展示所选查询条件下的具体信息，当数据量非常大时，是否有分页功能</t>
    <phoneticPr fontId="14" type="noConversion"/>
  </si>
  <si>
    <t>客户</t>
    <phoneticPr fontId="14" type="noConversion"/>
  </si>
  <si>
    <t>开户营业部</t>
    <phoneticPr fontId="14" type="noConversion"/>
  </si>
  <si>
    <t>生效日期</t>
    <phoneticPr fontId="14" type="noConversion"/>
  </si>
  <si>
    <t>状态</t>
    <phoneticPr fontId="14" type="noConversion"/>
  </si>
  <si>
    <t>合作营业部</t>
    <phoneticPr fontId="14" type="noConversion"/>
  </si>
  <si>
    <t>合作营业部列表</t>
    <phoneticPr fontId="14" type="noConversion"/>
  </si>
  <si>
    <t>开户营业部净佣金比例</t>
    <phoneticPr fontId="14" type="noConversion"/>
  </si>
  <si>
    <t>开户营业部资产比例</t>
    <phoneticPr fontId="14" type="noConversion"/>
  </si>
  <si>
    <t>开户营业部交易量比例</t>
    <phoneticPr fontId="14" type="noConversion"/>
  </si>
  <si>
    <t>合作营业部净佣金比例总和</t>
    <phoneticPr fontId="14" type="noConversion"/>
  </si>
  <si>
    <t>合作营业部资产比例总和</t>
    <phoneticPr fontId="14" type="noConversion"/>
  </si>
  <si>
    <t>合作营业部交易量比例总和</t>
    <phoneticPr fontId="14" type="noConversion"/>
  </si>
  <si>
    <t>指标详情</t>
    <phoneticPr fontId="14" type="noConversion"/>
  </si>
  <si>
    <t>客户</t>
    <phoneticPr fontId="14" type="noConversion"/>
  </si>
  <si>
    <t>合作营业部</t>
    <phoneticPr fontId="14" type="noConversion"/>
  </si>
  <si>
    <t>合作营业部净佣金比例</t>
    <phoneticPr fontId="14" type="noConversion"/>
  </si>
  <si>
    <t>合作营业部资产比例</t>
    <phoneticPr fontId="14" type="noConversion"/>
  </si>
  <si>
    <t>合作营业部交易量比例</t>
    <phoneticPr fontId="14" type="noConversion"/>
  </si>
  <si>
    <t>营业部列表下钻</t>
    <phoneticPr fontId="14" type="noConversion"/>
  </si>
  <si>
    <t>限售非流通股份变动流水</t>
    <phoneticPr fontId="14" type="noConversion"/>
  </si>
  <si>
    <t>营业部编号</t>
    <phoneticPr fontId="14" type="noConversion"/>
  </si>
  <si>
    <t>营业部名称</t>
    <phoneticPr fontId="14" type="noConversion"/>
  </si>
  <si>
    <t>客户号</t>
    <phoneticPr fontId="14" type="noConversion"/>
  </si>
  <si>
    <t>证券账户</t>
    <phoneticPr fontId="14" type="noConversion"/>
  </si>
  <si>
    <t>开户时间</t>
    <phoneticPr fontId="14" type="noConversion"/>
  </si>
  <si>
    <t>客户姓名</t>
    <phoneticPr fontId="14" type="noConversion"/>
  </si>
  <si>
    <t>证券代码</t>
    <phoneticPr fontId="14" type="noConversion"/>
  </si>
  <si>
    <t>变动股数</t>
    <phoneticPr fontId="14" type="noConversion"/>
  </si>
  <si>
    <t>变动市值（万元）</t>
    <phoneticPr fontId="14" type="noConversion"/>
  </si>
  <si>
    <t>限售非流通股份持仓</t>
    <phoneticPr fontId="14" type="noConversion"/>
  </si>
  <si>
    <t>营业部名称</t>
    <phoneticPr fontId="14" type="noConversion"/>
  </si>
  <si>
    <t>证券账户</t>
    <phoneticPr fontId="14" type="noConversion"/>
  </si>
  <si>
    <t>开户时间</t>
    <phoneticPr fontId="14" type="noConversion"/>
  </si>
  <si>
    <t>客户姓名</t>
    <phoneticPr fontId="14" type="noConversion"/>
  </si>
  <si>
    <t>证券名称</t>
    <phoneticPr fontId="14" type="noConversion"/>
  </si>
  <si>
    <t>股数</t>
    <phoneticPr fontId="14" type="noConversion"/>
  </si>
  <si>
    <t>市值（万元）</t>
    <phoneticPr fontId="14" type="noConversion"/>
  </si>
  <si>
    <t>日均持仓市值（万元）</t>
    <phoneticPr fontId="14" type="noConversion"/>
  </si>
  <si>
    <t>1、清算起始时间、清算结束时间、开户起始时间、开户结束时间默认值，结束时间是否可以大于当前时间？
2、市场：上海、深圳、股转，每个市场都能查询出对应结果
3、分支机构：全部、指定营业部，查询都能返回对应结果，是否支持模糊查询
4、客户号、证券账号支持模糊匹配
5、证券搜索：为空、证券代码、证券名称搜索
6、点击查询按钮，展示所选查询条件下的具体信息，分页展示</t>
    <phoneticPr fontId="14" type="noConversion"/>
  </si>
  <si>
    <t>开户情况统计报表</t>
    <phoneticPr fontId="14" type="noConversion"/>
  </si>
  <si>
    <t>营业部资产分段查询</t>
    <phoneticPr fontId="14" type="noConversion"/>
  </si>
  <si>
    <t>融资融券业务日常统计</t>
    <phoneticPr fontId="14" type="noConversion"/>
  </si>
  <si>
    <t>开户日期</t>
    <phoneticPr fontId="14" type="noConversion"/>
  </si>
  <si>
    <t>开户方式</t>
    <phoneticPr fontId="14" type="noConversion"/>
  </si>
  <si>
    <t>内转客户（是/否）</t>
    <phoneticPr fontId="14" type="noConversion"/>
  </si>
  <si>
    <t>限售股客户（是否）</t>
    <phoneticPr fontId="14" type="noConversion"/>
  </si>
  <si>
    <t>引流客户（是否）</t>
    <phoneticPr fontId="14" type="noConversion"/>
  </si>
  <si>
    <t>资产比例</t>
    <phoneticPr fontId="14" type="noConversion"/>
  </si>
  <si>
    <t>佣金比例</t>
    <phoneticPr fontId="14" type="noConversion"/>
  </si>
  <si>
    <t>交易量比例</t>
    <phoneticPr fontId="14" type="noConversion"/>
  </si>
  <si>
    <t>开户新增日均资产</t>
    <phoneticPr fontId="14" type="noConversion"/>
  </si>
  <si>
    <t>开户新增净佣金</t>
    <phoneticPr fontId="14" type="noConversion"/>
  </si>
  <si>
    <t>开户新增净创收</t>
    <phoneticPr fontId="14" type="noConversion"/>
  </si>
  <si>
    <t>开户新增日均资产_扣除理财产品</t>
    <phoneticPr fontId="14" type="noConversion"/>
  </si>
  <si>
    <t>服务人员（开发关系）</t>
    <phoneticPr fontId="14" type="noConversion"/>
  </si>
  <si>
    <t>客户数</t>
    <phoneticPr fontId="14" type="noConversion"/>
  </si>
  <si>
    <t>客户占比</t>
    <phoneticPr fontId="14" type="noConversion"/>
  </si>
  <si>
    <t>资产额</t>
    <phoneticPr fontId="14" type="noConversion"/>
  </si>
  <si>
    <t>日均资产</t>
    <phoneticPr fontId="14" type="noConversion"/>
  </si>
  <si>
    <t>资产占额</t>
    <phoneticPr fontId="14" type="noConversion"/>
  </si>
  <si>
    <t>佣金</t>
    <phoneticPr fontId="14" type="noConversion"/>
  </si>
  <si>
    <t>佣金占比</t>
    <phoneticPr fontId="14" type="noConversion"/>
  </si>
  <si>
    <t>交易量</t>
    <phoneticPr fontId="14" type="noConversion"/>
  </si>
  <si>
    <t>交易量占比</t>
    <phoneticPr fontId="14" type="noConversion"/>
  </si>
  <si>
    <r>
      <t>1、年月，默认当前月？
2、分支机构：全部、指定营业部,、指定分公司、多个营业部的分公司、不选，查询都能返回对应结果，是否支持模糊查询
3、资产范围：分段查询，全部查询，</t>
    </r>
    <r>
      <rPr>
        <sz val="10"/>
        <color rgb="FFFF0000"/>
        <rFont val="宋体"/>
        <family val="3"/>
        <charset val="134"/>
        <scheme val="minor"/>
      </rPr>
      <t>是否支持多选</t>
    </r>
    <r>
      <rPr>
        <sz val="10"/>
        <color theme="1"/>
        <rFont val="宋体"/>
        <family val="3"/>
        <charset val="134"/>
        <scheme val="minor"/>
      </rPr>
      <t xml:space="preserve">
4、点击查询按钮，展示所选查询条件下的具体信息，分页展示</t>
    </r>
    <phoneticPr fontId="14" type="noConversion"/>
  </si>
  <si>
    <r>
      <t xml:space="preserve">1、页面打开，开户起始时间、开户结束时间、统计起始时间、统计结束时间默认值，结束时间是否可以大于当前时间？
</t>
    </r>
    <r>
      <rPr>
        <sz val="10"/>
        <rFont val="宋体"/>
        <family val="3"/>
        <charset val="134"/>
        <scheme val="minor"/>
      </rPr>
      <t>2、分支机构：全部、指定营业部,、指定分公司、多个营业部的分公司、不选，查询都能返回对应结果，是否支持模糊查询
3、点击查询按钮，展示所选查询条件下的具体信息，分页展示</t>
    </r>
    <phoneticPr fontId="14" type="noConversion"/>
  </si>
  <si>
    <t>1、统计起始时间、统计结束时间默认值，结束时间是否可以大于当前时间？
2、分支机构：全部、指定营业部,、指定分公司、多个营业部的分公司、不选，查询都能返回对应结果，是否支持模糊查询
3、指标筛选：全部、单选、多选、不选
4、点击查询按钮，展示所选查询条件下的具体信息，分页展示</t>
    <phoneticPr fontId="14" type="noConversion"/>
  </si>
  <si>
    <t>1、时间控件展示及功能
2、分支机构
3、查询按钮</t>
    <phoneticPr fontId="14" type="noConversion"/>
  </si>
  <si>
    <t>1、时间控件展示及功能
2、分支机构、资产范围
3、查询按钮</t>
    <phoneticPr fontId="14" type="noConversion"/>
  </si>
  <si>
    <t>1、时间控件展示及功能
2、分支机构、指标筛选
3、查询按钮</t>
    <phoneticPr fontId="14" type="noConversion"/>
  </si>
  <si>
    <t>本期_两融交易量(万)</t>
    <phoneticPr fontId="14" type="noConversion"/>
  </si>
  <si>
    <t>本期_担保品成交金额(万)</t>
    <phoneticPr fontId="14" type="noConversion"/>
  </si>
  <si>
    <t>本期_信用成交金额(万)</t>
    <phoneticPr fontId="14" type="noConversion"/>
  </si>
  <si>
    <t>本期_佣金</t>
    <phoneticPr fontId="14" type="noConversion"/>
  </si>
  <si>
    <t>本期_信用佣金</t>
    <phoneticPr fontId="14" type="noConversion"/>
  </si>
  <si>
    <t>本期_净佣金</t>
    <phoneticPr fontId="14" type="noConversion"/>
  </si>
  <si>
    <t>本期_担保品净佣金</t>
    <phoneticPr fontId="14" type="noConversion"/>
  </si>
  <si>
    <t>本期_信用净佣金</t>
    <phoneticPr fontId="14" type="noConversion"/>
  </si>
  <si>
    <t>本期_营销人员提成</t>
    <phoneticPr fontId="14" type="noConversion"/>
  </si>
  <si>
    <t>本期_股票费率‰</t>
    <phoneticPr fontId="14" type="noConversion"/>
  </si>
  <si>
    <t>本期_开户数</t>
    <phoneticPr fontId="14" type="noConversion"/>
  </si>
  <si>
    <t>本期_日均融资负债余额(万)</t>
    <phoneticPr fontId="14" type="noConversion"/>
  </si>
  <si>
    <t>本期_日均融券负债市值(万)</t>
    <phoneticPr fontId="14" type="noConversion"/>
  </si>
  <si>
    <t>本期_日均负债资产(万)</t>
    <phoneticPr fontId="14" type="noConversion"/>
  </si>
  <si>
    <t>本期_日均资产(万)</t>
    <phoneticPr fontId="14" type="noConversion"/>
  </si>
  <si>
    <t>本期_期末融资负债余额(万)</t>
    <phoneticPr fontId="14" type="noConversion"/>
  </si>
  <si>
    <t>本期_期末融券负债市值(万)</t>
    <phoneticPr fontId="14" type="noConversion"/>
  </si>
  <si>
    <t>本期_期末负债资产(万)</t>
    <phoneticPr fontId="14" type="noConversion"/>
  </si>
  <si>
    <t>本期_期末资产(万)</t>
    <phoneticPr fontId="14" type="noConversion"/>
  </si>
  <si>
    <t>本年_两融交易量(万)</t>
    <phoneticPr fontId="14" type="noConversion"/>
  </si>
  <si>
    <t>本年_担保品成交金额(万)</t>
    <phoneticPr fontId="14" type="noConversion"/>
  </si>
  <si>
    <t>本年_信用成交金额(万)</t>
    <phoneticPr fontId="14" type="noConversion"/>
  </si>
  <si>
    <t>本年_佣金</t>
    <phoneticPr fontId="14" type="noConversion"/>
  </si>
  <si>
    <t>本年_担保品佣金</t>
    <phoneticPr fontId="14" type="noConversion"/>
  </si>
  <si>
    <t>本年_信用佣金</t>
    <phoneticPr fontId="14" type="noConversion"/>
  </si>
  <si>
    <t>本年_净佣金</t>
    <phoneticPr fontId="14" type="noConversion"/>
  </si>
  <si>
    <t>本年_担保品净佣金</t>
    <phoneticPr fontId="14" type="noConversion"/>
  </si>
  <si>
    <t>本年_信用净佣金</t>
    <phoneticPr fontId="14" type="noConversion"/>
  </si>
  <si>
    <t>本年_营销人员提成</t>
    <phoneticPr fontId="14" type="noConversion"/>
  </si>
  <si>
    <t>本年_股票费率‰</t>
    <phoneticPr fontId="14" type="noConversion"/>
  </si>
  <si>
    <t>本年_开户数</t>
    <phoneticPr fontId="14" type="noConversion"/>
  </si>
  <si>
    <t>本年_日均融资负债余额(万)</t>
    <phoneticPr fontId="14" type="noConversion"/>
  </si>
  <si>
    <t>本年_日均融券负债市值(万)</t>
    <phoneticPr fontId="14" type="noConversion"/>
  </si>
  <si>
    <t>本年_日均负债资产(万)</t>
    <phoneticPr fontId="14" type="noConversion"/>
  </si>
  <si>
    <t>本年_日均资产(万)</t>
    <phoneticPr fontId="14" type="noConversion"/>
  </si>
  <si>
    <t>总开户数</t>
    <phoneticPr fontId="14" type="noConversion"/>
  </si>
  <si>
    <t>客户统计</t>
    <phoneticPr fontId="14" type="noConversion"/>
  </si>
  <si>
    <t>查询日期、产品编号</t>
    <phoneticPr fontId="14" type="noConversion"/>
  </si>
  <si>
    <t>1、时间控件展示及功能
2、产品编号展示</t>
    <phoneticPr fontId="14" type="noConversion"/>
  </si>
  <si>
    <t>页面图表及数据展示校验</t>
    <phoneticPr fontId="14" type="noConversion"/>
  </si>
  <si>
    <t>1、区间范围：10万以下、10-50万、50-100万、100-500万、500-1000万、1000万以上，可选择统计哪些区间
2、图表展示各个选中的区间范围内的客户数量及占比，重新选择区间时重新计算各占比；
3、鼠标放到区间或者饼状图指定区域时，展示该区间的客户数量及占比；</t>
    <phoneticPr fontId="14" type="noConversion"/>
  </si>
  <si>
    <t>1、鼠标放到指定区间时无法展示客户数及占比</t>
    <phoneticPr fontId="14" type="noConversion"/>
  </si>
  <si>
    <t>按资产区间统计客户数量</t>
    <phoneticPr fontId="14" type="noConversion"/>
  </si>
  <si>
    <t>资产区间下的客户数量</t>
    <phoneticPr fontId="14" type="noConversion"/>
  </si>
  <si>
    <t>sql：</t>
    <phoneticPr fontId="14" type="noConversion"/>
  </si>
  <si>
    <t>按资产区间统计客户资产分布</t>
    <phoneticPr fontId="14" type="noConversion"/>
  </si>
  <si>
    <t>1、区间范围：10万以下、10-50万、50-100万、100-500万、500-1000万、1000万以上，可选择统计哪些区间
2、图表展示各个选中的区间范围内的客户总资产及占比，重新选择区间时重新计算各占比；
3、鼠标放到区间或者饼状图指定区域时，展示该区间的客户总资产及占比；</t>
    <phoneticPr fontId="14" type="noConversion"/>
  </si>
  <si>
    <t>资产区间下的客户资产</t>
    <phoneticPr fontId="14" type="noConversion"/>
  </si>
  <si>
    <t>按资产区间客户数量及资产分布统计</t>
    <phoneticPr fontId="14" type="noConversion"/>
  </si>
  <si>
    <t>1、区间范围：10万以下、10-50万、50-100万、100-500万、500-1000万、1000万以上
2、图表展示各个选中的区间范围内的客户数量及总资产</t>
    <phoneticPr fontId="14" type="noConversion"/>
  </si>
  <si>
    <t>按鑫管家份额区间统计客户数量</t>
    <phoneticPr fontId="14" type="noConversion"/>
  </si>
  <si>
    <t>1、区间范围：10万以下、10-50万、50-100万、100-500万、500-1000万、1000万以上，可选择统计哪些区间
2、图表展示各个选中的区间范围内的鑫管家客户数量及占比，重新选择区间时重新计算各占比；
3、鼠标放到区间或者饼状图指定区域时，展示该区间的客户数量及占比；</t>
    <phoneticPr fontId="14" type="noConversion"/>
  </si>
  <si>
    <t>按鑫管家份额区间统计份额分布</t>
    <phoneticPr fontId="14" type="noConversion"/>
  </si>
  <si>
    <t>1、区间范围：10万以下、10-50万、50-100万、100-500万、500-1000万、1000万以上，可选择统计哪些区间
2、图表展示各个选中的区间范围内的鑫管家客户总资产及占比，重新选择区间时重新计算各占比；
3、鼠标放到区间或者饼状图指定区域时，展示该区间的鑫管家客户总资产及占比；</t>
    <phoneticPr fontId="14" type="noConversion"/>
  </si>
  <si>
    <t>按资产区间客户数量及资产分布统计按鑫管家份额区间统计客户数量及份额分布</t>
    <phoneticPr fontId="14" type="noConversion"/>
  </si>
  <si>
    <t>1、区间范围：10万以下、10-50万、50-100万、100-500万、500-1000万、1000万以上
2、图表展示各个选中的区间范围内按鑫管家的客户数量及总资产</t>
    <phoneticPr fontId="14" type="noConversion"/>
  </si>
  <si>
    <t>签约趋势</t>
    <phoneticPr fontId="14" type="noConversion"/>
  </si>
  <si>
    <t>1、时间控件展示及功能
2、查询按钮</t>
    <phoneticPr fontId="14" type="noConversion"/>
  </si>
  <si>
    <r>
      <t xml:space="preserve">1、时间精确到天，时间默认当天
</t>
    </r>
    <r>
      <rPr>
        <sz val="10"/>
        <rFont val="宋体"/>
        <family val="3"/>
        <charset val="134"/>
        <scheme val="minor"/>
      </rPr>
      <t>2、产品编号：默认为空，点击可下拉选择
3、点击查询按钮，展示所选查询条件下的具体信息</t>
    </r>
    <phoneticPr fontId="14" type="noConversion"/>
  </si>
  <si>
    <t>1、统计起始时间、统计结束时间默认值，精确到天，结束时间是否可以大于当前时间？
2、点击查询按钮，展示所选查询条件下的具体信息</t>
    <phoneticPr fontId="14" type="noConversion"/>
  </si>
  <si>
    <t>统计时间及查询功能</t>
    <phoneticPr fontId="14" type="noConversion"/>
  </si>
  <si>
    <t>每日签约和解约客户数量</t>
    <phoneticPr fontId="14" type="noConversion"/>
  </si>
  <si>
    <t>鑫管家份额变化</t>
    <phoneticPr fontId="14" type="noConversion"/>
  </si>
  <si>
    <t>鑫管家份额变化</t>
    <phoneticPr fontId="14" type="noConversion"/>
  </si>
  <si>
    <r>
      <t>1、展示统计时间内每天签约、解约用户数量，</t>
    </r>
    <r>
      <rPr>
        <sz val="10"/>
        <color rgb="FFFF0000"/>
        <rFont val="宋体"/>
        <family val="3"/>
        <charset val="134"/>
        <scheme val="minor"/>
      </rPr>
      <t>时间跨度非常大时的展示</t>
    </r>
    <phoneticPr fontId="14" type="noConversion"/>
  </si>
  <si>
    <t>1、展示统计时间内每天鑫管家份额，鼠标放到具体时间时显示该天的份额，时间跨度非常大时的展示
2、份额单位：亿元</t>
    <phoneticPr fontId="14" type="noConversion"/>
  </si>
  <si>
    <t>申购赎回</t>
    <phoneticPr fontId="14" type="noConversion"/>
  </si>
  <si>
    <t>1、展示选定时间段内的收购数、赎回数、申购赎回差值，如果差值为负则用红色重点展示
2、默认按日期升序排序，可按申购、赎回、申购-赎回重新排序</t>
    <phoneticPr fontId="14" type="noConversion"/>
  </si>
  <si>
    <t>申购量</t>
    <phoneticPr fontId="14" type="noConversion"/>
  </si>
  <si>
    <t>赎回量</t>
    <phoneticPr fontId="14" type="noConversion"/>
  </si>
  <si>
    <t>申购-赎回</t>
    <phoneticPr fontId="14" type="noConversion"/>
  </si>
  <si>
    <t>某天申购-赎回量展示数据正确性校验</t>
    <phoneticPr fontId="14" type="noConversion"/>
  </si>
  <si>
    <t>1、当天申购量减去当天赎回量</t>
    <phoneticPr fontId="14" type="noConversion"/>
  </si>
  <si>
    <t>银证转账</t>
    <phoneticPr fontId="14" type="noConversion"/>
  </si>
  <si>
    <t>证券买卖</t>
    <phoneticPr fontId="14" type="noConversion"/>
  </si>
  <si>
    <t>逆回购</t>
    <phoneticPr fontId="14" type="noConversion"/>
  </si>
  <si>
    <t>资产变动</t>
    <phoneticPr fontId="14" type="noConversion"/>
  </si>
  <si>
    <r>
      <t>1、页面打开，统计起始时间、统计结束时间默认值，时间精确到：天，结束时间是否可以大于当前时间？</t>
    </r>
    <r>
      <rPr>
        <sz val="10"/>
        <rFont val="宋体"/>
        <family val="3"/>
        <charset val="134"/>
        <scheme val="minor"/>
      </rPr>
      <t xml:space="preserve">
2、点击查询按钮，展示所选查询条件下的具体信息，分页展示
3、展示选定时间段内的银证转账、证券买卖、逆回购的具体信息</t>
    </r>
    <phoneticPr fontId="14" type="noConversion"/>
  </si>
  <si>
    <t>1、时间控件展示及功能
2、指标筛选
3、查询按钮</t>
    <phoneticPr fontId="14" type="noConversion"/>
  </si>
  <si>
    <r>
      <t>1、页面打开，统计起始时间、统计结束时间默认值，时间精确到：天，结束时间是否可以大于当前时间？
2、指标筛选下拉框列出所有指标：</t>
    </r>
    <r>
      <rPr>
        <sz val="10"/>
        <rFont val="宋体"/>
        <family val="3"/>
        <charset val="134"/>
        <scheme val="minor"/>
      </rPr>
      <t xml:space="preserve">
3、点击查询按钮，展示所选查询条件下的具体信息，分页展示
4、展示选定时间段内的银证转账、证券买卖、逆回购的具体信息</t>
    </r>
    <phoneticPr fontId="14" type="noConversion"/>
  </si>
  <si>
    <t>添加关联名单组</t>
    <phoneticPr fontId="14" type="noConversion"/>
  </si>
  <si>
    <t>1、名称设定输入框
2、文件选择
3、保存/取消按钮</t>
    <phoneticPr fontId="14" type="noConversion"/>
  </si>
  <si>
    <t>导入功能</t>
    <phoneticPr fontId="14" type="noConversion"/>
  </si>
  <si>
    <r>
      <t>1、完全导入成功
2、部分名单在表中已存在，部分导入成功，展示失败条数及名单？
3、导入文件格式不对
4、导入文件数据量非常大（</t>
    </r>
    <r>
      <rPr>
        <sz val="10"/>
        <color rgb="FFFF0000"/>
        <rFont val="宋体"/>
        <family val="3"/>
        <charset val="134"/>
        <scheme val="minor"/>
      </rPr>
      <t>一次导入条数限制？</t>
    </r>
    <r>
      <rPr>
        <sz val="10"/>
        <color theme="1"/>
        <rFont val="宋体"/>
        <family val="2"/>
        <charset val="134"/>
        <scheme val="minor"/>
      </rPr>
      <t>）</t>
    </r>
    <phoneticPr fontId="14" type="noConversion"/>
  </si>
  <si>
    <t>数据校验</t>
    <phoneticPr fontId="14" type="noConversion"/>
  </si>
  <si>
    <t>修改关联名单组</t>
    <phoneticPr fontId="14" type="noConversion"/>
  </si>
  <si>
    <t>删除关联名单组</t>
    <phoneticPr fontId="14" type="noConversion"/>
  </si>
  <si>
    <t>查询</t>
    <phoneticPr fontId="14" type="noConversion"/>
  </si>
  <si>
    <t>委托数量-申报上限
1.对于整股买卖申报委托数量最大限制还有每个买卖盘手数上限为 3000 手，每个买卖盘股数上限为99,999,999（系统上限）
2.对于零股卖出申报委托数量最大为每手股数-1</t>
    <phoneticPr fontId="14" type="noConversion"/>
  </si>
  <si>
    <t>1、组查询：法人组、自然组、无
2、证件号查询：模糊匹配?
3、开始日期、结束日期：不选时间、指定时间段查询</t>
    <phoneticPr fontId="14" type="noConversion"/>
  </si>
  <si>
    <t>新增</t>
    <phoneticPr fontId="14" type="noConversion"/>
  </si>
  <si>
    <t>查询出来的结果与数据库中的数据一致，没有缺失
sql：</t>
    <phoneticPr fontId="14" type="noConversion"/>
  </si>
  <si>
    <t>1、名称
2、关联交易核查期间
3、营业执照/身份证
4、备注</t>
    <phoneticPr fontId="14" type="noConversion"/>
  </si>
  <si>
    <t>1、名称：超长、为空、特殊字符
2、关联交易核查期间：持续核查、待定
3、营业执照/身份证
4、备注：超长、为空、特殊字符</t>
    <phoneticPr fontId="14" type="noConversion"/>
  </si>
  <si>
    <t>检查每个数据是否都存入数据库</t>
    <phoneticPr fontId="14" type="noConversion"/>
  </si>
  <si>
    <t>删除</t>
    <phoneticPr fontId="14" type="noConversion"/>
  </si>
  <si>
    <t>数据校验</t>
    <phoneticPr fontId="14" type="noConversion"/>
  </si>
  <si>
    <t>1、检查数据库中名称、关联交易期间、营业执行/身份证、备注字段是否都存入了，且与输入一致</t>
    <phoneticPr fontId="14" type="noConversion"/>
  </si>
  <si>
    <t>1、检查数据库中名称、关联交易期间、营业执行/身份证、备注字段是否为修改后信息</t>
    <phoneticPr fontId="14" type="noConversion"/>
  </si>
  <si>
    <t>1、删除功能</t>
    <phoneticPr fontId="14" type="noConversion"/>
  </si>
  <si>
    <t>1、数据库中该条记录被删除</t>
    <phoneticPr fontId="14" type="noConversion"/>
  </si>
  <si>
    <t>1、编辑功能</t>
    <phoneticPr fontId="14" type="noConversion"/>
  </si>
  <si>
    <t>编辑</t>
    <phoneticPr fontId="14" type="noConversion"/>
  </si>
  <si>
    <t>1、点击编辑按钮，名称、关联交易期间、营业执行/身份证、备注字段都变为可编辑状态
2、修改这4条信息，点击保存后修改成功
3、重新查询该条记录，展示的为修改后的信息
4、点击取消按钮，展示数据为原先数据，不变</t>
    <phoneticPr fontId="14" type="noConversion"/>
  </si>
  <si>
    <t>1、点击删除按钮，弹出确认框
2、确定，删除该条信息
3、取消，取消删除，数据不变</t>
    <phoneticPr fontId="14" type="noConversion"/>
  </si>
  <si>
    <t>关联方经济业务查询</t>
    <phoneticPr fontId="14" type="noConversion"/>
  </si>
  <si>
    <t>1、组查询
2、证件号查询
3、开始时间、结束时间</t>
    <phoneticPr fontId="14" type="noConversion"/>
  </si>
  <si>
    <t>查询结果为空页面</t>
    <phoneticPr fontId="14" type="noConversion"/>
  </si>
  <si>
    <t>1、查询为空时弹出提示信息，可跳转到关联名称设定页面</t>
    <phoneticPr fontId="14" type="noConversion"/>
  </si>
  <si>
    <t>1、组查询</t>
    <phoneticPr fontId="14" type="noConversion"/>
  </si>
  <si>
    <t>1、组查询：法人组、自然组、无</t>
    <phoneticPr fontId="14" type="noConversion"/>
  </si>
  <si>
    <t>校验展示字段是否完整、正确：
客户姓名、身份证号、营业执照、账户状态、股票佣金率、融资融券余额、融资融券息费收入、普通股票佣金收入、开放式基金收入</t>
    <phoneticPr fontId="14" type="noConversion"/>
  </si>
  <si>
    <t>数据导入</t>
    <phoneticPr fontId="14" type="noConversion"/>
  </si>
  <si>
    <t>导入数据类型</t>
    <phoneticPr fontId="14" type="noConversion"/>
  </si>
  <si>
    <t>导入数据类型：
1、导入财务数据
2、导入市场数据</t>
    <phoneticPr fontId="14" type="noConversion"/>
  </si>
  <si>
    <t>导入数据类型下拉框展示：
1、导入财务数据
2、导入市场数据</t>
    <phoneticPr fontId="14" type="noConversion"/>
  </si>
  <si>
    <t>示例Excel下载</t>
    <phoneticPr fontId="14" type="noConversion"/>
  </si>
  <si>
    <t>1、下载数据类型为财务数据的Excel
2、下载数据类型为市场数据的Excel</t>
    <phoneticPr fontId="14" type="noConversion"/>
  </si>
  <si>
    <t>1、Excel下载成功
2、下载的Excel格式正确</t>
    <phoneticPr fontId="14" type="noConversion"/>
  </si>
  <si>
    <t>浏览</t>
    <phoneticPr fontId="14" type="noConversion"/>
  </si>
  <si>
    <t>1、浏览的Exce文件长度限制
2、手工输入浏览的路径？</t>
    <phoneticPr fontId="14" type="noConversion"/>
  </si>
  <si>
    <t>浏览组件</t>
    <phoneticPr fontId="14" type="noConversion"/>
  </si>
  <si>
    <t>上传</t>
    <phoneticPr fontId="14" type="noConversion"/>
  </si>
  <si>
    <t>保存</t>
    <phoneticPr fontId="14" type="noConversion"/>
  </si>
  <si>
    <t>清除</t>
    <phoneticPr fontId="14" type="noConversion"/>
  </si>
  <si>
    <t>文件上传功能</t>
    <phoneticPr fontId="14" type="noConversion"/>
  </si>
  <si>
    <t>文件保存功能</t>
    <phoneticPr fontId="14" type="noConversion"/>
  </si>
  <si>
    <t>文件清除功能</t>
    <phoneticPr fontId="14" type="noConversion"/>
  </si>
  <si>
    <t>1、浏览文件为空，上传
2、浏览文件被删除，上传
3、浏览文件存在，上传</t>
    <phoneticPr fontId="14" type="noConversion"/>
  </si>
  <si>
    <t>1、文件未上传，清除
2、文件已上传，清除</t>
    <phoneticPr fontId="14" type="noConversion"/>
  </si>
  <si>
    <t>1、文件未上传，保存
2、文件已上传，数据全部为新数据，保存
3、文件已上传，数据库部分数据已存在，保存
4、文件已上传，文件格式不对，保存
5、文件已上传，文件内容为空，保存</t>
    <phoneticPr fontId="14" type="noConversion"/>
  </si>
  <si>
    <t>关键指标</t>
    <phoneticPr fontId="14" type="noConversion"/>
  </si>
  <si>
    <t>代理买卖净收入</t>
    <phoneticPr fontId="35" type="noConversion"/>
  </si>
  <si>
    <t>1、标题展示“关键指标”，字体18px，白色，后面有解释图标，鼠标移到上面展示具体名称释义，鼠标移开后提示信息消失；
2、展示当前截止日期，截止日期为当前月的上一月；</t>
    <phoneticPr fontId="35" type="noConversion"/>
  </si>
  <si>
    <t>1、标题展示“代理买卖净收入排名”，白色
2、排名、总量展示正确，数据长度限制
3、数据以黄色字体展示</t>
    <phoneticPr fontId="35" type="noConversion"/>
  </si>
  <si>
    <t>1、代理买卖净收入排名下展示同比标签，黑色
2、数据长度限制</t>
    <phoneticPr fontId="35" type="noConversion"/>
  </si>
  <si>
    <t>1、返回为空展示
2、数据加载失败展示</t>
    <phoneticPr fontId="35" type="noConversion"/>
  </si>
  <si>
    <t>1、返回为空展示
2、数据加载失败展示</t>
    <phoneticPr fontId="35" type="noConversion"/>
  </si>
  <si>
    <t>1、标题展示“综合业务收入排名”，白色
2、综合业务收入值展示正确，数据长度限制
3、数据以黄色字体展示</t>
    <phoneticPr fontId="35" type="noConversion"/>
  </si>
  <si>
    <t>1、标题展示“考核利润”，白色
2、考核利润值展示正确，数据整数长度限制？位，小数2位；
3、数据以黄色字体展示</t>
    <phoneticPr fontId="35" type="noConversion"/>
  </si>
  <si>
    <t>1、考核利润：select round(INTE_SERVICE_INCOME_GOAL,2) as INTE_SERVICE_INCOME_GOAL from index_main，页面展示数值与通过公式KAP库取值计算一致</t>
    <phoneticPr fontId="35" type="noConversion"/>
  </si>
  <si>
    <t>1、考核利润下展示同比标签，黑色
2、数据保留2位小数，查看同比在10%以下及10%以上时的数据展示</t>
    <phoneticPr fontId="35" type="noConversion"/>
  </si>
  <si>
    <t>1、考核利润同比：select round(cast((case when (INTE_SERVICE_INCOME_GOAL-INTE_SERVICE_INCOME_GOAL_LY) = 0 then 0
            when INTE_SERVICE_INCOME_GOAL_LY = 0 then 9999999999.0
            else round((INTE_SERVICE_INCOME_GOAL-INTE_SERVICE_INCOME_GOAL_LY)/INTE_SERVICE_INCOME_GOAL_LY*100,2)
       end) as decimal),4) as INTE_SERVICE_INCOME_GOAL_RATE from index_main,页面展示数值与通过公式KAP库取值计算一致
2、去年同今年相同时展示“0.00%”
3、去年为0或为null时展示“-”；</t>
    <phoneticPr fontId="35" type="noConversion"/>
  </si>
  <si>
    <t>1、考核利润下展示动态完成率标签，黑色
2、数据保留2位小数，查看动态完成率在10%以下及10%以上时的数据展示</t>
    <phoneticPr fontId="35" type="noConversion"/>
  </si>
  <si>
    <t>1、展示当前时间、上月、1-上月，当前选中项背景白色，其余黑色
2、当前月份为1月时显示情况</t>
    <phoneticPr fontId="35" type="noConversion"/>
  </si>
  <si>
    <t>1、标题展示“股基交易量总额”，白色
2、股基交易量总额展示正确，数据整数长度限制？位；
3、数据以黄色字体展示</t>
    <phoneticPr fontId="35" type="noConversion"/>
  </si>
  <si>
    <t>1、客户资产：select ，页面展示数值与通过公式KAP库取值计算一致</t>
    <phoneticPr fontId="35" type="noConversion"/>
  </si>
  <si>
    <t>1、当选择当前日期时，客户资产右侧展示日环比标签，黑色
2、数据保留2位小数，查看在10%以下及10%以上时的数据展示</t>
    <phoneticPr fontId="35" type="noConversion"/>
  </si>
  <si>
    <t>1、手续费及佣金净收入：</t>
    <phoneticPr fontId="35" type="noConversion"/>
  </si>
  <si>
    <t>1、手续费及佣金净收入占比：</t>
    <phoneticPr fontId="35" type="noConversion"/>
  </si>
  <si>
    <t>1、利息净收入：</t>
    <phoneticPr fontId="35" type="noConversion"/>
  </si>
  <si>
    <t>1、利息净收入占比：</t>
    <phoneticPr fontId="35" type="noConversion"/>
  </si>
  <si>
    <t>1、两融息费收入：</t>
    <phoneticPr fontId="35" type="noConversion"/>
  </si>
  <si>
    <t>1、代理买卖市场公司总数：</t>
    <phoneticPr fontId="35" type="noConversion"/>
  </si>
  <si>
    <t>1、图表上方展示“单月佣金收入”、“本年累积佣金收入”，鼠标放到上面变为可点击状态，点击展示该月的指标柱状图，再次点击柱状图消失；
2、统计时间为本年内每月佣金收入；
3、日期颜色与对应柱状图颜色相同；
4、当前月份为1月份时展示情况；</t>
    <phoneticPr fontId="35" type="noConversion"/>
  </si>
  <si>
    <t>1、本年累积佣金收入：</t>
    <phoneticPr fontId="35" type="noConversion"/>
  </si>
  <si>
    <t>1、两融余额息费分成：</t>
    <phoneticPr fontId="35" type="noConversion"/>
  </si>
  <si>
    <t>1、两融余额息费分成环比：</t>
    <phoneticPr fontId="35" type="noConversion"/>
  </si>
  <si>
    <t>1、累积两融余额息费分成同比：</t>
    <phoneticPr fontId="35" type="noConversion"/>
  </si>
  <si>
    <t>营业税金及附加：</t>
    <phoneticPr fontId="35" type="noConversion"/>
  </si>
  <si>
    <t>营业税金及附加环比：</t>
    <phoneticPr fontId="35" type="noConversion"/>
  </si>
  <si>
    <t>投资者保护基金：</t>
    <phoneticPr fontId="35" type="noConversion"/>
  </si>
  <si>
    <t>投资者保护基金环比：</t>
    <phoneticPr fontId="35" type="noConversion"/>
  </si>
  <si>
    <t>业务管理费：</t>
    <phoneticPr fontId="35" type="noConversion"/>
  </si>
  <si>
    <t>1、关键指标</t>
    <phoneticPr fontId="35" type="noConversion"/>
  </si>
  <si>
    <t>1、代理买卖净收入(万元)展示
2、数据展示校验</t>
    <phoneticPr fontId="35" type="noConversion"/>
  </si>
  <si>
    <t>1、数据正确性校验</t>
    <phoneticPr fontId="35" type="noConversion"/>
  </si>
  <si>
    <t>1、异常情况数据展示校验</t>
    <phoneticPr fontId="35" type="noConversion"/>
  </si>
  <si>
    <t>1、同比展示
2、数据展示校验</t>
    <phoneticPr fontId="35" type="noConversion"/>
  </si>
  <si>
    <t>1、市占率展示
2、数据展示校验</t>
    <phoneticPr fontId="35" type="noConversion"/>
  </si>
  <si>
    <t>1、异常情况数据展示校验</t>
    <phoneticPr fontId="35" type="noConversion"/>
  </si>
  <si>
    <t>1、代理买卖净收入排名展示
2、数据展示校验</t>
    <phoneticPr fontId="35" type="noConversion"/>
  </si>
  <si>
    <t>1、数据正确性校验</t>
    <phoneticPr fontId="35" type="noConversion"/>
  </si>
  <si>
    <t>1、同比展示
2、数据展示校验</t>
    <phoneticPr fontId="35" type="noConversion"/>
  </si>
  <si>
    <t>1、综合业务收入展示
2、数据展示校验</t>
    <phoneticPr fontId="35" type="noConversion"/>
  </si>
  <si>
    <t>1、综合业务收入同比展示
2、数据展示校验</t>
    <phoneticPr fontId="35" type="noConversion"/>
  </si>
  <si>
    <t>1、考核利润展示
2、数据展示校验</t>
    <phoneticPr fontId="35" type="noConversion"/>
  </si>
  <si>
    <t>1、考核利润同比展示
2、数据展示校验</t>
    <phoneticPr fontId="35" type="noConversion"/>
  </si>
  <si>
    <t>1、考核利润动态完成率展示
2、数据展示校验</t>
    <phoneticPr fontId="35" type="noConversion"/>
  </si>
  <si>
    <t>1、时间展示</t>
    <phoneticPr fontId="35" type="noConversion"/>
  </si>
  <si>
    <t>1、股基交易量总额展示
2、数据展示校验</t>
    <phoneticPr fontId="35" type="noConversion"/>
  </si>
  <si>
    <t>1、股基交易金额日环比展示
2、数据展示校验</t>
    <phoneticPr fontId="35" type="noConversion"/>
  </si>
  <si>
    <t>1、市占率日环比展示
2、数据展示校验</t>
    <phoneticPr fontId="35" type="noConversion"/>
  </si>
  <si>
    <t>1、股基交易金额月环比展示
2、数据展示校验</t>
    <phoneticPr fontId="35" type="noConversion"/>
  </si>
  <si>
    <t>1、市占率月环比展示
2、数据展示校验</t>
    <phoneticPr fontId="35" type="noConversion"/>
  </si>
  <si>
    <t>1、股票交易金额同比展示
2、数据展示校验</t>
    <phoneticPr fontId="35" type="noConversion"/>
  </si>
  <si>
    <t>1、市占率同比展示
2、数据展示校验</t>
    <phoneticPr fontId="35" type="noConversion"/>
  </si>
  <si>
    <t>1、客户资产展示
2、数据展示校验</t>
    <phoneticPr fontId="35" type="noConversion"/>
  </si>
  <si>
    <t>1、客户资产日环比展示
2、数据展示校验</t>
    <phoneticPr fontId="35" type="noConversion"/>
  </si>
  <si>
    <t>1、客户资产月环比展示
2、数据展示校验</t>
    <phoneticPr fontId="35" type="noConversion"/>
  </si>
  <si>
    <t>1、客户资产同比展示
2、数据展示校验</t>
    <phoneticPr fontId="35" type="noConversion"/>
  </si>
  <si>
    <t>1、两融余额展示
2、数据展示校验</t>
    <phoneticPr fontId="35" type="noConversion"/>
  </si>
  <si>
    <t>1、两融余额日环比展示
2、数据展示校验</t>
    <phoneticPr fontId="35" type="noConversion"/>
  </si>
  <si>
    <t>1、两融余额月环比展示
2、数据展示校验</t>
    <phoneticPr fontId="35" type="noConversion"/>
  </si>
  <si>
    <t>1、客户资产市占率展示
2、数据展示校验</t>
    <phoneticPr fontId="35" type="noConversion"/>
  </si>
  <si>
    <t>1、股票佣金费率展示
2、数据展示校验</t>
    <phoneticPr fontId="35" type="noConversion"/>
  </si>
  <si>
    <t>1、股票佣金费率日环比展示
2、数据展示校验</t>
    <phoneticPr fontId="35" type="noConversion"/>
  </si>
  <si>
    <t>1、股票佣金费率月环比展示
2、数据展示校验</t>
    <phoneticPr fontId="35" type="noConversion"/>
  </si>
  <si>
    <t>1、股票佣金费率同比展示
2、数据展示校验</t>
    <phoneticPr fontId="35" type="noConversion"/>
  </si>
  <si>
    <t>1、佣金收入展示
2、数据展示校验</t>
  </si>
  <si>
    <t>1、佣金收入日环比展示
2、数据展示校验</t>
  </si>
  <si>
    <t>1、佣金收入月环比展示
2、数据展示校验</t>
  </si>
  <si>
    <t>1、佣金收入同比展示
2、数据展示校验</t>
  </si>
  <si>
    <t>1、新开户展示
2、数据展示校验</t>
  </si>
  <si>
    <t>1、新开户日环比展示
2、数据展示校验</t>
  </si>
  <si>
    <t>1、新开户月环比展示
2、数据展示校验</t>
  </si>
  <si>
    <t>1、新开户同比展示
2、数据展示校验</t>
  </si>
  <si>
    <t>1、页面图表及数据展示校验</t>
    <phoneticPr fontId="35" type="noConversion"/>
  </si>
  <si>
    <t>1、页面图表及数据展示校验</t>
    <phoneticPr fontId="35" type="noConversion"/>
  </si>
  <si>
    <t>1、当两融交易市占率与总交易市占率都未选中时</t>
    <phoneticPr fontId="35" type="noConversion"/>
  </si>
  <si>
    <t>股票交易费率及信用交易费率都未选中</t>
    <phoneticPr fontId="35" type="noConversion"/>
  </si>
  <si>
    <t>1、考核市占率数据正确性校验</t>
    <phoneticPr fontId="35" type="noConversion"/>
  </si>
  <si>
    <t>1、考核市占率达成率数据正确性校验</t>
    <phoneticPr fontId="35" type="noConversion"/>
  </si>
  <si>
    <t>1、考核利润数据正确性校验</t>
    <phoneticPr fontId="35" type="noConversion"/>
  </si>
  <si>
    <t>1、考核利润达成率数据正确性校验</t>
    <phoneticPr fontId="35" type="noConversion"/>
  </si>
  <si>
    <t>1、业务量数据正确性校验</t>
    <phoneticPr fontId="35" type="noConversion"/>
  </si>
  <si>
    <t>1、变化率数据正确性校验</t>
    <phoneticPr fontId="35" type="noConversion"/>
  </si>
  <si>
    <t>1、交易量数据正确性校验</t>
    <phoneticPr fontId="35" type="noConversion"/>
  </si>
  <si>
    <t>1、考核收入数据正确性校验</t>
    <phoneticPr fontId="35" type="noConversion"/>
  </si>
  <si>
    <t>1、考核利润数据正确性校验</t>
    <phoneticPr fontId="35" type="noConversion"/>
  </si>
  <si>
    <t>1、券商上月交易额（亿元）数据正确性校验</t>
    <phoneticPr fontId="35" type="noConversion"/>
  </si>
  <si>
    <t>1、券商上月交易额（亿元）交易占比数据正确性校验</t>
    <phoneticPr fontId="35" type="noConversion"/>
  </si>
  <si>
    <t>1、券商本年交易额数据正确性校验</t>
    <phoneticPr fontId="35" type="noConversion"/>
  </si>
  <si>
    <t>1、券商本年交易额占比数据正确性校验</t>
    <phoneticPr fontId="35" type="noConversion"/>
  </si>
  <si>
    <t>1、数据正确性校验-手续费及佣金净收入</t>
    <phoneticPr fontId="35" type="noConversion"/>
  </si>
  <si>
    <t>1、数据正确性校验-手续费及佣金净收入占比</t>
    <phoneticPr fontId="35" type="noConversion"/>
  </si>
  <si>
    <t>1、数据正确性校验-利息净收入</t>
    <phoneticPr fontId="35" type="noConversion"/>
  </si>
  <si>
    <t>1、数据正确性校验-利息净收入占比</t>
    <phoneticPr fontId="35" type="noConversion"/>
  </si>
  <si>
    <t>1、数据正确性校验-两融息费收入</t>
    <phoneticPr fontId="35" type="noConversion"/>
  </si>
  <si>
    <t>1、数据正确性校验-两融息费收入占比</t>
    <phoneticPr fontId="35" type="noConversion"/>
  </si>
  <si>
    <t>1、数据正确性校验-综合业务收入</t>
    <phoneticPr fontId="35" type="noConversion"/>
  </si>
  <si>
    <t>1、数据正确性校验-综合业务收入占比</t>
    <phoneticPr fontId="35" type="noConversion"/>
  </si>
  <si>
    <t>1、数据正确性校验-单月佣金收入</t>
    <phoneticPr fontId="35" type="noConversion"/>
  </si>
  <si>
    <t>1、数据正确性校验-本年累积佣金收入</t>
    <phoneticPr fontId="35" type="noConversion"/>
  </si>
  <si>
    <t>1、数据正确性校验-两融余额息费分成</t>
    <phoneticPr fontId="35" type="noConversion"/>
  </si>
  <si>
    <t>1、数据正确性校验-两融余额息费分成环比</t>
    <phoneticPr fontId="35" type="noConversion"/>
  </si>
  <si>
    <t>1、数据正确性校验-累积两融余额息费分成</t>
    <phoneticPr fontId="35" type="noConversion"/>
  </si>
  <si>
    <t>1、数据正确性校验-累积两融余额息费分成环比</t>
    <phoneticPr fontId="35" type="noConversion"/>
  </si>
  <si>
    <t>关键指标</t>
    <phoneticPr fontId="35" type="noConversion"/>
  </si>
  <si>
    <t>代理买卖净收入排名</t>
    <phoneticPr fontId="35" type="noConversion"/>
  </si>
  <si>
    <t>综合业务收入</t>
    <phoneticPr fontId="35" type="noConversion"/>
  </si>
  <si>
    <t>考核利润</t>
    <phoneticPr fontId="35" type="noConversion"/>
  </si>
  <si>
    <t>股基交易量总额(万元)</t>
    <phoneticPr fontId="35" type="noConversion"/>
  </si>
  <si>
    <t>客户资产(亿元)</t>
    <phoneticPr fontId="35" type="noConversion"/>
  </si>
  <si>
    <t>两融余额(亿元)</t>
    <phoneticPr fontId="35" type="noConversion"/>
  </si>
  <si>
    <t>股票佣金费率(‰)</t>
    <phoneticPr fontId="35" type="noConversion"/>
  </si>
  <si>
    <t>佣金收入(万元)</t>
    <phoneticPr fontId="35" type="noConversion"/>
  </si>
  <si>
    <t>新开户</t>
    <phoneticPr fontId="35" type="noConversion"/>
  </si>
  <si>
    <t>业务绩效-单月公司代理买卖交易量</t>
    <phoneticPr fontId="35" type="noConversion"/>
  </si>
  <si>
    <t>业务绩效-单月公司市场占有率（浙江）</t>
    <phoneticPr fontId="35" type="noConversion"/>
  </si>
  <si>
    <t>业务绩效-单月公司市场占有率（全国）</t>
    <phoneticPr fontId="35" type="noConversion"/>
  </si>
  <si>
    <t>业务绩效-两融交易市占率</t>
    <phoneticPr fontId="35" type="noConversion"/>
  </si>
  <si>
    <t>业务绩效-总交易市占率</t>
    <phoneticPr fontId="35" type="noConversion"/>
  </si>
  <si>
    <t>业务绩效-股票交易费率</t>
    <phoneticPr fontId="35" type="noConversion"/>
  </si>
  <si>
    <t>业务绩效-信用交易费率</t>
    <phoneticPr fontId="35" type="noConversion"/>
  </si>
  <si>
    <t>业务绩效-公司净佣金费率</t>
    <phoneticPr fontId="35" type="noConversion"/>
  </si>
  <si>
    <t>业务绩效-行业净佣金费率</t>
    <phoneticPr fontId="35" type="noConversion"/>
  </si>
  <si>
    <t>业务绩效-两融余额</t>
    <phoneticPr fontId="35" type="noConversion"/>
  </si>
  <si>
    <t>业务绩效-两融余额环比</t>
    <phoneticPr fontId="35" type="noConversion"/>
  </si>
  <si>
    <t>业务绩效-两融余额同比</t>
    <phoneticPr fontId="35" type="noConversion"/>
  </si>
  <si>
    <t>业务绩效-分公司KPI指标完成情况</t>
    <phoneticPr fontId="35" type="noConversion"/>
  </si>
  <si>
    <t>业务绩效-营业部经营情况</t>
    <phoneticPr fontId="35" type="noConversion"/>
  </si>
  <si>
    <t>业务绩效-上月TOP25家券商交易量(股+基)及市场份额排行</t>
    <phoneticPr fontId="35" type="noConversion"/>
  </si>
  <si>
    <t>收入支出-代理买卖市占率</t>
    <phoneticPr fontId="35" type="noConversion"/>
  </si>
  <si>
    <t>收入支出-代理买卖净收入</t>
    <phoneticPr fontId="35" type="noConversion"/>
  </si>
  <si>
    <t>收入支出-代理买卖市场排名</t>
    <phoneticPr fontId="35" type="noConversion"/>
  </si>
  <si>
    <t>收入支出-经济业务主要收入占比变动</t>
    <phoneticPr fontId="35" type="noConversion"/>
  </si>
  <si>
    <t>收入支出-佣金收入增长趋势图</t>
    <phoneticPr fontId="35" type="noConversion"/>
  </si>
  <si>
    <t>收入支出-两融余额息费分成</t>
    <phoneticPr fontId="35" type="noConversion"/>
  </si>
  <si>
    <t>收入支出-成本支出变化趋势图</t>
    <phoneticPr fontId="35" type="noConversion"/>
  </si>
  <si>
    <t>收入支出-经济业务利润变化趋势</t>
    <phoneticPr fontId="35" type="noConversion"/>
  </si>
  <si>
    <t>收入支出-各类网点考核市占率及利润变化趋势</t>
    <phoneticPr fontId="35" type="noConversion"/>
  </si>
  <si>
    <t>客户资产-客户资产变动与市场规模对标</t>
    <phoneticPr fontId="35" type="noConversion"/>
  </si>
  <si>
    <t>客户资产-资产保值率及资产周转率趋势</t>
    <phoneticPr fontId="35" type="noConversion"/>
  </si>
  <si>
    <t>客户资产-客户业务类型</t>
    <phoneticPr fontId="35" type="noConversion"/>
  </si>
  <si>
    <t>客户资产-客户资产结构</t>
    <phoneticPr fontId="35" type="noConversion"/>
  </si>
  <si>
    <t>客户资产-净存入资金与净转入市值变化趋势</t>
    <phoneticPr fontId="35" type="noConversion"/>
  </si>
  <si>
    <t>客户资产-公司及全国新增开户数趋势</t>
    <phoneticPr fontId="35" type="noConversion"/>
  </si>
  <si>
    <t>客户资产-公司及全国累积新增开户数趋势</t>
    <phoneticPr fontId="35" type="noConversion"/>
  </si>
  <si>
    <t>客户资产-新开户资产额及交易佣金趋势</t>
    <phoneticPr fontId="35" type="noConversion"/>
  </si>
  <si>
    <t>客户资产-新开户资产额及交易佣金累积趋势</t>
    <phoneticPr fontId="35" type="noConversion"/>
  </si>
  <si>
    <t>客户资产-近一月各省新增客户及佣金分布</t>
    <phoneticPr fontId="35" type="noConversion"/>
  </si>
  <si>
    <t>客户资产-近一月浙江省各市新增客户及佣金分布</t>
    <phoneticPr fontId="35" type="noConversion"/>
  </si>
  <si>
    <t>趋势分析</t>
    <phoneticPr fontId="14" type="noConversion"/>
  </si>
  <si>
    <t>1、今年本月累积代理净买入及去年同期累计代理净买入都有数据，且不等；
2、今年本月累积代理净买入及去年同期累计代理净买入都有数据，值相等，展示为0.00%
3、去年同期累计代理净买入为空，展示为“-”
4、今年及去年同期累计代理净买入都为空，展示为0.00%</t>
    <phoneticPr fontId="35" type="noConversion"/>
  </si>
  <si>
    <t>1、代理买卖净收入排名(case when BUY_SELL_RANK_SUM is null then lag(BUY_SELL_RANK_SUM) over(order by MONTH_ID)
             else BUY_SELL_RANK_SUM end) as BUY_SELL_RANK_SUM，页面展示数值与通过公式KAP库取值计算一致
2、全国总券商数：(case when SECURITY_COMPANY_NUM is null then lag(SECURITY_COMPANY_NUM) over(order by MONTH_ID)
             else SECURITY_COMPANY_NUM end) as SECURITY_COMPANY_NUM，页面展示数值与通过公式KAP库取值计算一致</t>
    <phoneticPr fontId="35" type="noConversion"/>
  </si>
  <si>
    <t>1、代理买卖净收入排名，本月有数据
2、代理买卖净收入排名，本月无数据，取上月
3、全国总券商数，本月有数据
4、全国总券商数，本月无数据，取上月</t>
    <phoneticPr fontId="14" type="noConversion"/>
  </si>
  <si>
    <t>1、代理买卖净收入排名同比：select (BUY_SELL_RANK_SUM - BUY_SELL_RANK_SUM_LY) as BUY_SELL_RANK_DIFF from index_main，页面展示数值与通过公式KAP库取值计算一致
2、去年排名为空时展示</t>
    <phoneticPr fontId="35" type="noConversion"/>
  </si>
  <si>
    <t>1、今年和去年数据正常
2、去年排名为空时展示</t>
    <phoneticPr fontId="35" type="noConversion"/>
  </si>
  <si>
    <t>1、展示近一个月的深证成指图表
2、鼠标放到某一日期，展示该天的开盘、最高、最低、收盘价
3、默认保留4位小数</t>
    <phoneticPr fontId="35" type="noConversion"/>
  </si>
  <si>
    <t>1、select SECU_CODE,      --- 指数类型【000001=上证/399001=深圳/399005=创业板/399006中小板】
       INIT_DATE,      --- 日期
       OPEN_PRICE,     --- 开盘
       HIGH_PRICE,     --- 最高
       LOW_PRICE,      --- 最低
       CLOSE_PRICE     --- 收盘
from JY.JY_K_DAY 
where secu_code in('000001','399001','399005','399006') and init_date&gt;=20161108
order by SECU_CODE,INIT_DATE;</t>
    <phoneticPr fontId="35" type="noConversion"/>
  </si>
  <si>
    <t>1、展示近一个月的中小板指图表
2、鼠标放到某一日期，展示该天的开盘、最高、最低、收盘价
3、默认保留4位小数</t>
    <phoneticPr fontId="35" type="noConversion"/>
  </si>
  <si>
    <r>
      <t>1、展示全国股基总市值、公司股基总市值、公司股基交易额市场占有率的指标值及同比
2、同比上升用红色字体表示，下降以绿色字体表示、</t>
    </r>
    <r>
      <rPr>
        <sz val="9"/>
        <color indexed="10"/>
        <rFont val="宋体"/>
        <family val="3"/>
        <charset val="134"/>
      </rPr>
      <t>不变？色字体</t>
    </r>
    <r>
      <rPr>
        <sz val="9"/>
        <rFont val="宋体"/>
        <family val="3"/>
        <charset val="134"/>
      </rPr>
      <t xml:space="preserve">
3、指标值最大长度展示、超过长度处理、占有率及同比保留2位小数</t>
    </r>
    <phoneticPr fontId="35" type="noConversion"/>
  </si>
  <si>
    <t>1、公司股基总市值同比：
2、分别计算按天/按月/按年页面展示值与从KAP取值一致；</t>
    <phoneticPr fontId="35" type="noConversion"/>
  </si>
  <si>
    <t>1、公司股基交易额市场占有率：
2、分别计算按天/按月/按年页面展示值与从KAP取值一致；</t>
    <phoneticPr fontId="35" type="noConversion"/>
  </si>
  <si>
    <t>1、全国股基交易金额市占率变化：同上
2、展示结果分别与信息概览中的统计及KAP库取值一致</t>
    <phoneticPr fontId="35" type="noConversion"/>
  </si>
  <si>
    <r>
      <t>1、展示全国沪深股票总市值、沪市股票总市值、深市股票总市值、股转股票总市值、公司股票持仓市值、沪市股票持仓市值、深市股票持仓市值、股转股票持仓总市值、公司股票市值沪深占有率、股票市值沪市占有率、股票市值深市占有率、股票市值股转占有率的指标值及同比
2、同比上升用红色字体表示，下降以绿色字体表示、</t>
    </r>
    <r>
      <rPr>
        <sz val="9"/>
        <color indexed="10"/>
        <rFont val="宋体"/>
        <family val="3"/>
        <charset val="134"/>
      </rPr>
      <t>不变？色字体</t>
    </r>
    <r>
      <rPr>
        <sz val="9"/>
        <rFont val="宋体"/>
        <family val="3"/>
        <charset val="134"/>
      </rPr>
      <t xml:space="preserve">
3、指标值最大长度展示、超过长度处理、占有率及同比保留2位小数</t>
    </r>
    <phoneticPr fontId="35" type="noConversion"/>
  </si>
  <si>
    <t>1、股票市值深市占有率同比：
2、分别计算按天/按月/按年页面展示值与从KAP取值一致；</t>
    <phoneticPr fontId="35" type="noConversion"/>
  </si>
  <si>
    <t>1、展示全国及公司的总市值及沪市、深市、股转市值，各市场占比，可按天/按月/按年展示
2、选择上面的按天/按月/按年，图表同步变化
3、鼠标放到指定时间时，展示该时间点的具体值
4、最大长度展示、超过长度处理</t>
    <phoneticPr fontId="35" type="noConversion"/>
  </si>
  <si>
    <t>1、全国沪深股票总市值按月</t>
    <phoneticPr fontId="35" type="noConversion"/>
  </si>
  <si>
    <t>1、公司股票持仓市值按天</t>
    <phoneticPr fontId="35" type="noConversion"/>
  </si>
  <si>
    <t>1、公司股票持仓市值按年</t>
    <phoneticPr fontId="35" type="noConversion"/>
  </si>
  <si>
    <t>1、全国深市股票总市值：同上
2、展示结果分别与信息概览中的统计及KAP库取值一致</t>
  </si>
  <si>
    <t>1、全国深市股票总市值占比：同上
2、展示结果分别与信息概览中的统计及KAP库取值一致</t>
  </si>
  <si>
    <t>1、公司深市股票持仓市值：同上
2、展示结果分别与信息概览中的统计及KAP库取值一致</t>
  </si>
  <si>
    <t>1、公司深市股票持仓市值占比：同上
2、展示结果分别与信息概览中的统计及KAP库取值一致</t>
  </si>
  <si>
    <t>1、全国股转股票总市值：同上
2、展示结果分别与信息概览中的统计及KAP库取值一致</t>
  </si>
  <si>
    <t>1、全国股转股票总市值占比：同上
2、展示结果分别与信息概览中的统计及KAP库取值一致</t>
  </si>
  <si>
    <t>1、公司股转股票持仓市值：同上
2、展示结果分别与信息概览中的统计及KAP库取值一致</t>
  </si>
  <si>
    <t>1、公司股转股票持仓市值占比：同上
2、展示结果分别与信息概览中的统计及KAP库取值一致</t>
  </si>
  <si>
    <t>1、沪市客户股票市占率变化：同上
2、展示结果分别与信息概览中的统计及KAP库取值一致</t>
    <phoneticPr fontId="35" type="noConversion"/>
  </si>
  <si>
    <t>1、全国沪深基金总市值：</t>
    <phoneticPr fontId="35" type="noConversion"/>
  </si>
  <si>
    <t>1、公司基金持仓市值：</t>
    <phoneticPr fontId="35" type="noConversion"/>
  </si>
  <si>
    <t>1、沪市基金持仓市值同比:</t>
    <phoneticPr fontId="35" type="noConversion"/>
  </si>
  <si>
    <t>1、深市基金持仓市值：</t>
    <phoneticPr fontId="35" type="noConversion"/>
  </si>
  <si>
    <t>1、深市基金持仓市值同比：</t>
    <phoneticPr fontId="35" type="noConversion"/>
  </si>
  <si>
    <t>1、股票基金沪市占有率同比：</t>
    <phoneticPr fontId="35" type="noConversion"/>
  </si>
  <si>
    <t>1、全国沪市基金总市值按天：</t>
    <phoneticPr fontId="35" type="noConversion"/>
  </si>
  <si>
    <t>1、全国沪市基金总市值按天占比：</t>
    <phoneticPr fontId="35" type="noConversion"/>
  </si>
  <si>
    <t>1、全国沪市基金总市值按年占比：</t>
    <phoneticPr fontId="35" type="noConversion"/>
  </si>
  <si>
    <t>1、公司沪深基金总市值按月：</t>
  </si>
  <si>
    <t>1、公司沪深基金总市值按年：</t>
  </si>
  <si>
    <t>1、公司沪市基金总市值按天：</t>
  </si>
  <si>
    <t>1、公司沪市基金总市值按天占比：</t>
  </si>
  <si>
    <t>1、公司沪市基金总市值按月：</t>
  </si>
  <si>
    <t>1、公司沪市基金总市值按月占比：</t>
  </si>
  <si>
    <t>1、公司沪市基金总市值按年：</t>
  </si>
  <si>
    <t>1、公司沪市基金总市值按年占比：</t>
  </si>
  <si>
    <t>1、公司深市基金总市值按月占比：</t>
  </si>
  <si>
    <t>1、公司深市基金总市值按年：</t>
  </si>
  <si>
    <t>1、公司深市基金总市值按年占比：</t>
  </si>
  <si>
    <t>1、展示今年基金市值市占率变化，包含沪市及深市
2、鼠标放到指定时间时，展示该时间点沪市及深市市占率的具体值
3、市占率保留2位小数
4、可按天/按月/按年展示</t>
    <phoneticPr fontId="35" type="noConversion"/>
  </si>
  <si>
    <t>1、融资余额市场总量：</t>
    <phoneticPr fontId="35" type="noConversion"/>
  </si>
  <si>
    <t>1、融券余额市场总量：</t>
    <phoneticPr fontId="35" type="noConversion"/>
  </si>
  <si>
    <t>1、公司融资融券余额：</t>
    <phoneticPr fontId="35" type="noConversion"/>
  </si>
  <si>
    <t>1、公司融资融券余额同比：</t>
    <phoneticPr fontId="35" type="noConversion"/>
  </si>
  <si>
    <t>1、融资余额：</t>
    <phoneticPr fontId="35" type="noConversion"/>
  </si>
  <si>
    <t>1、融资余额同比：</t>
    <phoneticPr fontId="35" type="noConversion"/>
  </si>
  <si>
    <t>1、融券余额</t>
    <phoneticPr fontId="35" type="noConversion"/>
  </si>
  <si>
    <t>1、展示全国及公司的融资融券，可按天/按月/按年展示
2、选择上面的按天/按月/按年，图表同步变化
3、鼠标放到指定时间时，展示该时间点的具体值
4、额度最大长度展示、超过长度处理</t>
    <phoneticPr fontId="35" type="noConversion"/>
  </si>
  <si>
    <t>1、公司融资溶区余额按天：</t>
    <phoneticPr fontId="35" type="noConversion"/>
  </si>
  <si>
    <t>1、公司融资溶区余额按年：</t>
    <phoneticPr fontId="35" type="noConversion"/>
  </si>
  <si>
    <t>1、展示今年融资融券余额市占率变化
2、鼠标放到指定时间时，展示该时间点沪市及深市市占率的具体值
3、市占率保留2位小数
4、可按天/按月/按年展示</t>
    <phoneticPr fontId="35" type="noConversion"/>
  </si>
  <si>
    <t>1、融资融券余额市占率按天：
2、融资融券余额市占率按月：
3、融资融券余额市占率按年：</t>
    <phoneticPr fontId="35" type="noConversion"/>
  </si>
  <si>
    <r>
      <t>1、展示排名、券商名称、全国营业部总量、本月新增（数量）
2、点击全国营业部总量下的数值，展示全国具体的营业部名称、营业部地址、开业时间
3、点击本月新增下的数值，展示本月新增的营业部名称、营业部地址、开业时间，</t>
    </r>
    <r>
      <rPr>
        <sz val="9"/>
        <color indexed="10"/>
        <rFont val="宋体"/>
        <family val="3"/>
        <charset val="134"/>
      </rPr>
      <t>如果新增为0时，数值为不可点击状态</t>
    </r>
    <phoneticPr fontId="35" type="noConversion"/>
  </si>
  <si>
    <t>1、券商本月新增的营业部名称、营业部地址、开业时间：</t>
    <phoneticPr fontId="35" type="noConversion"/>
  </si>
  <si>
    <t>1、展示近一个月的上证指数图表
2、鼠标放到某一日期，展示该天的开盘、最高、最低、收盘价
3、默认保留4位小数</t>
    <phoneticPr fontId="35" type="noConversion"/>
  </si>
  <si>
    <t>1、select SECU_CODE,      --- 指数类型【000001=上证/399001=深圳/399005=创业板/399006中小板】
       INIT_DATE,      --- 日期
       OPEN_PRICE,     --- 开盘
       HIGH_PRICE,     --- 最高
       LOW_PRICE,      --- 最低
       CLOSE_PRICE     --- 收盘
from JY.JY_K_DAY 
where secu_code in('000001','399001','399005','399006') and init_date&gt;=20161108
order by SECU_CODE,INIT_DATE;</t>
    <phoneticPr fontId="35" type="noConversion"/>
  </si>
  <si>
    <t>1、展示近一个月的创业板指图表
2、鼠标放到某一日期，展示该天的开盘、最高、最低、收盘价
3、默认保留4位小数</t>
    <phoneticPr fontId="35" type="noConversion"/>
  </si>
  <si>
    <t>1、全国股基总市值指标值：
2、分别计算按天/按月/按年页面展示值与从KAP取值一致；</t>
    <phoneticPr fontId="35" type="noConversion"/>
  </si>
  <si>
    <t>1、全国股基总市值指标值同比：
2、分别计算按天/按月/按年页面展示值与从KAP取值一致；</t>
    <phoneticPr fontId="35" type="noConversion"/>
  </si>
  <si>
    <t>1、公司股基总市值：
2、分别计算按天/按月/按年页面展示值与从KAP取值一致；</t>
    <phoneticPr fontId="35" type="noConversion"/>
  </si>
  <si>
    <t>1、公司股基交易额市场占有率同比：
2、分别计算按天/按月/按年页面展示值与从KAP取值一致；</t>
    <phoneticPr fontId="35" type="noConversion"/>
  </si>
  <si>
    <t>1、展示全国股基总市值、公司股基总市值的按天/按月/按年的图表
2、选择上面的按天/按月/按年，图表同步变化
3、鼠标放到指定时间时，展示该时间点的具体值
4、总市值最大长度限制，超过限制长度时的展示情况</t>
    <phoneticPr fontId="35" type="noConversion"/>
  </si>
  <si>
    <t>1、全国股基总市值：同上
2、展示结果分别与信息概览中的统计及KAP库取值一致</t>
    <phoneticPr fontId="35" type="noConversion"/>
  </si>
  <si>
    <t>1、公司股基总市值值：同上
2、展示结果分别与信息概览中的统计及KAP库取值一致</t>
    <phoneticPr fontId="35" type="noConversion"/>
  </si>
  <si>
    <t>1、展示当年各月公司股基交易额市占率变化
2、鼠标放到指定时间时，展示该时间点的具体值
3、市占率保留2位小数</t>
    <phoneticPr fontId="35" type="noConversion"/>
  </si>
  <si>
    <t>1、展示全国及公司的总市值及沪市、深市、股转市值，各市场占比，可按天/按月/按年展示
2、选择上面的按天/按月/按年，图表同步变化
3、鼠标放到指定时间时，展示该时间点的具体值
4、最大长度展示、超过长度处理</t>
    <phoneticPr fontId="35" type="noConversion"/>
  </si>
  <si>
    <t>1、全国沪深股票总市值按天</t>
    <phoneticPr fontId="35" type="noConversion"/>
  </si>
  <si>
    <t>1、全国沪深股票总市值按年</t>
    <phoneticPr fontId="35" type="noConversion"/>
  </si>
  <si>
    <t>1、公司股票持仓市值按月</t>
    <phoneticPr fontId="35" type="noConversion"/>
  </si>
  <si>
    <t>1、全国沪市股票总市值按天：
2、全国沪市股票总市值按月：
3、全国沪市股票总市值按年：</t>
    <phoneticPr fontId="35" type="noConversion"/>
  </si>
  <si>
    <t>1、全国沪市股票总市值占比：同上
2、展示结果分别与信息概览中的统计及KAP库取值一致</t>
    <phoneticPr fontId="35" type="noConversion"/>
  </si>
  <si>
    <t>1、公司沪市股票持仓市值：同上
2、展示结果分别与信息概览中的统计及KAP库取值一致</t>
    <phoneticPr fontId="35" type="noConversion"/>
  </si>
  <si>
    <t>1、公司沪市股票持仓市值占比：同上
2、展示结果分别与信息概览中的统计及KAP库取值一致</t>
    <phoneticPr fontId="35" type="noConversion"/>
  </si>
  <si>
    <t>1、展示今年公司客户股票交易额市占率变化，包含沪市及深市
2、鼠标放到指定时间时，展示该时间点沪市及深市市占率的具体值
3、市占率保留2位小数
4、可按天/按月/按年展示</t>
    <phoneticPr fontId="35" type="noConversion"/>
  </si>
  <si>
    <t>1、深市客户股票市占率变化：同上
2、展示结果分别与信息概览中的统计及KAP库取值一致</t>
    <phoneticPr fontId="35" type="noConversion"/>
  </si>
  <si>
    <t>1、展示全国沪深基金总市值、沪市基金总市值、深市基金总市值、公司基金持仓市值、沪市基金持仓市值、深市基金持仓市值、公司基金市值沪深占有率、股票基金沪市占有率、股票基金深市占有率的指标值，同比，可按天/按月/按年展示
2、同比上升用红色字体表示，下降以绿色字体表示、不变？色字体
3、指标值最大长度展示、超过长度处理、占有率及同比保留2位小数</t>
    <phoneticPr fontId="35" type="noConversion"/>
  </si>
  <si>
    <t>1、全国沪深基金总市值同比：</t>
    <phoneticPr fontId="35" type="noConversion"/>
  </si>
  <si>
    <t>1、沪市基金总市值：</t>
    <phoneticPr fontId="35" type="noConversion"/>
  </si>
  <si>
    <t>1、沪市基金总市值同比：</t>
    <phoneticPr fontId="35" type="noConversion"/>
  </si>
  <si>
    <t>1、深市基金总市值：</t>
    <phoneticPr fontId="35" type="noConversion"/>
  </si>
  <si>
    <t>1、深市基金总市值同比：</t>
    <phoneticPr fontId="35" type="noConversion"/>
  </si>
  <si>
    <t>1、公司基金持仓市值同比：</t>
    <phoneticPr fontId="35" type="noConversion"/>
  </si>
  <si>
    <t>1、沪市基金持仓市值:</t>
    <phoneticPr fontId="35" type="noConversion"/>
  </si>
  <si>
    <t>1、公司基金市值沪深占有率：</t>
    <phoneticPr fontId="35" type="noConversion"/>
  </si>
  <si>
    <t>1、公司基金市值沪深占有率同比：</t>
    <phoneticPr fontId="35" type="noConversion"/>
  </si>
  <si>
    <t>1、股票基金沪市占有率：</t>
    <phoneticPr fontId="35" type="noConversion"/>
  </si>
  <si>
    <t>1、股票基金深市占有率：</t>
    <phoneticPr fontId="35" type="noConversion"/>
  </si>
  <si>
    <t>1、股票基金深市占有率同比：</t>
    <phoneticPr fontId="35" type="noConversion"/>
  </si>
  <si>
    <t>1、全国沪深基金总市值按天：</t>
    <phoneticPr fontId="35" type="noConversion"/>
  </si>
  <si>
    <t>1、全国沪深基金总市值按月：</t>
    <phoneticPr fontId="35" type="noConversion"/>
  </si>
  <si>
    <t>1、全国沪深基金总市值按年：</t>
    <phoneticPr fontId="35" type="noConversion"/>
  </si>
  <si>
    <t>1、全国沪市基金总市值按月：</t>
    <phoneticPr fontId="35" type="noConversion"/>
  </si>
  <si>
    <t>1、全国沪市基金总市值按月占比：</t>
    <phoneticPr fontId="35" type="noConversion"/>
  </si>
  <si>
    <t>1、全国沪市基金总市值按年：</t>
    <phoneticPr fontId="35" type="noConversion"/>
  </si>
  <si>
    <t>1、全国深市基金总市值按月占比：</t>
    <phoneticPr fontId="35" type="noConversion"/>
  </si>
  <si>
    <t>1、全国深市基金总市值按年：</t>
    <phoneticPr fontId="35" type="noConversion"/>
  </si>
  <si>
    <t>1、全国深市基金总市值按年占比：</t>
    <phoneticPr fontId="35" type="noConversion"/>
  </si>
  <si>
    <t>1、公司沪深基金总市值按天：</t>
    <phoneticPr fontId="35" type="noConversion"/>
  </si>
  <si>
    <t>1、沪市基金市占率按天：
2、沪市基金市占率按月：
3、沪市基金市占率按年：</t>
    <phoneticPr fontId="35" type="noConversion"/>
  </si>
  <si>
    <t>1、深市基金市占率按天：
2、深市基金市占率按月：
3、深市基金市占率按年：</t>
    <phoneticPr fontId="35" type="noConversion"/>
  </si>
  <si>
    <t>1、展示融资融券余额市场总量、融资余额市场总量、融券余额市场总量、公司融资融券余额、融资余额、融券余额的指标值，同比，可按天/按月/按年展示
2、同比上升用红色字体表示，下降以绿色字体表示、不变？色字体
3、指标值最大长度展示、超过长度处理、占有率及同比保留2位小数</t>
    <phoneticPr fontId="35" type="noConversion"/>
  </si>
  <si>
    <t>1、融资融券余额市场总量：</t>
    <phoneticPr fontId="35" type="noConversion"/>
  </si>
  <si>
    <t>1、融资融券余额市场总量同比：</t>
    <phoneticPr fontId="35" type="noConversion"/>
  </si>
  <si>
    <t>1、融资余额市场总量同比：</t>
    <phoneticPr fontId="35" type="noConversion"/>
  </si>
  <si>
    <t>1、融券余额市场总量同比：</t>
    <phoneticPr fontId="35" type="noConversion"/>
  </si>
  <si>
    <t>1、融券余额同比：</t>
    <phoneticPr fontId="35" type="noConversion"/>
  </si>
  <si>
    <t>1、全国融资溶区余额按天：</t>
    <phoneticPr fontId="35" type="noConversion"/>
  </si>
  <si>
    <t>1、全国融资溶区余额按月：</t>
    <phoneticPr fontId="35" type="noConversion"/>
  </si>
  <si>
    <t>1、全国融资溶区余额按年：</t>
    <phoneticPr fontId="35" type="noConversion"/>
  </si>
  <si>
    <t>1、公司融资溶区余额按月：</t>
    <phoneticPr fontId="35" type="noConversion"/>
  </si>
  <si>
    <t>1、排名、券商名称、全国营业部总量：</t>
    <phoneticPr fontId="35" type="noConversion"/>
  </si>
  <si>
    <t>1、券商具体的营业部名称、营业部地址、开业时间：</t>
    <phoneticPr fontId="35" type="noConversion"/>
  </si>
  <si>
    <t>上证指数</t>
    <phoneticPr fontId="35" type="noConversion"/>
  </si>
  <si>
    <t>深证成指</t>
    <phoneticPr fontId="35" type="noConversion"/>
  </si>
  <si>
    <t>创业板指</t>
    <phoneticPr fontId="35" type="noConversion"/>
  </si>
  <si>
    <t>中小板指</t>
    <phoneticPr fontId="35" type="noConversion"/>
  </si>
  <si>
    <t>股基交易信息概览</t>
    <phoneticPr fontId="35" type="noConversion"/>
  </si>
  <si>
    <t>全国及公司股基总市值变化</t>
    <phoneticPr fontId="35" type="noConversion"/>
  </si>
  <si>
    <t>当年公司股基交易金额市占率变化</t>
    <phoneticPr fontId="35" type="noConversion"/>
  </si>
  <si>
    <t>股票交易信息概览</t>
    <phoneticPr fontId="35" type="noConversion"/>
  </si>
  <si>
    <t>全国及公司沪深两市股票总市值概述</t>
    <phoneticPr fontId="35" type="noConversion"/>
  </si>
  <si>
    <t>今年客户股票市值市占率变化</t>
    <phoneticPr fontId="35" type="noConversion"/>
  </si>
  <si>
    <t>基金交易信息概览</t>
    <phoneticPr fontId="35" type="noConversion"/>
  </si>
  <si>
    <t>全国及公司沪深两市基金总市值趋势</t>
    <phoneticPr fontId="35" type="noConversion"/>
  </si>
  <si>
    <t>今年基金市值市占率变化</t>
    <phoneticPr fontId="35" type="noConversion"/>
  </si>
  <si>
    <t>融资融券信息概览</t>
    <phoneticPr fontId="35" type="noConversion"/>
  </si>
  <si>
    <t>全国及公司融资融券余额变化</t>
    <phoneticPr fontId="35" type="noConversion"/>
  </si>
  <si>
    <t>今年融资融券余额市占率变化</t>
    <phoneticPr fontId="35" type="noConversion"/>
  </si>
  <si>
    <t>各大券商营业部变化情况</t>
    <phoneticPr fontId="35" type="noConversion"/>
  </si>
  <si>
    <t>指数概览</t>
    <phoneticPr fontId="35" type="noConversion"/>
  </si>
  <si>
    <t>股基交易</t>
    <phoneticPr fontId="35" type="noConversion"/>
  </si>
  <si>
    <t>股票交易</t>
    <phoneticPr fontId="35" type="noConversion"/>
  </si>
  <si>
    <t>基金交易</t>
    <phoneticPr fontId="35" type="noConversion"/>
  </si>
  <si>
    <t>融资融券</t>
    <phoneticPr fontId="35" type="noConversion"/>
  </si>
  <si>
    <t>1、数据正确性校验-当月营业支出</t>
    <phoneticPr fontId="35" type="noConversion"/>
  </si>
  <si>
    <t>1、数据正确性校验-当月营业支出环比</t>
    <phoneticPr fontId="35" type="noConversion"/>
  </si>
  <si>
    <t>当月营业支出：</t>
    <phoneticPr fontId="35" type="noConversion"/>
  </si>
  <si>
    <t>1、数据正确性校验-营业税金及附加</t>
    <phoneticPr fontId="35" type="noConversion"/>
  </si>
  <si>
    <t>1、数据正确性校验-营业税金及附加环比</t>
    <phoneticPr fontId="35" type="noConversion"/>
  </si>
  <si>
    <t>1、数据正确性校验-投资者保护基金</t>
    <phoneticPr fontId="35" type="noConversion"/>
  </si>
  <si>
    <t>1、数据正确性校验-投资者保护基金环比</t>
    <phoneticPr fontId="35" type="noConversion"/>
  </si>
  <si>
    <t>1、数据正确性校验-业务管理费</t>
    <phoneticPr fontId="35" type="noConversion"/>
  </si>
  <si>
    <t>1、数据正确性校验-业务管理费环比</t>
    <phoneticPr fontId="35" type="noConversion"/>
  </si>
  <si>
    <t>1、数据正确性校验-人力成本</t>
    <phoneticPr fontId="35" type="noConversion"/>
  </si>
  <si>
    <t>1、数据正确性校验-人力成本环比</t>
    <phoneticPr fontId="35" type="noConversion"/>
  </si>
  <si>
    <t>1、数据正确性校验-固定费用</t>
    <phoneticPr fontId="35" type="noConversion"/>
  </si>
  <si>
    <t>1、数据正确性校验-固定费用环比</t>
    <phoneticPr fontId="35" type="noConversion"/>
  </si>
  <si>
    <t>1、数据正确性校验-变动费用</t>
    <phoneticPr fontId="35" type="noConversion"/>
  </si>
  <si>
    <t>变动费用环比：</t>
    <phoneticPr fontId="35" type="noConversion"/>
  </si>
  <si>
    <t>1、数据正确性校验-变动费用环比</t>
    <phoneticPr fontId="35" type="noConversion"/>
  </si>
  <si>
    <t>序号</t>
    <phoneticPr fontId="14" type="noConversion"/>
  </si>
  <si>
    <t>KPI</t>
    <phoneticPr fontId="14" type="noConversion"/>
  </si>
  <si>
    <t>市场环境</t>
    <phoneticPr fontId="14" type="noConversion"/>
  </si>
  <si>
    <t>分支机构</t>
    <phoneticPr fontId="14" type="noConversion"/>
  </si>
  <si>
    <t>交易统计</t>
    <phoneticPr fontId="14" type="noConversion"/>
  </si>
  <si>
    <t>合作开发</t>
    <phoneticPr fontId="14" type="noConversion"/>
  </si>
  <si>
    <t>限售持仓</t>
    <phoneticPr fontId="14" type="noConversion"/>
  </si>
  <si>
    <t>业务分析</t>
    <phoneticPr fontId="14" type="noConversion"/>
  </si>
  <si>
    <t>申赎报表</t>
    <phoneticPr fontId="14" type="noConversion"/>
  </si>
  <si>
    <t>客户分析</t>
    <phoneticPr fontId="14" type="noConversion"/>
  </si>
  <si>
    <t>自助设定</t>
    <phoneticPr fontId="14" type="noConversion"/>
  </si>
  <si>
    <t>关联查询</t>
    <phoneticPr fontId="14" type="noConversion"/>
  </si>
  <si>
    <t>数据导入</t>
    <phoneticPr fontId="14" type="noConversion"/>
  </si>
  <si>
    <t>二级目录</t>
    <phoneticPr fontId="14" type="noConversion"/>
  </si>
  <si>
    <t>一级目录</t>
    <phoneticPr fontId="14" type="noConversion"/>
  </si>
  <si>
    <t>领导驾驶舱</t>
    <phoneticPr fontId="14" type="noConversion"/>
  </si>
  <si>
    <t>经营报表</t>
    <phoneticPr fontId="14" type="noConversion"/>
  </si>
  <si>
    <t>鑫管家</t>
    <phoneticPr fontId="14" type="noConversion"/>
  </si>
  <si>
    <t>关联方证券查询</t>
    <phoneticPr fontId="14" type="noConversion"/>
  </si>
  <si>
    <t>公共校验</t>
    <phoneticPr fontId="14" type="noConversion"/>
  </si>
  <si>
    <t>公共校验</t>
    <phoneticPr fontId="14" type="noConversion"/>
  </si>
  <si>
    <t>经营分析平台测试用例目录索引</t>
    <phoneticPr fontId="14" type="noConversion"/>
  </si>
  <si>
    <t>select  BRANCH_CODE,                                                 --- 分支机构代码
        sum(STOCK_AMOUNT) as STOCK_AMOUNT_Y,                           --- 本年_股票交易量（万）
        sum(FUND_AMOUNT) as FUND_AMOUNT_Y,                             --- 本年_基金交易量（万）
        sum(WARRANT_AMOUNT) as WARRANT_AMOUNT_Y,                       --- 本年_权证交易量（万）
        sum(SFW_AMOUNT) as SFW_AMOUNT_Y,                               --- 本年_股基权交易量（万）
        (case when sum(SFW_AMOUNT) = 0 or sum(SFW_AMOUNT) is null then 0.00
             when sum(SFW_MARKET_AMOUNT) = 0 or sum(SFW_MARKET_AMOUNT) is null then 9999999999.00
        else sum(SFW_AMOUNT)/sum(SFW_MARKET_AMOUNT)*100 end) as SFW_MARKET_RATE_Y,   --- 本年_股基权市场交易占比%
        sum(SF_AMOUNT) as SF_AMOUNT_Y,                                 --- 本年_股基交易量（万）
        (case when sum(SF_AMOUNT) = 0 or sum(SF_AMOUNT) is null then 0.00
             when sum(SF_MARKET_AMOUNT) = 0 or sum(SF_MARKET_AMOUNT) is null then 9999999999.00
        else sum(SF_AMOUNT)/sum(SF_MARKET_AMOUNT)*100 end) as SF_MARKET_RATE_Y,      --- 本年_股基市场交易占比%
        sum(COMMISSION) as COMMISSION_Y,                               --- 本年_佣金（万）
        (case when sum(STOCK_COMMISSION) = 0 or sum(STOCK_COMMISSION) is null then 0.00
             when sum(STOCK_AMOUNT) = 0 or sum(STOCK_AMOUNT) is null then 9999999999.00
        else sum(STOCK_COMMISSION)/sum(STOCK_AMOUNT)*100 end) as STOCK_RATE_Y,       --- 本年_股票费率‰
        sum(OPEN_CUST_NUM) as OPEN_CUST_NUM_Y,                         --- 本年_开户数
        avg(FUND_BALANCE) as FUND_BALANCE_AVG_Y,                       --- 本年_日均资金余额（万）
        avg(STOCK_BALANCE) as STOCK_BALANCE_AVG_Y,                     --- 本年_日均股票市值（万）
        avg(ASSET_BALANCE) as ASSET_BALANCE_AVG_Y,                     --- 本年_日均资产（万）
        sum(B_STOCK_AMOUNT) as B_STOCK_AMOUNT_Y,                       --- 本年_B股交易量（万）
        (case when sum(SF_COMMISSION) = 0 or sum(SF_COMMISSION) is null then 0.00
             when sum(SF_AMOUNT) = 0 or sum(SF_AMOUNT) is null then 9999999999.00
        else sum(SF_COMMISSION)/sum(SF_AMOUNT)*100 end) as SF_RATE_Y,                --- 本年_股基费率‰
        sum(NET_COMMISSION) as NET_COMMISSION_Y,                       --- 本年_净佣金（万）
        sum(CREDIT_AMOUNT) as CREDIT_AMOUNT_Y,                         --- 本年_信用交易量（万）
        sum(CREDIT_COMMISSION) as CREDIT_COMMISSION_Y,                 --- 本年_信用交易佣金（万）
        sum(CREDIT_NET_COMMISSION) as CREDIT_NET_COMMISSION_Y,         --- 本年_信用交易净佣金（万）
        sum(ASSURE_AMOUNT) as ASSURE_AMOUNT_Y,                         --- 本年_担保品交易量（万）
        sum(ASSURE_COMMISSION) as ASSURE_COMMISSION_Y,                 --- 本年_担保品佣金（万）
        sum(ASSURE_NET_COMMISSION) as ASSURE_NET_COMMISSION_Y,         --- 本年_担保品净佣金（万）
        (case when sum(SFW_AMOUNT_ALL) = 0 or sum(SFW_AMOUNT_ALL) is null then 0.00
             when sum(SFW_MARKET_AMOUNT_ALL) = 0 or sum(SFW_MARKET_AMOUNT_ALL) is null then 9999999999.00
        else sum(SFW_AMOUNT_ALL)/sum(SFW_MARKET_AMOUNT_ALL)*100 end) as SFW_MARKET_AMOUNT_ALL_RATE_Y,      --- 本年_股基权市场占比（含融资融券）%
        (case when sum(SF_AMOUNT_ALL) = 0 or sum(SF_AMOUNT_ALL) is null then 0.00
             when sum(SF_MARKET_AMOUNT_ALL) = 0 or sum(SF_MARKET_AMOUNT_ALL) is null then 9999999999.00
        else sum(SF_AMOUNT_ALL)/sum(SF_MARKET_AMOUNT_ALL)*100 end) as SF_MARKET_AMOUNT_ALL_RATE_Y,         --- 本年_股基市场占比（含融资融券）%
        (case when sum(STOCK_COMMISSION_ALL) = 0 or sum(STOCK_COMMISSION_ALL) is null then 0.00
             when sum(STOCK_AMOUNT_ALL) = 0 or sum(STOCK_AMOUNT_ALL) is null then 9999999999.00
        else sum(STOCK_COMMISSION_ALL)/sum(STOCK_AMOUNT_ALL)*100 end) as STOCK_AMOUNT_ALL_RATE_Y,          --- 本年_股票费率（含融资融券）‰
        (case when sum(SF_COMMISSION_ALL) = 0 or sum(SF_COMMISSION_ALL) is null then 0.00
             when sum(SF_AMOUNT_ALL) = 0 or sum(SF_AMOUNT_ALL) is null then 9999999999.00
        else sum(SF_COMMISSION_ALL)/sum(SF_AMOUNT_ALL)*100 end) as SF_AMOUNT_ALL_RATE_Y,                   --- 本年_股基费率（含融资融券）‰
        avg(DEBIT_BALANCE) as DEBIT_BALANCE_AVG_Y,                     --- 本年_日均负债（万）
        avg(ASSURE_BALANCE) as ASSURE_BALANCE_AVG_Y,                   --- 本年_日均担保品资产（万）
        sum(SFW_AMOUNT_ALL) as SFW_AMOUNT_ALL_Y,                       --- 本年_总股基权交易量（含融资融券）
        sum(COMMISSION_ALL) as COMMISSION_ALL_Y,                       --- 本年_总佣金（含融资融券）（万）
        sum(NET_COMMISSION_ALL) as NET_COMMISSION_ALL_Y,               --- 本年_总净佣金（含融资融券）（万）
        sum(HK_STOCK_AMOUNT) as HK_STOCK_AMOUNT_Y,                     --- 本年_港股通交易量（万）
        sum(HK_COMMISSION) as HK_COMMISSION_Y,                         --- 本年_港股通佣金（万）
        sum(HK_OPEN_CUST_NUM) as HK_OPEN_CUST_NUM_Y                    --- 本年_港股通开户数
from REPORT.TRADE_STATISTICS_DETAIL a
inner join UF20_EDW.DIM_DATE b on a.INIT_DATE=b.DAY_ID
where b.YEAR_ID = '2017' and BRANCH_CODE in ('33','35','37')        --- 本年 &amp; 分支机构编号
group by BRANCH_CODE</t>
    <phoneticPr fontId="14" type="noConversion"/>
  </si>
  <si>
    <t>默认页面展示</t>
    <phoneticPr fontId="14" type="noConversion"/>
  </si>
  <si>
    <t>默认页面展现</t>
    <phoneticPr fontId="14" type="noConversion"/>
  </si>
  <si>
    <t>默认页面展现</t>
    <phoneticPr fontId="14" type="noConversion"/>
  </si>
  <si>
    <t>异常展现</t>
    <phoneticPr fontId="14" type="noConversion"/>
  </si>
  <si>
    <t>返回顶部按键</t>
    <phoneticPr fontId="14" type="noConversion"/>
  </si>
  <si>
    <t>1、页面展现长度超过屏幕时，出现返回顶部按键，点击直接返回页面顶部</t>
    <phoneticPr fontId="14" type="noConversion"/>
  </si>
  <si>
    <t>翻页控件</t>
    <phoneticPr fontId="14" type="noConversion"/>
  </si>
  <si>
    <t>1、翻页效果
2、前翻按钮
3、后翻按钮</t>
    <phoneticPr fontId="14" type="noConversion"/>
  </si>
  <si>
    <t>1、为空
2、为null
3、输入超长
4、带特殊字符
5、带%
6、前后带空格
7、javascript脚本</t>
    <phoneticPr fontId="14" type="noConversion"/>
  </si>
  <si>
    <t>文本输入框控件</t>
    <phoneticPr fontId="14" type="noConversion"/>
  </si>
  <si>
    <t>文本输入框控件功能</t>
    <phoneticPr fontId="14" type="noConversion"/>
  </si>
  <si>
    <t>返回为空时图表展现</t>
    <phoneticPr fontId="14" type="noConversion"/>
  </si>
  <si>
    <t>网络异常导致数据未返回时展现</t>
    <phoneticPr fontId="14" type="noConversion"/>
  </si>
  <si>
    <t>1、展示异常提示信息</t>
    <phoneticPr fontId="14" type="noConversion"/>
  </si>
  <si>
    <t>1、其他展现正常</t>
    <phoneticPr fontId="14" type="noConversion"/>
  </si>
  <si>
    <t>数据预加载</t>
    <phoneticPr fontId="14" type="noConversion"/>
  </si>
  <si>
    <t>兼容性</t>
    <phoneticPr fontId="14" type="noConversion"/>
  </si>
  <si>
    <t>性能</t>
    <phoneticPr fontId="14" type="noConversion"/>
  </si>
  <si>
    <t>页面性能</t>
    <phoneticPr fontId="14" type="noConversion"/>
  </si>
  <si>
    <t>性能指标</t>
    <phoneticPr fontId="14" type="noConversion"/>
  </si>
  <si>
    <t>1、符合性能要求</t>
    <phoneticPr fontId="14" type="noConversion"/>
  </si>
  <si>
    <t>IE</t>
    <phoneticPr fontId="14" type="noConversion"/>
  </si>
  <si>
    <t>支持IE9及以上</t>
    <phoneticPr fontId="14" type="noConversion"/>
  </si>
  <si>
    <t>Chrome</t>
    <phoneticPr fontId="14" type="noConversion"/>
  </si>
  <si>
    <t>1、在浏览器中展示功能正常，无js报错</t>
    <phoneticPr fontId="14" type="noConversion"/>
  </si>
  <si>
    <t>支持Chrome浏览器</t>
    <phoneticPr fontId="14" type="noConversion"/>
  </si>
  <si>
    <t>火狐浏览器</t>
    <phoneticPr fontId="14" type="noConversion"/>
  </si>
  <si>
    <t>支持Firefox浏览器</t>
    <phoneticPr fontId="14" type="noConversion"/>
  </si>
  <si>
    <t>多选按钮</t>
    <phoneticPr fontId="14" type="noConversion"/>
  </si>
  <si>
    <t>多选按钮功能</t>
    <phoneticPr fontId="14" type="noConversion"/>
  </si>
  <si>
    <t>1、按钮没选中时显示灰色，选中时图表展示颜色与按钮颜色一致，可多选，多选时各个按钮相互不影响
2、都不选时展示
3、选中一个时展示
4、选中多个时展示
5、全选</t>
    <phoneticPr fontId="14" type="noConversion"/>
  </si>
  <si>
    <t>时间控件</t>
    <phoneticPr fontId="14" type="noConversion"/>
  </si>
  <si>
    <t>时间控件功能</t>
    <phoneticPr fontId="14" type="noConversion"/>
  </si>
  <si>
    <t>下拉列表框</t>
    <phoneticPr fontId="14" type="noConversion"/>
  </si>
  <si>
    <t>下拉列表框功能</t>
    <phoneticPr fontId="14" type="noConversion"/>
  </si>
  <si>
    <t>1、默认选中列表第一行字段，下拉后出现全部字段；2、字段过多时，出现下拉菜单滚动条；
3、列表字段展示完整，无缺失</t>
    <phoneticPr fontId="14" type="noConversion"/>
  </si>
  <si>
    <t>数据库数据预加载</t>
    <phoneticPr fontId="14" type="noConversion"/>
  </si>
  <si>
    <t>1、页面打开默认访问KPI页面
2、每项统计指标后都有i图标，鼠标放上去能展现具体指标意义，移开鼠标浮层消失
3、文本的字体，颜色一致、正确，默认展现美观大方
4、页面顶部标题名称正确
5、页面无js报错</t>
    <phoneticPr fontId="14" type="noConversion"/>
  </si>
  <si>
    <t>名称月demo不一致，demo为股票交易金额</t>
    <phoneticPr fontId="35" type="noConversion"/>
  </si>
  <si>
    <t>名称月demo不一致，demo为股票佣金费率，实际为股票净佣金费率</t>
    <phoneticPr fontId="35" type="noConversion"/>
  </si>
  <si>
    <t>bug：悬浮窗会一直展示，鼠标移开也不会消失</t>
    <phoneticPr fontId="35" type="noConversion"/>
  </si>
  <si>
    <r>
      <t>bug：两个都未选中时</t>
    </r>
    <r>
      <rPr>
        <sz val="9"/>
        <rFont val="宋体"/>
        <family val="3"/>
        <charset val="134"/>
      </rPr>
      <t>,操作前的指标会一直悬浮在那</t>
    </r>
    <phoneticPr fontId="35" type="noConversion"/>
  </si>
  <si>
    <t>会出现图标上方文字消失的情况</t>
    <phoneticPr fontId="35" type="noConversion"/>
  </si>
  <si>
    <t>demo上展示的是考核收入、考核利润，实际展示的是资产总额，客户数</t>
    <phoneticPr fontId="35" type="noConversion"/>
  </si>
  <si>
    <t>bug：鼠标放到饼图上想看具体信息时，会跳到其他月份去（鼠标在饼图上时不应触发其他事件）</t>
    <phoneticPr fontId="35" type="noConversion"/>
  </si>
  <si>
    <t>bug：累计考核利润和累积考核指标提示文字与demo不一致（少了累积两字）</t>
    <phoneticPr fontId="35" type="noConversion"/>
  </si>
  <si>
    <t>网点分类与demo不一致</t>
    <phoneticPr fontId="35" type="noConversion"/>
  </si>
  <si>
    <t>标题与demo不一致（demo为客户资产结构分布）</t>
    <phoneticPr fontId="35" type="noConversion"/>
  </si>
  <si>
    <t>1、弹出的4个指标浮层信息与demo不一致
2、demo也有不对，2016新增客户数？</t>
    <phoneticPr fontId="35" type="noConversion"/>
  </si>
  <si>
    <t>1、弹出的4个指标浮层信息与demo不一致</t>
    <phoneticPr fontId="35" type="noConversion"/>
  </si>
  <si>
    <t>1、与demo出入较大
2、顺序反了，demo是先省后市，现在看到是先市后省</t>
    <phoneticPr fontId="35" type="noConversion"/>
  </si>
  <si>
    <t>1、页面展示数值与通过公式KAP库取值计算一致，同比=（BUY_SELL_NET_INCOME_SUM-BUY_SELL_NET_INCOME_SUM_LY)/BUY_SELL_NET_INCOME_SUM_LY；</t>
    <phoneticPr fontId="35" type="noConversion"/>
  </si>
  <si>
    <t>1、考核目标：index_main.BUY_SELL_RANK_GOAL</t>
    <phoneticPr fontId="35" type="noConversion"/>
  </si>
  <si>
    <t>1、考核目标数据正确性校验：index_main.BUY_SELL_RANK_GOAL</t>
    <phoneticPr fontId="35" type="noConversion"/>
  </si>
  <si>
    <t>1、考核目标展示
2、数据展示校验</t>
    <phoneticPr fontId="35" type="noConversion"/>
  </si>
  <si>
    <t>1、代理买卖净收入排名下展示考核目标标签，黑色
2、数据长度限制</t>
    <phoneticPr fontId="35" type="noConversion"/>
  </si>
  <si>
    <t>1、8点之后检查最新数据已加载入缓存，数据为本日加载而非上日缓存
2、数据加载完整正确</t>
    <phoneticPr fontId="14" type="noConversion"/>
  </si>
  <si>
    <t>1、选择区间限制：时间间隔长度，起始结束时间限制
2、当后控件选择时间后，前控件不允许选择后控件以后时间
3、精度合适，比如到天、月、秒、分</t>
    <phoneticPr fontId="14" type="noConversion"/>
  </si>
  <si>
    <t>1、默认展现20条/页，翻到其他页面时，页码及页面自动刷新
2、当前页为第一页时，当前页为倒数第二页，当前页为最后一页时
3、当前页为第一页时，当前页为倒数第二页，当前页为最后一页时
4、排序后的翻页功能</t>
    <phoneticPr fontId="14" type="noConversion"/>
  </si>
  <si>
    <t>1、数据正确性校验，综合业务收入：select round(cast(INTE_SERVICE_INCOME_SUM as decimal),2) as INTE_SERVICE_INCOME_SUM from index_main</t>
    <phoneticPr fontId="35" type="noConversion"/>
  </si>
  <si>
    <t>1、页面展示数值与通过公式KAP库取值计算一致</t>
    <phoneticPr fontId="35" type="noConversion"/>
  </si>
  <si>
    <t>1、标题展示“代理买卖净收入（万元）”，白色，靠左
2.数据最大整数位数展示？位，小数2位，超过最大位数时处理？
3.数据以黄色字体展示</t>
    <phoneticPr fontId="35" type="noConversion"/>
  </si>
  <si>
    <t>1、数据正确性校验，代理买卖净收入=DASHBOARD.kpi_sub_dashboard.buy_sell_net_income_sum</t>
    <phoneticPr fontId="35" type="noConversion"/>
  </si>
  <si>
    <t>1、页面展示数值与通过公式KAP库取值计算一致；</t>
    <phoneticPr fontId="35" type="noConversion"/>
  </si>
  <si>
    <t>1、行业占比展示
2、数据展示校验</t>
    <phoneticPr fontId="35" type="noConversion"/>
  </si>
  <si>
    <t>1、行业占比：</t>
    <phoneticPr fontId="35" type="noConversion"/>
  </si>
  <si>
    <t>1、页面展示数值与通过公式KAP库取值计算一致；</t>
    <phoneticPr fontId="35" type="noConversion"/>
  </si>
  <si>
    <t>1、综合业务收入同比：select round(cast((case when (INTE_SERVICE_INCOME_SUM-INTE_SERVICE_INCOME_SUM_LY) = 0 then 0
             when INTE_SERVICE_INCOME_SUM_LY= 0 then 9999999999.0
             else (INTE_SERVICE_INCOME_SUM-INTE_SERVICE_INCOME_SUM_LY)/INTE_SERVICE_INCOME_SUM_LY*100
       end) as decimal),4) as INTE_SERVICE_INCOME_SUM_RATE from index_main</t>
    <phoneticPr fontId="35" type="noConversion"/>
  </si>
  <si>
    <t>1、页面展示数值与通过公式KAP库取值计算一致
2、去年同今年相同时展示“0.00%”
3、去年为0或为null时展示“-”；</t>
    <phoneticPr fontId="35" type="noConversion"/>
  </si>
  <si>
    <t>1、综合业务收入收入占比展示
2、数据展示校验</t>
    <phoneticPr fontId="35" type="noConversion"/>
  </si>
  <si>
    <t>1、代理买卖净收入下展示同比标签，黑色
2、数据保留2位小数，查看同比在10%以下及10%以上时的数据展示
3、为0%或-%时展示</t>
    <phoneticPr fontId="35" type="noConversion"/>
  </si>
  <si>
    <t>1、代理买卖净收入下展示行业占比按钮，黑色字体
2、数据保留2位小数，查看市占率在10%以下及10%以上时的数据展示</t>
    <phoneticPr fontId="35" type="noConversion"/>
  </si>
  <si>
    <t>1、综合业务收入下展示同比标签，黑色
2、数据保留2位小数，查看同比在10%以下及10%以上时的数据展示</t>
    <phoneticPr fontId="35" type="noConversion"/>
  </si>
  <si>
    <t>1、数据正确性校验</t>
    <phoneticPr fontId="35" type="noConversion"/>
  </si>
  <si>
    <t>1、综合业务收入下展示同比标签，黑色
2、数据保留2位小数，查看同比在10%以下及10%以上时的数据展示
3、</t>
    <phoneticPr fontId="35" type="noConversion"/>
  </si>
  <si>
    <t>1、综合业务收入收入占比：</t>
    <phoneticPr fontId="35" type="noConversion"/>
  </si>
  <si>
    <t>1、数据正确性校验，考核利润动态完成率：select round(INTE_SERVICE_FINISH_RATE*100,2) as INTE_SERVICE_FINISH_RATE from index_main</t>
    <phoneticPr fontId="35" type="noConversion"/>
  </si>
  <si>
    <t>1、页面展示数值与通过公式KAP库取值计算一致
2、取值为空/null时数据展示；</t>
    <phoneticPr fontId="35" type="noConversion"/>
  </si>
  <si>
    <t>1、股基交易量总额：select ，页面展示数值与通过公式KAP库取值计算一致</t>
    <phoneticPr fontId="35" type="noConversion"/>
  </si>
  <si>
    <t>1、返回为空展示
2、数据加载失败展示</t>
    <phoneticPr fontId="35" type="noConversion"/>
  </si>
  <si>
    <t>1、股基交易量总额下展示市占率标签，黑色
2、数据保留3位小数，查看在10%以下及10%以上时的数据展示</t>
    <phoneticPr fontId="35" type="noConversion"/>
  </si>
  <si>
    <t>1、市占率：,页面展示数值与通过公式KAP库取值计算一致
2、取值为空/null时数据展示；</t>
    <phoneticPr fontId="35" type="noConversion"/>
  </si>
  <si>
    <t>1、当选择当前日期时，股基交易量总额右侧展示日环比标签，黑色
2、数据保留2位小数，查看在10%以下及10%以上时的数据展示</t>
    <phoneticPr fontId="35" type="noConversion"/>
  </si>
  <si>
    <t>1、股基交易金额日环比：,页面展示数值与通过公式KAP库取值计算一致
2、取值为空/null时数据展示；</t>
    <phoneticPr fontId="35" type="noConversion"/>
  </si>
  <si>
    <t>1、当选择当前日期时，市占率右侧展示日环比标签，黑色
2、数据保留2位小数，查看在10%以下及10%以上时的数据展示</t>
    <phoneticPr fontId="35" type="noConversion"/>
  </si>
  <si>
    <t>1、市占率日环比：,页面展示数值与通过公式KAP库取值计算一致
2、取值为空/null时数据展示；</t>
    <phoneticPr fontId="35" type="noConversion"/>
  </si>
  <si>
    <t>1、当选择上月时，股基交易量总额右侧展示月环比标签，黑色
2、数据保留2位小数，查看在10%以下及10%以上时的数据展示</t>
    <phoneticPr fontId="35" type="noConversion"/>
  </si>
  <si>
    <t>1、股基交易金额月环比：,页面展示数值与通过公式KAP库取值计算一致
2、取值为空/null时数据展示；</t>
    <phoneticPr fontId="35" type="noConversion"/>
  </si>
  <si>
    <t>1、当选择上月时，市占率右侧展示月环比标签，黑色
2、数据保留2位小数，查看在10%以下及10%以上时的数据展示</t>
    <phoneticPr fontId="35" type="noConversion"/>
  </si>
  <si>
    <t>1、股基交易金额月环比：,页面展示数值与通过公式KAP库取值计算一致
2、取值为空/null时数据展示；</t>
    <phoneticPr fontId="35" type="noConversion"/>
  </si>
  <si>
    <t>1、当选择1-上月时，股票交易金额右侧展示同比标签，黑色
2、数据保留2位小数，查看在10%以下及10%以上时的数据展示</t>
    <phoneticPr fontId="35" type="noConversion"/>
  </si>
  <si>
    <t>1、股票交易金额同比：,页面展示数值与通过公式KAP库取值计算一致
2、取值为空/null时数据展示；</t>
    <phoneticPr fontId="35" type="noConversion"/>
  </si>
  <si>
    <t>1、当选择上月时，市占率右侧展示同比标签，黑色
2、数据保留2位小数，查看在10%以下及10%以上时的数据展示</t>
    <phoneticPr fontId="35" type="noConversion"/>
  </si>
  <si>
    <t>1、市占率同比：,页面展示数值与通过公式KAP库取值计算一致
2、取值为空/null时数据展示；</t>
    <phoneticPr fontId="35" type="noConversion"/>
  </si>
  <si>
    <t>1、标题展示“客户资产”，白色
2、客户资产展示正确，数据整数长度限制？位；
3、数据以黄色字体展示</t>
    <phoneticPr fontId="35" type="noConversion"/>
  </si>
  <si>
    <t>1、客户资产日环比：,页面展示数值与通过公式KAP库取值计算一致
2、取值为空/null时数据展示；</t>
    <phoneticPr fontId="35" type="noConversion"/>
  </si>
  <si>
    <t>1、当选择上月时，客户资产右侧展示月环比标签，黑色
2、数据保留2位小数，查看在10%以下及10%以上时的数据展示</t>
    <phoneticPr fontId="35" type="noConversion"/>
  </si>
  <si>
    <t>1、客户资产月环比：,页面展示数值与通过公式KAP库取值计算一致
2、取值为空/null时数据展示；</t>
    <phoneticPr fontId="35" type="noConversion"/>
  </si>
  <si>
    <t>1、当选择上月时，客户资产右侧展示同比标签，黑色
2、数据保留2位小数，查看在10%以下及10%以上时的数据展示</t>
    <phoneticPr fontId="35" type="noConversion"/>
  </si>
  <si>
    <t>1、客户资产同比：,页面展示数值与通过公式KAP库取值计算一致
2、取值为空/null时数据展示；</t>
    <phoneticPr fontId="35" type="noConversion"/>
  </si>
  <si>
    <t>1、标题展示“两融余额”，白色
2、两融余额展示正确，数据整数长度限制？位；
3、数据以黄色字体展示</t>
    <phoneticPr fontId="35" type="noConversion"/>
  </si>
  <si>
    <t>1、两融余额：select ，页面展示数值与通过公式KAP库取值计算一致</t>
    <phoneticPr fontId="35" type="noConversion"/>
  </si>
  <si>
    <t>1、当选择当前日期时，两融余额右侧展示日环比标签，黑色
2、数据保留2位小数，查看在10%以下及10%以上时的数据展示</t>
    <phoneticPr fontId="35" type="noConversion"/>
  </si>
  <si>
    <t>1、两融余额日环比：,页面展示数值与通过公式KAP库取值计算一致
2、取值为空/null时数据展示；</t>
    <phoneticPr fontId="35" type="noConversion"/>
  </si>
  <si>
    <t>1、当选择上月时，两融余额右侧展示月环比标签，黑色
2、数据保留2位小数，查看在10%以下及10%以上时的数据展示</t>
    <phoneticPr fontId="35" type="noConversion"/>
  </si>
  <si>
    <t>1、两融余额月环比：,页面展示数值与通过公式KAP库取值计算一致
2、取值为空/null时数据展示；</t>
    <phoneticPr fontId="35" type="noConversion"/>
  </si>
  <si>
    <t>1、当选择1-上月时，两融余额右侧展示同比标签，黑色
2、数据保留2位小数，查看在10%以下及10%以上时的数据展示</t>
    <phoneticPr fontId="35" type="noConversion"/>
  </si>
  <si>
    <t>1、两融余额同比：,页面展示数值与通过公式KAP库取值计算一致
2、取值为空/null时数据展示；</t>
    <phoneticPr fontId="35" type="noConversion"/>
  </si>
  <si>
    <t>1、日环比右侧展示市占率标签，黑色
2、数据保留3位小数，查看在10%以下及10%以上时的数据展示</t>
    <phoneticPr fontId="35" type="noConversion"/>
  </si>
  <si>
    <t>1、两融余额市占率：,页面展示数值与通过公式KAP库取值计算一致
2、取值为空/null时数据展示；</t>
    <phoneticPr fontId="35" type="noConversion"/>
  </si>
  <si>
    <t>1、标题展示“股票佣金费率”，白色
2、股票佣金费率值展示正确，数据保留4位小数，查看在10%以下及10%以上时的数据展示；
3、数据以黄色字体展示</t>
    <phoneticPr fontId="35" type="noConversion"/>
  </si>
  <si>
    <t>1、股票佣金费率：select ，页面展示数值与通过公式KAP库取值计算一致</t>
    <phoneticPr fontId="35" type="noConversion"/>
  </si>
  <si>
    <t>1、当选择当前日期时，股票佣金费率右侧展示日环比标签，黑色
2、数据保留2位小数，查看在10%以下及10%以上时的数据展示</t>
    <phoneticPr fontId="35" type="noConversion"/>
  </si>
  <si>
    <t>1、股票佣金费率日环比：,页面展示数值与通过公式KAP库取值计算一致
2、取值为空/null时数据展示；</t>
    <phoneticPr fontId="35" type="noConversion"/>
  </si>
  <si>
    <t>1、当选择上月时，股票佣金费率右侧展示月环比标签，黑色
2、数据保留2位小数，查看在10%以下及10%以上时的数据展示</t>
    <phoneticPr fontId="35" type="noConversion"/>
  </si>
  <si>
    <t>1、股票佣金费率月环比：,页面展示数值与通过公式KAP库取值计算一致
2、取值为空/null时数据展示；</t>
    <phoneticPr fontId="35" type="noConversion"/>
  </si>
  <si>
    <t>1、当选择1-上月时，股票佣金费率右侧展示同比标签，黑色
2、数据保留2位小数，查看在10%以下及10%以上时的数据展示</t>
    <phoneticPr fontId="35" type="noConversion"/>
  </si>
  <si>
    <t>1、股票佣金费率同比：,页面展示数值与通过公式KAP库取值计算一致
2、取值为空/null时数据展示；</t>
    <phoneticPr fontId="35" type="noConversion"/>
  </si>
  <si>
    <t>1、标题展示“佣金收入”，白色
2、佣金收入值展示正确，整数，最大长度？位，超出展示？；
3、数据以黄色字体展示</t>
    <phoneticPr fontId="35" type="noConversion"/>
  </si>
  <si>
    <t>1、佣金收入：select ，页面展示数值与通过公式KAP库取值计算一致</t>
    <phoneticPr fontId="35" type="noConversion"/>
  </si>
  <si>
    <t>1、当选择当前日期时，佣金收入右侧展示日环比标签，黑色
2、数据保留2位小数，查看在10%以下及10%以上时的数据展示</t>
    <phoneticPr fontId="35" type="noConversion"/>
  </si>
  <si>
    <t>1、佣金收入日环比：,页面展示数值与通过公式KAP库取值计算一致
2、取值为空/null时数据展示；</t>
    <phoneticPr fontId="35" type="noConversion"/>
  </si>
  <si>
    <t>1、当选择上月时，佣金收入右侧展示月环比标签，黑色
2、数据保留2位小数，查看在10%以下及10%以上时的数据展示</t>
    <phoneticPr fontId="35" type="noConversion"/>
  </si>
  <si>
    <t>1、佣金收入月环比：,页面展示数值与通过公式KAP库取值计算一致
2、取值为空/null时数据展示；</t>
    <phoneticPr fontId="35" type="noConversion"/>
  </si>
  <si>
    <t>1、当选择1-上月时，佣金收入右侧展示同比标签，黑色
2、数据保留2位小数，查看在10%以下及10%以上时的数据展示</t>
    <phoneticPr fontId="35" type="noConversion"/>
  </si>
  <si>
    <t>1、佣金收入同比：,页面展示数值与通过公式KAP库取值计算一致
2、取值为空/null时数据展示；</t>
    <phoneticPr fontId="35" type="noConversion"/>
  </si>
  <si>
    <t>1、标题展示“新开户”，白色
2、新开户值展示正确，整数，最大长度？位，超出展示？；
3、数据以黄色字体展示</t>
    <phoneticPr fontId="35" type="noConversion"/>
  </si>
  <si>
    <t>1、新开户：select ，页面展示数值与通过公式KAP库取值计算一致
2、上期开户数为空或null时</t>
    <phoneticPr fontId="35" type="noConversion"/>
  </si>
  <si>
    <t>1、当选择当前日期时，新开户右侧展示日环比标签，黑色
2、数据保留2位小数，查看在10%以下及10%以上时的数据展示</t>
    <phoneticPr fontId="35" type="noConversion"/>
  </si>
  <si>
    <t>1、新开户日环比：,页面展示数值与通过公式KAP库取值计算一致
2、取值为空/null时数据展示；</t>
    <phoneticPr fontId="35" type="noConversion"/>
  </si>
  <si>
    <t>1、当选择上月时，新开户右侧展示月环比标签，黑色
2、数据保留2位小数，查看在10%以下及10%以上时的数据展示</t>
    <phoneticPr fontId="35" type="noConversion"/>
  </si>
  <si>
    <t>1、新开户月环比：,页面展示数值与通过公式KAP库取值计算一致
2、取值为空/null时数据展示；</t>
    <phoneticPr fontId="35" type="noConversion"/>
  </si>
  <si>
    <t>1、当选择1-上月时，新开户右侧展示同比标签，黑色
2、数据保留2位小数，查看在10%以下及10%以上时的数据展示</t>
    <phoneticPr fontId="35" type="noConversion"/>
  </si>
  <si>
    <t>1、图标上方展示“单月公司代理买卖交易量”，鼠标移动上方变为可点击状态，点击时展示单月公司代理买卖交易量柱状图，再次点击柱状图消失
2、展示从当前月上月到前一年1月的公司代理买卖交易量
3、鼠标放到具体月份时，展示该月份的具体数值，鼠标移开时展示消失</t>
    <phoneticPr fontId="35" type="noConversion"/>
  </si>
  <si>
    <t>1、单月公司代理买卖交易量：select round(cast(BUY_SELL_AMOUNT/100000000 as decimal),2) as BUY_SELL_AMOUNT from main;</t>
    <phoneticPr fontId="35" type="noConversion"/>
  </si>
  <si>
    <t>1、鼠标放到具体月份时，展示该月份的单月公司代理买卖交易量环比，鼠标移开时展示消失</t>
    <phoneticPr fontId="35" type="noConversion"/>
  </si>
  <si>
    <t>1、返回为空展示
2、数据加载失败展示</t>
    <phoneticPr fontId="35" type="noConversion"/>
  </si>
  <si>
    <t>1、图标上方展示“单月公司市场占有率（浙江）”，鼠标移动上方变为可点击状态，点击时展示单月公司市场占有率（浙江）曲线图，再次点击曲线图消失
2、展示从当前月上月到前一年1月的单月公司市场占有率（浙江）；
3、鼠标放到具体月份时，展示该月份的具体数值，鼠标移开时展示消失</t>
    <phoneticPr fontId="35" type="noConversion"/>
  </si>
  <si>
    <t>1、鼠标放到具体月份时，展示累积市场占有率（浙江），鼠标移开时展示消失</t>
    <phoneticPr fontId="35" type="noConversion"/>
  </si>
  <si>
    <t>1、图标上方展示“单月公司市场占有率（全国）”，鼠标移动上方变为可点击状态，点击时展示单月公司市场占有率（全国）曲线图，再次点击曲线图消失
2、展示从当前月上月到前一年1月的单月公司市场占有率（全国）；
3、鼠标放到具体月份时，展示该月份的具体数值，鼠标移开时展示消失</t>
    <phoneticPr fontId="35" type="noConversion"/>
  </si>
  <si>
    <t>1、单月公司市场占有率（全国）：;</t>
    <phoneticPr fontId="35" type="noConversion"/>
  </si>
  <si>
    <t>1、鼠标放到具体月份时，展示累积市场占有率（全国），鼠标移开时展示消失</t>
    <phoneticPr fontId="35" type="noConversion"/>
  </si>
  <si>
    <t>1、累积公司市场占有率（全国）：;</t>
    <phoneticPr fontId="35" type="noConversion"/>
  </si>
  <si>
    <t>1、图标上方展示“两融交易市占率”，鼠标移动上方变为可点击状态，点击时展示两融交易市占率曲线图，再次点击曲线图消失
2、展示从当前月上月到前一年1月两融交易市占率；
3、鼠标放到具体月份时，展示该月份的具体数值，鼠标移开时展示消失</t>
    <phoneticPr fontId="35" type="noConversion"/>
  </si>
  <si>
    <t>1、两融交易市占率：;</t>
    <phoneticPr fontId="35" type="noConversion"/>
  </si>
  <si>
    <t>1、鼠标放到具体月份时，展示两融交易市占率环比，鼠标移开时展示消失</t>
    <phoneticPr fontId="35" type="noConversion"/>
  </si>
  <si>
    <t>1、两融交易市占率环比：;</t>
    <phoneticPr fontId="35" type="noConversion"/>
  </si>
  <si>
    <t>1、图标上方展示“总交易市占率”，鼠标移动上方变为可点击状态，点击时展示总交易市占率曲线图，再次点击曲线图消失
2、展示从当前月上月到前一年1月的总交易市占率；
3、鼠标放到具体月份时，展示该月份的具体数值，鼠标移开时展示消失</t>
    <phoneticPr fontId="35" type="noConversion"/>
  </si>
  <si>
    <t>1、总交易市占率：;</t>
    <phoneticPr fontId="35" type="noConversion"/>
  </si>
  <si>
    <t>1、鼠标放到具体月份时，展示总交易市占率环比，鼠标移开时展示消失</t>
    <phoneticPr fontId="35" type="noConversion"/>
  </si>
  <si>
    <t>1、总交易市占率环比：;</t>
    <phoneticPr fontId="35" type="noConversion"/>
  </si>
  <si>
    <t>1、待定</t>
    <phoneticPr fontId="35" type="noConversion"/>
  </si>
  <si>
    <t>1、图标右侧展示“股票交易费率”，鼠标移动上方变为可点击状态，点击时展示股票交易费率曲线图，再次点击曲线图消失
2、展示从当前月上月到前一年1月的12个月的股票交易费率；
3、鼠标放到具体月份时，在图标上方展示该月份的具体交易费率</t>
    <phoneticPr fontId="35" type="noConversion"/>
  </si>
  <si>
    <t>1、股票交易费率：;</t>
    <phoneticPr fontId="35" type="noConversion"/>
  </si>
  <si>
    <t>1、图标右侧展示“信用交易费率”，鼠标移动上方变为可点击状态，点击时展示股票交易费率曲线图，再次点击曲线图消失
2、展示从当前月上月到前一年1月的信用交易费率；
3、鼠标放到具体月份时，在图标上方展示该月份的具体交易费率</t>
    <phoneticPr fontId="35" type="noConversion"/>
  </si>
  <si>
    <t>1、待定</t>
    <phoneticPr fontId="35" type="noConversion"/>
  </si>
  <si>
    <t>1、图标右侧展示“公司”，鼠标移动上方变为可点击状态，点击时展示公司净佣金费率曲线图，再次点击曲线图消失
2、展示从当前月上月到前一年1月的公司净佣金费率；
3、鼠标放到具体月份时，在图标上方展示该月份的公司净佣金费率</t>
    <phoneticPr fontId="35" type="noConversion"/>
  </si>
  <si>
    <t>1、公司净佣金费率：;</t>
    <phoneticPr fontId="35" type="noConversion"/>
  </si>
  <si>
    <t>1、图标右侧展示“行业”，鼠标移动上方变为可点击状态，点击时展示行业净佣金费率曲线图，再次点击曲线图消失
2、展示从当前月上月到前一年1月的公司净佣金费率；
3、鼠标放到具体月份时，在图标上方展示该月份的行业净佣金费率</t>
    <phoneticPr fontId="35" type="noConversion"/>
  </si>
  <si>
    <t>1、行业净佣金费率：;</t>
    <phoneticPr fontId="35" type="noConversion"/>
  </si>
  <si>
    <t>1、图标上方展示“两融余额”，鼠标移动上方变为可点击状态，点击时展示两融余额柱状图，再次点击柱状图消失
2、展示从当前月上月到前一年1月的两融余额；
3、鼠标放到具体月份时，在图标上方展示该月份的两融余额</t>
    <phoneticPr fontId="35" type="noConversion"/>
  </si>
  <si>
    <t>1、两融余额：;</t>
    <phoneticPr fontId="35" type="noConversion"/>
  </si>
  <si>
    <t>1、展示从当前月上月到前一年1月的两融余额环比；
2、鼠标放到具体月份时，在图标上方展示该月份的两融余额环比</t>
    <phoneticPr fontId="35" type="noConversion"/>
  </si>
  <si>
    <t>1、两融余额环比：;</t>
    <phoneticPr fontId="35" type="noConversion"/>
  </si>
  <si>
    <t>1、展示从当前月上月到前一年1月的两融余额同比；
2、鼠标放到具体月份时，在图标上方展示该月份的两融余额同比</t>
    <phoneticPr fontId="35" type="noConversion"/>
  </si>
  <si>
    <t>1、两融余额同比：;</t>
    <phoneticPr fontId="35" type="noConversion"/>
  </si>
  <si>
    <r>
      <t>1、图标上方展示“分公司名称”、“考核市占率”、“达成率”、“考核利润（万元）”、“达成率”；
2、考核市占率、达成率、考核利润（万元）、达成率后展示三角图标，点击某个指标后的上三角图标，</t>
    </r>
    <r>
      <rPr>
        <sz val="9"/>
        <color indexed="40"/>
        <rFont val="宋体"/>
        <family val="3"/>
        <charset val="134"/>
      </rPr>
      <t>展示内容按该指标升序排列</t>
    </r>
    <r>
      <rPr>
        <sz val="9"/>
        <rFont val="宋体"/>
        <family val="3"/>
        <charset val="134"/>
      </rPr>
      <t>，点击下三角图标，按该指标降序排列
3、展示从当前月上月到前一年1月的两市市占率；
4、鼠标放到具体分公司行时，该行显示被选中状态</t>
    </r>
    <phoneticPr fontId="35" type="noConversion"/>
  </si>
  <si>
    <t>1、考核市占率：;</t>
    <phoneticPr fontId="35" type="noConversion"/>
  </si>
  <si>
    <t>1、考核市占率达成率：;</t>
    <phoneticPr fontId="35" type="noConversion"/>
  </si>
  <si>
    <t>1、考核利润：;</t>
    <phoneticPr fontId="35" type="noConversion"/>
  </si>
  <si>
    <t>1、考核利润达成率：;</t>
    <phoneticPr fontId="35" type="noConversion"/>
  </si>
  <si>
    <t>1、图标上方展示“营业部经营i情况”，下方展示上升、持平、下降，分别以红色、黄色、绿色表示；
2、鼠标放到上升、持平、下降图标上，鼠标分别显示可点击状态，点击“上升”图标，全国及浙江省图上上升的省市显示红色，再次点击红色消失，持平及下降功能类似；
3、在全国图上展示省的业务量及变化率
4、在省的图上展示营业部信息、交易量、考核收入、考核利润</t>
    <phoneticPr fontId="35" type="noConversion"/>
  </si>
  <si>
    <t>1、业务量：;</t>
    <phoneticPr fontId="35" type="noConversion"/>
  </si>
  <si>
    <t>1、变化率：;</t>
    <phoneticPr fontId="35" type="noConversion"/>
  </si>
  <si>
    <t>1、交易量：</t>
    <phoneticPr fontId="35" type="noConversion"/>
  </si>
  <si>
    <t>1、考核收入：</t>
    <phoneticPr fontId="35" type="noConversion"/>
  </si>
  <si>
    <t>1、图标上方展示“券商名称”、“序号”、“上月交易额”、“上月交易额交易占比”、“今年交易额”、今年交易额交易占比；
2、数据按照券商序号升序排列，右侧的排名按照交易额降序排列，并显示各个券商本期与上期排名变化情况，排名不变用“-”表示
3、前10，前20，前25分别用不同遮罩分组展示
4、鼠标放到具体分公司行时，该行显示被选中状态</t>
    <phoneticPr fontId="35" type="noConversion"/>
  </si>
  <si>
    <t>1、券商上月交易额（亿元）：</t>
    <phoneticPr fontId="35" type="noConversion"/>
  </si>
  <si>
    <t>1、券商上月交易额交易占比（亿元）：</t>
    <phoneticPr fontId="35" type="noConversion"/>
  </si>
  <si>
    <t>1、券商本年交易额（亿元）：</t>
    <phoneticPr fontId="35" type="noConversion"/>
  </si>
  <si>
    <t>1、券商本年交易额交易占比（亿元）：</t>
    <phoneticPr fontId="35" type="noConversion"/>
  </si>
  <si>
    <t>1、图标上方展示“市占率”、“净收入”；
2、鼠标移动到“市占率”上方变为可点击状态，点击时展示市占率曲线图，再次点击曲线图消失
3、展示从当前月上月到前一年1月的市占率；
4、鼠标放到具体月份时，在图表上方展示该月份公司市占率；</t>
    <phoneticPr fontId="35" type="noConversion"/>
  </si>
  <si>
    <t>1、代理买卖市占率：</t>
    <phoneticPr fontId="35" type="noConversion"/>
  </si>
  <si>
    <t>1、图标上方展示“市占率”、“净收入”；
2、鼠标移动到“净收入”上方变为可点击状态，点击时展示代理买卖净收入柱状图，再次点击柱状图消失
3、展示从当前月上月到前一年1月的净收入率；
4、鼠标放到具体月份时，在图表上方展示该月份公司代理买卖净收入；</t>
    <phoneticPr fontId="35" type="noConversion"/>
  </si>
  <si>
    <t>1、代理买卖净收入：</t>
    <phoneticPr fontId="35" type="noConversion"/>
  </si>
  <si>
    <t>1、图表上方展示“**年**月代理买卖市场排名？/？”；
2、展示从当前月上月到前一年1月的代理买卖市场排名；
3、鼠标放到具体月份时，在图表上方展示该月份公司代理买卖市场排名及公司总数；</t>
    <phoneticPr fontId="35" type="noConversion"/>
  </si>
  <si>
    <t>1、代理买卖市场排名：</t>
    <phoneticPr fontId="35" type="noConversion"/>
  </si>
  <si>
    <t>1、代理买卖市场公司总数：</t>
    <phoneticPr fontId="35" type="noConversion"/>
  </si>
  <si>
    <t>1、图表上方展示上月及前月，鼠标放到上面变为可点击状态，点击展示该月的指标柱状图，再次点击柱状图消失；
2、展示的指标有“手续费及佣金净收入”、“利息净收入”、“两融息费收入”、“综合业务收入”；
3、日期颜色与对应柱状图颜色相同；</t>
    <phoneticPr fontId="35" type="noConversion"/>
  </si>
  <si>
    <t>1、两融息费收入占比：</t>
    <phoneticPr fontId="35" type="noConversion"/>
  </si>
  <si>
    <t>1、代理买卖市场公司总数占比：</t>
    <phoneticPr fontId="35" type="noConversion"/>
  </si>
  <si>
    <t>1、单月佣金收入：</t>
    <phoneticPr fontId="35" type="noConversion"/>
  </si>
  <si>
    <r>
      <t>1、图表上方展示“单月佣金收入”、“本年累积佣金收入”，鼠标放到上面变为可点击状态，点击展示该月的指标柱状图，再次点击柱状图消失；
2、统计时间为本年上月至去年1月每月“两融余额息费分成”信息；
3、鼠标放到具体月份时，展示具体的“两融余额息费分成”、“两融余额息费分成环比”、“累计两融余额息费分成”、“累计两融余额息费分成同比”，</t>
    </r>
    <r>
      <rPr>
        <b/>
        <sz val="9"/>
        <color indexed="10"/>
        <rFont val="宋体"/>
        <family val="3"/>
        <charset val="134"/>
      </rPr>
      <t>鼠标移开时展示具体信息的浮层消失；</t>
    </r>
    <phoneticPr fontId="35" type="noConversion"/>
  </si>
  <si>
    <t>1、累积两融余额息费分成：</t>
    <phoneticPr fontId="35" type="noConversion"/>
  </si>
  <si>
    <t>1、图表上部展示“成本支出变化趋势图”，鼠标移到其后的解释图标弹出各指标的具体解释浮层，移开鼠标浮层消失；
2、展示时间为本年各月；
3、鼠标放到具体月份时，柱状图显示该月的“当月营业支出”、“当月营业支出环比”，同时上方的饼图展示具体的支出项，分别为“营业税金及附加”、“投资者保护基金”、“业务及管理费”、“人力成本”、“固定费用”、“变动费用”，分别展示各指标的“本月支出”及“本月支出环比”；
4、右侧柱状图指标与趋势图联动；
5、最后柱状图统计本年累计成本支出</t>
    <phoneticPr fontId="35" type="noConversion"/>
  </si>
  <si>
    <t>当月营业支出环比：</t>
    <phoneticPr fontId="35" type="noConversion"/>
  </si>
  <si>
    <t>业务管理费环比：</t>
    <phoneticPr fontId="35" type="noConversion"/>
  </si>
  <si>
    <t>人力成本：</t>
    <phoneticPr fontId="35" type="noConversion"/>
  </si>
  <si>
    <t>人力成本环比：</t>
    <phoneticPr fontId="35" type="noConversion"/>
  </si>
  <si>
    <t>固定费用：</t>
    <phoneticPr fontId="35" type="noConversion"/>
  </si>
  <si>
    <t>固定费用环比：</t>
    <phoneticPr fontId="35" type="noConversion"/>
  </si>
  <si>
    <t>变动费用：</t>
    <phoneticPr fontId="35" type="noConversion"/>
  </si>
  <si>
    <t>1、分别展示考核利润（累积）、考核指标（累积）、考核利润、利润总额四个指标，鼠标放到上面变为可点击状态，点击展示各指标图表，再次点击隐藏该指标图表；
2、展示时间为上月至去年1月；</t>
    <phoneticPr fontId="35" type="noConversion"/>
  </si>
  <si>
    <t>1、累积考核利润：</t>
    <phoneticPr fontId="35" type="noConversion"/>
  </si>
  <si>
    <t>1、累积考核指标：</t>
    <phoneticPr fontId="35" type="noConversion"/>
  </si>
  <si>
    <t>1、累积考核利润达成率：</t>
    <phoneticPr fontId="35" type="noConversion"/>
  </si>
  <si>
    <t>1、考核利润：</t>
    <phoneticPr fontId="35" type="noConversion"/>
  </si>
  <si>
    <t>1、利润总额：</t>
    <phoneticPr fontId="35" type="noConversion"/>
  </si>
  <si>
    <t>1、单月考核利润环比：</t>
    <phoneticPr fontId="35" type="noConversion"/>
  </si>
  <si>
    <t>1、图表上部展示各类网点：中心类、A类、B类、C类、D类、X类、二级网点，鼠标放到上面变为可点击状态，点击展示该类网点的指标图，再次点击图表消失；
2、展示各类网点的考核市占率及考核利润；
3、展示时间为上月至去年1月份；</t>
    <phoneticPr fontId="35" type="noConversion"/>
  </si>
  <si>
    <t>1、各网点考核市占率：</t>
    <phoneticPr fontId="35" type="noConversion"/>
  </si>
  <si>
    <t>1、各网点考核利润：</t>
    <phoneticPr fontId="35" type="noConversion"/>
  </si>
  <si>
    <r>
      <t xml:space="preserve">1、展示各个月份客户资产及市场规模的环比；
2、鼠标放到具体月份时，展示该月的客户保证金比率及托管市值率、市场规模
</t>
    </r>
    <r>
      <rPr>
        <sz val="9"/>
        <color indexed="10"/>
        <rFont val="宋体"/>
        <family val="3"/>
        <charset val="134"/>
      </rPr>
      <t>3、展示月份为本年月份</t>
    </r>
    <r>
      <rPr>
        <sz val="9"/>
        <rFont val="宋体"/>
        <family val="3"/>
        <charset val="134"/>
      </rPr>
      <t xml:space="preserve">
4、检查当前月份为1月份时的数据展示</t>
    </r>
    <phoneticPr fontId="35" type="noConversion"/>
  </si>
  <si>
    <t>1、客户资产：</t>
    <phoneticPr fontId="35" type="noConversion"/>
  </si>
  <si>
    <t>1、客户资产环比：</t>
    <phoneticPr fontId="35" type="noConversion"/>
  </si>
  <si>
    <t>1、客户资产中托管市值占比：</t>
    <phoneticPr fontId="35" type="noConversion"/>
  </si>
  <si>
    <t>1、客户资产中客户保证金占比：</t>
    <phoneticPr fontId="35" type="noConversion"/>
  </si>
  <si>
    <t>1、市场规模（月）：</t>
    <phoneticPr fontId="35" type="noConversion"/>
  </si>
  <si>
    <t>1、市场规模（月）环比：</t>
    <phoneticPr fontId="35" type="noConversion"/>
  </si>
  <si>
    <t>1、图标上部展示资产周转率、累积资产周转率、资产保值率、累积资产保值率，鼠标放到上面变为可点击状态，点击展示该指标的图表，再次点击图表消失；
2、资产周转率、累积资产周转率以柱状图展示，资产保值率、累积资产保值率以曲线图展示
3、鼠标放到对应月份展示这4个指标的具体数值
4、展示时间为本年度每月；</t>
    <phoneticPr fontId="35" type="noConversion"/>
  </si>
  <si>
    <t>1、资产周转率：</t>
    <phoneticPr fontId="35" type="noConversion"/>
  </si>
  <si>
    <t>1、累积资产周转率：</t>
    <phoneticPr fontId="35" type="noConversion"/>
  </si>
  <si>
    <t>1、资产保值率：</t>
    <phoneticPr fontId="35" type="noConversion"/>
  </si>
  <si>
    <t>1、累积产保值率：</t>
    <phoneticPr fontId="35" type="noConversion"/>
  </si>
  <si>
    <t>1、展示个股期权、港股通、股票质押、约定式回购、限售股这5个业务的客户数及占比</t>
    <phoneticPr fontId="35" type="noConversion"/>
  </si>
  <si>
    <t>1、个股期权人数：</t>
    <phoneticPr fontId="35" type="noConversion"/>
  </si>
  <si>
    <t>1、个股期权人数占比：</t>
    <phoneticPr fontId="35" type="noConversion"/>
  </si>
  <si>
    <t>1、港股通人数：</t>
    <phoneticPr fontId="35" type="noConversion"/>
  </si>
  <si>
    <t>1、港股通人数占比：</t>
    <phoneticPr fontId="35" type="noConversion"/>
  </si>
  <si>
    <t>1、股票质押人数：</t>
    <phoneticPr fontId="35" type="noConversion"/>
  </si>
  <si>
    <t>1、股票质押人数占比：</t>
    <phoneticPr fontId="35" type="noConversion"/>
  </si>
  <si>
    <t>1、约定式购回人数：</t>
    <phoneticPr fontId="35" type="noConversion"/>
  </si>
  <si>
    <t>1、约定式购回人数占比：</t>
    <phoneticPr fontId="35" type="noConversion"/>
  </si>
  <si>
    <t>1、限售股人数：</t>
    <phoneticPr fontId="35" type="noConversion"/>
  </si>
  <si>
    <t>1、限售股人数占比：</t>
    <phoneticPr fontId="35" type="noConversion"/>
  </si>
  <si>
    <t>1、展示普通客户、潜力客户、核心客户、VIP-白金、VIP-砖石这5类客户的客户数及占比</t>
    <phoneticPr fontId="35" type="noConversion"/>
  </si>
  <si>
    <t>1、普通客户人数：</t>
    <phoneticPr fontId="35" type="noConversion"/>
  </si>
  <si>
    <t>1、普通客户人数占比：</t>
    <phoneticPr fontId="35" type="noConversion"/>
  </si>
  <si>
    <t>1、潜力客户人数：</t>
    <phoneticPr fontId="35" type="noConversion"/>
  </si>
  <si>
    <t>1、潜力客户人数占比：</t>
    <phoneticPr fontId="35" type="noConversion"/>
  </si>
  <si>
    <t>1、核心客户人数：</t>
    <phoneticPr fontId="35" type="noConversion"/>
  </si>
  <si>
    <t>1、核心客户人数占比：</t>
    <phoneticPr fontId="35" type="noConversion"/>
  </si>
  <si>
    <t>1、VIP-白金人数：</t>
    <phoneticPr fontId="35" type="noConversion"/>
  </si>
  <si>
    <t>1、VIP-白金人数占比：</t>
    <phoneticPr fontId="35" type="noConversion"/>
  </si>
  <si>
    <t>1、VIP-钻石人数：</t>
    <phoneticPr fontId="35" type="noConversion"/>
  </si>
  <si>
    <t>1、VIP-钻石人数占比：</t>
    <phoneticPr fontId="35" type="noConversion"/>
  </si>
  <si>
    <t>1、图标上部展示净存入资金及净转入市值，鼠标放到上面变为可点击状态，点击展示该指标的图表，再次点击图表消失；
2、指标颜色与对应的柱状图颜色一致；
3、鼠标放到对应月份展示该月这两指标的具体值
4、展示时间为本年度每月；</t>
    <phoneticPr fontId="35" type="noConversion"/>
  </si>
  <si>
    <t>1、净存入资金：</t>
    <phoneticPr fontId="35" type="noConversion"/>
  </si>
  <si>
    <t>1、净转入市值：</t>
    <phoneticPr fontId="35" type="noConversion"/>
  </si>
  <si>
    <t>1、图标上部展示公司新增开户数、全国占比，鼠标放到上面变为可点击状态，点击展示该指标的图表，再次点击图表消失；
2、指标颜色与对应的柱状图颜色一致；
3、鼠标放到对应月份展示该月这两指标的具体值
4、展示时间为本年度每月；</t>
    <phoneticPr fontId="35" type="noConversion"/>
  </si>
  <si>
    <t>1、公司新增开户数：</t>
    <phoneticPr fontId="35" type="noConversion"/>
  </si>
  <si>
    <t>1、全国占比：</t>
    <phoneticPr fontId="35" type="noConversion"/>
  </si>
  <si>
    <r>
      <t>1、图标上部展示本年公司新增开户数、全年公司新增开户数、本年全国累积占比、去年全国累积占比，鼠标放到上面变为可点击状态，点击展示该指标的图表，再次点击图表消失；
2、指标颜色与对应的柱状图颜色一致；
3、鼠标放到对应月份展示这4个指标的具体数值
4、</t>
    </r>
    <r>
      <rPr>
        <sz val="9"/>
        <color indexed="10"/>
        <rFont val="宋体"/>
        <family val="3"/>
        <charset val="134"/>
      </rPr>
      <t>展示时间为1-12月；</t>
    </r>
    <phoneticPr fontId="35" type="noConversion"/>
  </si>
  <si>
    <t>1、到某月公司累积新增开户数：</t>
    <phoneticPr fontId="35" type="noConversion"/>
  </si>
  <si>
    <t>1、某年前几个月全国累积占比：</t>
    <phoneticPr fontId="35" type="noConversion"/>
  </si>
  <si>
    <t>1、图标上部展示新增开户资产额、新增开户贡献交易佣金收入，鼠标放到上面变为可点击状态，点击展示该指标的图表，再次点击图表消失；
2、指标颜色与对应的柱状图颜色一致；
3、鼠标放到对应月份展示这2个指标的具体数值
4、展示时间为上月至去年1月；</t>
    <phoneticPr fontId="35" type="noConversion"/>
  </si>
  <si>
    <t>1、新增开户贡献资产额：</t>
    <phoneticPr fontId="35" type="noConversion"/>
  </si>
  <si>
    <t>1、新增开户贡献交易佣金收入：</t>
    <phoneticPr fontId="35" type="noConversion"/>
  </si>
  <si>
    <r>
      <t>1、图标上部展示本年新开户贡献资产额累积、去年新开户贡献资产额累积、本年新开户贡献交易佣金累积、去年新开户贡献交易佣金累积，鼠标放到上面变为可点击状态，点击展示该指标的图表，再次点击图表消失；
2、指标颜色与对应的柱状图颜色一致；
3、鼠标放到对应月份展示这4个指标的具体数值
4、</t>
    </r>
    <r>
      <rPr>
        <sz val="9"/>
        <color indexed="10"/>
        <rFont val="宋体"/>
        <family val="3"/>
        <charset val="134"/>
      </rPr>
      <t>展示时间为1-12月；</t>
    </r>
    <phoneticPr fontId="35" type="noConversion"/>
  </si>
  <si>
    <t>1、到某月公司累积新开户贡献资产额：</t>
    <phoneticPr fontId="35" type="noConversion"/>
  </si>
  <si>
    <t>1、到某月公司累积新开户贡献交易佣金：</t>
    <phoneticPr fontId="35" type="noConversion"/>
  </si>
  <si>
    <t>1、图标展示各省份当前月往前推两个月的新增开户客户数及有效奖励客户数；
2、指标颜色与对应的柱状图颜色一致；
3、鼠标放到具体省份时展示该省份的具体新增开户数、有效奖励人数、交易佣金</t>
    <phoneticPr fontId="35" type="noConversion"/>
  </si>
  <si>
    <t>1、某月某省的新增开户数：</t>
    <phoneticPr fontId="35" type="noConversion"/>
  </si>
  <si>
    <t>1、某月某省的有效奖励客户：</t>
    <phoneticPr fontId="35" type="noConversion"/>
  </si>
  <si>
    <t>1、某月某省新增用户交易佣金收入：</t>
    <phoneticPr fontId="35" type="noConversion"/>
  </si>
  <si>
    <t>1、图标展示浙江省各市当前月往前推两个月的新增开户客户数及有效奖励客户数；
2、指标颜色与对应的柱状图颜色一致；
3、鼠标放到具体省份时展示该市份的具体新增开户数、有效奖励人数、交易佣金</t>
    <phoneticPr fontId="35" type="noConversion"/>
  </si>
  <si>
    <t>1、某月某市的新增开户数：</t>
    <phoneticPr fontId="35" type="noConversion"/>
  </si>
  <si>
    <t>1、某月某市的有效奖励客户：</t>
    <phoneticPr fontId="35" type="noConversion"/>
  </si>
  <si>
    <t>1、某月某市新增用户交易佣金收入：</t>
    <phoneticPr fontId="35" type="noConversion"/>
  </si>
  <si>
    <t>1、个股期权人数：</t>
    <phoneticPr fontId="35" type="noConversion"/>
  </si>
  <si>
    <t>1、个股期权人数占比：</t>
    <phoneticPr fontId="35" type="noConversion"/>
  </si>
  <si>
    <t>1、股票质押人数：</t>
    <phoneticPr fontId="35" type="noConversion"/>
  </si>
  <si>
    <t>1、股票质押人数占比：</t>
    <phoneticPr fontId="35" type="noConversion"/>
  </si>
  <si>
    <t>1、约定式购回人数占比：</t>
    <phoneticPr fontId="35" type="noConversion"/>
  </si>
  <si>
    <t>1、限售股人数：</t>
    <phoneticPr fontId="35" type="noConversion"/>
  </si>
  <si>
    <t>1、限售股人数占比：</t>
    <phoneticPr fontId="35" type="noConversion"/>
  </si>
  <si>
    <t>1、页面图表及数据展示校验</t>
    <phoneticPr fontId="35" type="noConversion"/>
  </si>
  <si>
    <t>1、普通客户人数：</t>
    <phoneticPr fontId="35" type="noConversion"/>
  </si>
  <si>
    <t>1、普通客户人数占比：</t>
    <phoneticPr fontId="35" type="noConversion"/>
  </si>
  <si>
    <t>1、潜力客户人数：</t>
    <phoneticPr fontId="35" type="noConversion"/>
  </si>
  <si>
    <t>1、潜力客户人数占比：</t>
    <phoneticPr fontId="35" type="noConversion"/>
  </si>
  <si>
    <t>1、核心客户人数：</t>
    <phoneticPr fontId="35" type="noConversion"/>
  </si>
  <si>
    <t>1、页面图表及数据展示校验</t>
    <phoneticPr fontId="35" type="noConversion"/>
  </si>
  <si>
    <t>1、全国占比：</t>
    <phoneticPr fontId="35" type="noConversion"/>
  </si>
  <si>
    <t>1、页面图表及数据展示校验</t>
    <phoneticPr fontId="35" type="noConversion"/>
  </si>
  <si>
    <t>1、某年前几个月全国累积占比：</t>
    <phoneticPr fontId="35" type="noConversion"/>
  </si>
  <si>
    <t>1、到某月公司累积新开户贡献资产额：</t>
    <phoneticPr fontId="35" type="noConversion"/>
  </si>
  <si>
    <t>1、到某月公司累积新开户贡献交易佣金：</t>
    <phoneticPr fontId="35" type="noConversion"/>
  </si>
  <si>
    <t>1、某月某省的新增开户数：</t>
    <phoneticPr fontId="35" type="noConversion"/>
  </si>
  <si>
    <t>1、某月某省新增用户交易佣金收入：</t>
    <phoneticPr fontId="35" type="noConversion"/>
  </si>
  <si>
    <t>1、某月某市的有效奖励客户：</t>
    <phoneticPr fontId="35" type="noConversion"/>
  </si>
  <si>
    <t>1、某月某市新增用户交易佣金收入：</t>
    <phoneticPr fontId="35" type="noConversion"/>
  </si>
  <si>
    <t>业务绩效-两融市占率</t>
  </si>
  <si>
    <t>1、图标上方展示“两融市占率”，鼠标移动上方变为可点击状态，点击时展示两融市占率曲线图，再次点击曲线图消失
2、展示从当前月上月到前一年1月的两融市占率；
3、鼠标放到具体月份时，在图标上方展示该月份的两融市占率</t>
  </si>
  <si>
    <t>1、两融市占率：;</t>
  </si>
  <si>
    <t>业务绩效-两融市占率环比</t>
  </si>
  <si>
    <t>1、展示从当前月上月到前一年1月的两融市占率环比；
2、鼠标放到具体月份时，在图标上方展示该月份的两融市占率环比</t>
  </si>
  <si>
    <t>1、两融市占率环比：;</t>
  </si>
  <si>
    <t>1、数据正确性校验，单月公司代理买卖交易量：select round(cast(BUY_SELL_AMOUNT/100000000 as decimal),2) as BUY_SELL_AMOUNT from main;</t>
    <phoneticPr fontId="35" type="noConversion"/>
  </si>
  <si>
    <t>1、数据正确性校验，单月公司代理买卖交易量环比：select round(cast((case when (BUY_SELL_AMOUNT-BUY_SELL_AMOUNT_PER) = 0 then 0.0000
             when BUY_SELL_AMOUNT_PER = 0 or BUY_SELL_AMOUNT_PER is null then 9999999999.0000
             else (BUY_SELL_AMOUNT-BUY_SELL_AMOUNT_PER)/BUY_SELL_AMOUNT_PER*100
        end) as decimal),4) as BUY_SELL_AMOUNT_RATE from main</t>
    <phoneticPr fontId="35" type="noConversion"/>
  </si>
  <si>
    <t>1、新开户同比：,页面展示数值与通过公式KAP库取值计算一致
2、取值为空/null时数据展示；</t>
    <phoneticPr fontId="35" type="noConversion"/>
  </si>
  <si>
    <t>1、页面展示数值与通过公式KAP库取值计算一致
2、上月公司代理买卖交易量与本月相同时展示“0.00%”；
3、上月公司代理买卖交易量为空或不存在时展示“-%”；</t>
    <phoneticPr fontId="35" type="noConversion"/>
  </si>
  <si>
    <t>1、数据正确性校验，累积公司市场占有率（浙江）：select round(cast(BUY_SELL_RATE_ZHEJIANG as decimal),4) as BUY_SELL_RATE_ZHEJIANG from main;</t>
    <phoneticPr fontId="35" type="noConversion"/>
  </si>
  <si>
    <t>1、数据正确性校验，单月公司市场占有率（浙江）：select round(cast(BUY_SELL_RATE_ZHEJIANG as decimal),4) as BUY_SELL_RATE_ZHEJIANG from main</t>
    <phoneticPr fontId="35" type="noConversion"/>
  </si>
  <si>
    <t>1、页面展示数值与通过公式KAP库取值计算一致;</t>
    <phoneticPr fontId="35" type="noConversion"/>
  </si>
  <si>
    <t>1、页面展示数值与通过公式KAP库取值计算一致;</t>
    <phoneticPr fontId="35" type="noConversion"/>
  </si>
  <si>
    <t>1、默认展示
2、点击某项指标，按该指标的升序排列，再次点击该项指标，则变为按该指标的降序排列</t>
    <phoneticPr fontId="14" type="noConversion"/>
  </si>
  <si>
    <t>各营业部每月新开户变化趋势</t>
    <phoneticPr fontId="14" type="noConversion"/>
  </si>
  <si>
    <t>分支机构名称-当日交易量下钻</t>
    <phoneticPr fontId="14" type="noConversion"/>
  </si>
  <si>
    <r>
      <t xml:space="preserve">1、页面打开，默认起始时间及结束时间显示显示，结束时间不能大于当前时间
</t>
    </r>
    <r>
      <rPr>
        <sz val="10"/>
        <rFont val="宋体"/>
        <family val="3"/>
        <charset val="134"/>
        <scheme val="minor"/>
      </rPr>
      <t>2、分支机构默认选择全部，可选择到各分支机构下的具体营业部
3、指标包含本期-股票交易量（万）、本期-基金交易量（万）、本期-股基权交易量（万）、本期-股基交易量（万）、本期-股基市场占比、本期-佣金（万）、本期-股票费率%，默认显示全部，可筛选某项具体指标
4、点击查询按钮，展示所选查询条件下的具体信息，</t>
    </r>
    <r>
      <rPr>
        <sz val="10"/>
        <color rgb="FFFF0000"/>
        <rFont val="宋体"/>
        <family val="3"/>
        <charset val="134"/>
        <scheme val="minor"/>
      </rPr>
      <t>当数据量非常大时，是否有分页功能</t>
    </r>
    <phoneticPr fontId="14" type="noConversion"/>
  </si>
  <si>
    <r>
      <t xml:space="preserve">1、页面打开，默认时间选择显示为当天?
</t>
    </r>
    <r>
      <rPr>
        <sz val="10"/>
        <rFont val="宋体"/>
        <family val="3"/>
        <charset val="134"/>
        <scheme val="minor"/>
      </rPr>
      <t>2、分支机构默认选择全部，可选择到各分支机构下的具体营业部
3、指标默认显示全部，可筛选一项或多项具体指标展示
4、点击查询按钮，展示所选查询条件下的具体信息，</t>
    </r>
    <r>
      <rPr>
        <sz val="10"/>
        <color rgb="FFFF0000"/>
        <rFont val="宋体"/>
        <family val="3"/>
        <charset val="134"/>
        <scheme val="minor"/>
      </rPr>
      <t xml:space="preserve">当数据量非常大时，是否有分页功能
</t>
    </r>
    <r>
      <rPr>
        <sz val="10"/>
        <rFont val="宋体"/>
        <family val="3"/>
        <charset val="134"/>
        <scheme val="minor"/>
      </rPr>
      <t>5、点击某营业部的当日交易量、当日佣金收入、累积佣金收入数值，打开具体的下钻列表</t>
    </r>
    <phoneticPr fontId="14" type="noConversion"/>
  </si>
  <si>
    <t>1、页面打开，默认时间选择显示为当天?
2、分支机构默认选择全部，可选择到各分支机构下的具体营业部
3、指标默认显示全部，可筛选一项或多项具体指标展示
4、点击查询按钮，展示所选查询条件下的具体信息，当数据量非常大时，是否有分页功能
5、点击某营业部的本周交易量、累积交易量、本周佣金收入、累积佣金收入、日均客户权益的数值，打开具体的下钻列表</t>
    <phoneticPr fontId="14" type="noConversion"/>
  </si>
  <si>
    <t>分支机构名称</t>
    <phoneticPr fontId="14" type="noConversion"/>
  </si>
  <si>
    <t>指标详情</t>
    <phoneticPr fontId="14" type="noConversion"/>
  </si>
  <si>
    <t>1、页面打开，默认时间选择显示为当月，时间控件单位：月
2、分支机构默认选择全部，可选择到各分支机构下的具体营业部
3、点击查询按钮，展示所选查询条件下的具体信息，当数据量非常大时，是否有分页功能
4、点击某营业部的本月交易量、累积交易量、本月佣金收入、累积佣金收入、本月日均客户权益、本月期末客户权、本月客户权益的数值，打开具体的下钻列表</t>
    <phoneticPr fontId="14" type="noConversion"/>
  </si>
  <si>
    <t>1、页面打开，默认时间选择显示为当月，时间控件单位：年
2、分支机构默认选择全部，可选择到各分支机构下的具体营业部
3、点击查询按钮，展示所选查询条件下的具体信息，当数据量非常大时，是否有分页功能
4、点击某营业部的本年交易量、本年考核交易量、本年佣金收入、本年客户权益、本年日均客户权益的数值，打开具体的下钻列表</t>
    <phoneticPr fontId="14" type="noConversion"/>
  </si>
  <si>
    <t>1、各指标无遗漏，指标值与数据库中一致；
2、</t>
    <phoneticPr fontId="14" type="noConversion"/>
  </si>
  <si>
    <r>
      <t xml:space="preserve">1、页面打开，统计起始时间、统计结束时间默认值，结束时间不能大于起始时间
</t>
    </r>
    <r>
      <rPr>
        <sz val="10"/>
        <rFont val="宋体"/>
        <family val="3"/>
        <charset val="134"/>
        <scheme val="minor"/>
      </rPr>
      <t>2、市场：上海、深圳、股转，每个市场都能查询出对应结果</t>
    </r>
    <r>
      <rPr>
        <sz val="10"/>
        <color rgb="FFFF0000"/>
        <rFont val="宋体"/>
        <family val="3"/>
        <charset val="134"/>
        <scheme val="minor"/>
      </rPr>
      <t xml:space="preserve">
</t>
    </r>
    <r>
      <rPr>
        <sz val="10"/>
        <rFont val="宋体"/>
        <family val="3"/>
        <charset val="134"/>
        <scheme val="minor"/>
      </rPr>
      <t>3、分支机构：全部、指定营业部，查询都能返回对应结果，</t>
    </r>
    <r>
      <rPr>
        <sz val="10"/>
        <color rgb="FFFF0000"/>
        <rFont val="宋体"/>
        <family val="3"/>
        <charset val="134"/>
        <scheme val="minor"/>
      </rPr>
      <t xml:space="preserve">是否支持模糊查询
</t>
    </r>
    <r>
      <rPr>
        <sz val="10"/>
        <rFont val="宋体"/>
        <family val="3"/>
        <charset val="134"/>
        <scheme val="minor"/>
      </rPr>
      <t>4、客户号、证券账号支持模糊匹配
5、证券搜索：为空、证券代码、证券名称搜索
6、点击查询按钮，展示所选查询条件下的具体信息，分页展示</t>
    </r>
    <phoneticPr fontId="14" type="noConversion"/>
  </si>
  <si>
    <t>1、各指标无遗漏，指标值与数据库中一致；
2、</t>
    <phoneticPr fontId="14" type="noConversion"/>
  </si>
  <si>
    <t>指标详情：select  a.BRANCH_CODE as BRANCH_NO, --- 分支机构编号
        b.NAME as BRANCH_NAME,      --- 分支机构名称
        a.CUST_NO,                  --- 客户号
        a.STOCK_ACCOUNT,            --- 证券账户
        a.OPEN_DATE,                --- 开户时间
        a.CUST_NAME,                --- 客户姓名
        a.STOCK_CODE,               --- 证券代码
        c.STOCK_NAME,               --- 证券名称
        coalesce(sum(CHANGE_STOCK_NUM),0) as CHANGE_STOCK_NUM,         --- 变动股数
        round(cast(sum(CHANGE_STOCK_AMOUNT)/10000 as decimal),2) as CHANGE_STOCK_AMOUNT --- 变动市值（万元）
from REPORT.RESTRICTED_STATISTICS a
inner join UF20_EDW.DIM_BRANCH b on a.BRANCH_CODE=b.ID
inner join UF20.STKCODE c on a.STOCK_CODE=c.STOCK_CODE and a.EXCHANGE_TYPE=c.EXCHANGE_TYPE
where c.STOCK_TYPE in ('0','c','z','h')             --- 固定
      and a.INIT_DATE BETWEEN 20171001 and 20171117      --- 清算日期范围 *
      and a.BRANCH_CODE in ('33','35','37')          --- 营业部编号 *
      and a.EXCHANGE_TYPE in ('1','2','9')         --- 市场编号 * （1 = 上海; 2 = 深圳; 9 = 新三板）
      and a.CUST_NO in ('')                        --- 客户号
      and a.STOCK_ACCOUNT in ('')                  --- 证券账户
      and a.STOCK_CODE in ('300582')               --- 证券代码
group by a.BRANCH_CODE,b.NAME,a.CUST_NO,a.STOCK_ACCOUNT,a.OPEN_DATE,a.CUST_NAME,a.STOCK_CODE,c.STOCK_NAME</t>
    <phoneticPr fontId="14" type="noConversion"/>
  </si>
  <si>
    <t>1、各指标无遗漏，指标值与数据库中一致；</t>
    <phoneticPr fontId="14" type="noConversion"/>
  </si>
  <si>
    <t>1、各指标无遗漏，指标值与数据库中一致；</t>
    <phoneticPr fontId="14" type="noConversion"/>
  </si>
  <si>
    <t>指标详情：select  a.BRANCH_CODE as BRANCH_NO, --- 分支机构编号
        b.NAME as BRANCH_NAME,      --- 分支机构名称
        a.CUST_NO,                  --- 客户号
        a.STOCK_ACCOUNT,            --- 证券账户
        a.OPEN_DATE,                --- 开户时间
        a.CUST_NAME,                --- 客户姓名
        a.STOCK_CODE,               --- 证券代码
        c.STOCK_NAME,               --- 证券名称
        coalesce(a.STOCK_NUM,0) as STOCK_NUM,                --- 持仓股数
        round(cast(coalesce(STOCK_AMOUNT/10000,0) as decimal),2) as STOCK_AMOUNT,    --- 持仓市值（万元）
        round(cast(coalesce(a1.AVG_STOCK_AMOUNT/10000,0) as decimal),2) as AVG_STOCK_AMOUNT  --- 期间日均持仓市值（万元）
from REPORT.RESTRICTED_STATISTICS a
inner join (select CUST_NO,
                   STOCK_CODE,
                   avg(STOCK_AMOUNT) as AVG_STOCK_AMOUNT
           from REPORT.RESTRICTED_STATISTICS
           where INIT_DATE between 20171001 and 20171102
           group by CUST_NO,STOCK_CODE) a1 on a.CUST_NO=a1.CUST_NO and a.STOCK_CODE=a1.STOCK_CODE
inner join UF20_EDW.DIM_BRANCH b on a.BRANCH_CODE=b.ID
inner join UF20.STKCODE c on a.STOCK_CODE=c.STOCK_CODE and a.EXCHANGE_TYPE=c.EXCHANGE_TYPE
where c.STOCK_TYPE in ('0','c','z','h')             --- 固定
      and a.INIT_DATE = 20171102                        --- 清算日期结束日期 *
      and a.OPEN_DATE between 20170101 and 20171101 --- 开户日期
      and a.BRANCH_CODE in ('33','35','37')         --- 营业部编号 *
      and a.EXCHANGE_TYPE in ('1','2','9')          --- 市场编号 * （1 = 上海; 2 = 深圳; 9 = 新三板）
      and a.CUST_NO in ('')                         --- 客户号
      and a.STOCK_ACCOUNT in ('')                   --- 证券账户
      and a.STOCK_CODE in ('603677')                --- 证券代码</t>
    <phoneticPr fontId="14" type="noConversion"/>
  </si>
  <si>
    <r>
      <t>1、可导出pdf、xlsx、csv、docx类型的文件
2、没有数据时导出
3、时间点很长，数据量非常大时的数据导出（</t>
    </r>
    <r>
      <rPr>
        <b/>
        <sz val="10"/>
        <color rgb="FFFF0000"/>
        <rFont val="宋体"/>
        <family val="3"/>
        <charset val="134"/>
        <scheme val="minor"/>
      </rPr>
      <t>导出条数限制</t>
    </r>
    <r>
      <rPr>
        <sz val="10"/>
        <color theme="1"/>
        <rFont val="宋体"/>
        <family val="2"/>
        <charset val="134"/>
        <scheme val="minor"/>
      </rPr>
      <t>）
4、导出目录</t>
    </r>
    <phoneticPr fontId="14" type="noConversion"/>
  </si>
  <si>
    <t>1、各指标无遗漏，指标值与数据库中一致；</t>
    <phoneticPr fontId="14" type="noConversion"/>
  </si>
  <si>
    <t>校验数据存入数据库是否正确
sql：</t>
    <phoneticPr fontId="14" type="noConversion"/>
  </si>
  <si>
    <t>查询结果数据校验，sql：</t>
    <phoneticPr fontId="14" type="noConversion"/>
  </si>
  <si>
    <t>校验数据是否上传成功
sql：</t>
    <phoneticPr fontId="14" type="noConversion"/>
  </si>
  <si>
    <t xml:space="preserve">检查数据是否真的导入到数据库
</t>
    <phoneticPr fontId="14" type="noConversion"/>
  </si>
  <si>
    <t>银证转入，银证转出，合计数据展示正确性
sql：</t>
    <phoneticPr fontId="14" type="noConversion"/>
  </si>
  <si>
    <t>证券买入，证券卖出，合计数据展示正确性
sql：</t>
    <phoneticPr fontId="14" type="noConversion"/>
  </si>
  <si>
    <t>拆除质押购回、拆除质押拆出、逆回购合计数据展示正确性
sql：</t>
    <phoneticPr fontId="14" type="noConversion"/>
  </si>
  <si>
    <t>拆除质押购回、拆除质押拆出、逆回购合计数据展示正确性sql：</t>
    <phoneticPr fontId="14" type="noConversion"/>
  </si>
  <si>
    <t>证券买入，证券卖出，合计数据展示正确性sql：</t>
    <phoneticPr fontId="14" type="noConversion"/>
  </si>
  <si>
    <t>银证转入，银证转出，合计数据展示正确性，sql：</t>
    <phoneticPr fontId="14" type="noConversion"/>
  </si>
  <si>
    <t>某天申购量展示数据正确性校验
sql：</t>
    <phoneticPr fontId="14" type="noConversion"/>
  </si>
  <si>
    <t>某天赎回量展示数据正确性校验sql：</t>
    <phoneticPr fontId="14" type="noConversion"/>
  </si>
  <si>
    <t>每日客户签约数，sql：</t>
    <phoneticPr fontId="14" type="noConversion"/>
  </si>
  <si>
    <t>每日客户解约数，sql：</t>
    <phoneticPr fontId="14" type="noConversion"/>
  </si>
  <si>
    <t>鑫管家每日份额，sql：</t>
    <phoneticPr fontId="14" type="noConversion"/>
  </si>
  <si>
    <t>1、全国沪深股票总市值：
2、分别计算按天/按月/按年页面展示值与从KAP取值一致；</t>
    <phoneticPr fontId="35" type="noConversion"/>
  </si>
  <si>
    <t>1、全国沪深股票总市值同比：
2、分别计算按天/按月/按年页面展示值与从KAP取值一致；</t>
    <phoneticPr fontId="35" type="noConversion"/>
  </si>
  <si>
    <t>1、沪市股票总市值：
2、分别计算按天/按月/按年页面展示值与从KAP取值一致；</t>
    <phoneticPr fontId="35" type="noConversion"/>
  </si>
  <si>
    <t>1、沪市股票总市值同比：
2、分别计算按天/按月/按年页面展示值与从KAP取值一致；</t>
    <phoneticPr fontId="35" type="noConversion"/>
  </si>
  <si>
    <t>1、深市股票总市值：
2、分别计算按天/按月/按年页面展示值与从KAP取值一致；</t>
    <phoneticPr fontId="35" type="noConversion"/>
  </si>
  <si>
    <t>1、深市股票总市值同比：
2、分别计算按天/按月/按年页面展示值与从KAP取值一致；</t>
    <phoneticPr fontId="35" type="noConversion"/>
  </si>
  <si>
    <t>股转股票总市值：
2、分别计算按天/按月/按年页面展示值与从KAP取值一致；</t>
    <phoneticPr fontId="35" type="noConversion"/>
  </si>
  <si>
    <t>1、股转股票总市值同比：
2、分别计算按天/按月/按年页面展示值与从KAP取值一致；</t>
    <phoneticPr fontId="35" type="noConversion"/>
  </si>
  <si>
    <t>1、公司股票持仓市值：
2、分别计算按天/按月/按年页面展示值与从KAP取值一致；</t>
    <phoneticPr fontId="35" type="noConversion"/>
  </si>
  <si>
    <t>1、公司股票持仓市值同比：
2、分别计算按天/按月/按年页面展示值与从KAP取值一致；</t>
    <phoneticPr fontId="35" type="noConversion"/>
  </si>
  <si>
    <t>1、沪市股票持仓市值：
2、分别计算按天/按月/按年页面展示值与从KAP取值一致；</t>
    <phoneticPr fontId="35" type="noConversion"/>
  </si>
  <si>
    <t>1、沪市股票持仓市值同比：
2、分别计算按天/按月/按年页面展示值与从KAP取值一致；</t>
    <phoneticPr fontId="35" type="noConversion"/>
  </si>
  <si>
    <t>1、深市股票持仓市值：
2、分别计算按天/按月/按年页面展示值与从KAP取值一致；</t>
    <phoneticPr fontId="35" type="noConversion"/>
  </si>
  <si>
    <t>1、深市股票持仓市值同比：
2、分别计算按天/按月/按年页面展示值与从KAP取值一致；</t>
    <phoneticPr fontId="35" type="noConversion"/>
  </si>
  <si>
    <t>股转股票持仓总市值：
2、分别计算按天/按月/按年页面展示值与从KAP取值一致；</t>
    <phoneticPr fontId="35" type="noConversion"/>
  </si>
  <si>
    <t>1、股转股票持仓总市值同比：
2、分别计算按天/按月/按年页面展示值与从KAP取值一致；</t>
    <phoneticPr fontId="35" type="noConversion"/>
  </si>
  <si>
    <t>1、公司股票市值沪深占有率：
2、分别计算按天/按月/按年页面展示值与从KAP取值一致；</t>
    <phoneticPr fontId="35" type="noConversion"/>
  </si>
  <si>
    <t>1、公司股票市值沪深占有率同比：
2、分别计算按天/按月/按年页面展示值与从KAP取值一致；</t>
    <phoneticPr fontId="35" type="noConversion"/>
  </si>
  <si>
    <t>1、股票市值沪市占有率：
2、分别计算按天/按月/按年页面展示值与从KAP取值一致；</t>
    <phoneticPr fontId="35" type="noConversion"/>
  </si>
  <si>
    <t>1、股票市值沪市占有率同比：
2、分别计算按天/按月/按年页面展示值与从KAP取值一致；</t>
    <phoneticPr fontId="35" type="noConversion"/>
  </si>
  <si>
    <t>1、股票市值深市占有率：
2、分别计算按天/按月/按年页面展示值与从KAP取值一致；</t>
    <phoneticPr fontId="35" type="noConversion"/>
  </si>
  <si>
    <t>1、股票市值股转占有率：
2、分别计算按天/按月/按年页面展示值与从KAP取值一致；</t>
    <phoneticPr fontId="35" type="noConversion"/>
  </si>
  <si>
    <t>1、股票市值股转占有率同比：
2、分别计算按天/按月/按年页面展示值与从KAP取值一致；</t>
    <phoneticPr fontId="3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</si>
</sst>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0.000_ "/>
    <numFmt numFmtId="177" formatCode="0.000000_ "/>
    <numFmt numFmtId="178" formatCode="0.00_ "/>
  </numFmts>
  <fonts count="42" x14ac:knownFonts="1">
    <font>
      <sz val="11"/>
      <color theme="1"/>
      <name val="宋体"/>
      <family val="2"/>
      <charset val="134"/>
      <scheme val="minor"/>
    </font>
    <font>
      <sz val="10"/>
      <color theme="1"/>
      <name val="宋体"/>
      <family val="2"/>
      <charset val="134"/>
      <scheme val="minor"/>
    </font>
    <font>
      <sz val="10"/>
      <color theme="1"/>
      <name val="宋体"/>
      <family val="2"/>
      <charset val="134"/>
      <scheme val="minor"/>
    </font>
    <font>
      <sz val="10"/>
      <color theme="1"/>
      <name val="宋体"/>
      <family val="2"/>
      <charset val="134"/>
      <scheme val="minor"/>
    </font>
    <font>
      <sz val="10"/>
      <color theme="1"/>
      <name val="宋体"/>
      <family val="2"/>
      <charset val="134"/>
      <scheme val="minor"/>
    </font>
    <font>
      <sz val="10"/>
      <color theme="1"/>
      <name val="宋体"/>
      <family val="2"/>
      <charset val="134"/>
      <scheme val="minor"/>
    </font>
    <font>
      <sz val="10"/>
      <color theme="1"/>
      <name val="宋体"/>
      <family val="2"/>
      <charset val="134"/>
      <scheme val="minor"/>
    </font>
    <font>
      <sz val="10"/>
      <color theme="1"/>
      <name val="宋体"/>
      <family val="2"/>
      <charset val="134"/>
      <scheme val="minor"/>
    </font>
    <font>
      <sz val="10"/>
      <color theme="1"/>
      <name val="宋体"/>
      <family val="2"/>
      <charset val="134"/>
      <scheme val="minor"/>
    </font>
    <font>
      <sz val="10"/>
      <color theme="1"/>
      <name val="宋体"/>
      <family val="2"/>
      <charset val="134"/>
      <scheme val="minor"/>
    </font>
    <font>
      <sz val="10"/>
      <color theme="1"/>
      <name val="宋体"/>
      <family val="2"/>
      <charset val="134"/>
      <scheme val="minor"/>
    </font>
    <font>
      <sz val="10"/>
      <color theme="1"/>
      <name val="宋体"/>
      <family val="2"/>
      <charset val="134"/>
      <scheme val="minor"/>
    </font>
    <font>
      <sz val="10"/>
      <color theme="1"/>
      <name val="宋体"/>
      <family val="2"/>
      <charset val="134"/>
      <scheme val="minor"/>
    </font>
    <font>
      <sz val="10"/>
      <color theme="1"/>
      <name val="宋体"/>
      <family val="2"/>
      <charset val="134"/>
      <scheme val="minor"/>
    </font>
    <font>
      <sz val="9"/>
      <name val="宋体"/>
      <family val="2"/>
      <charset val="134"/>
      <scheme val="minor"/>
    </font>
    <font>
      <sz val="11"/>
      <color theme="1"/>
      <name val="宋体"/>
      <family val="3"/>
      <charset val="134"/>
      <scheme val="minor"/>
    </font>
    <font>
      <sz val="10"/>
      <color theme="1"/>
      <name val="宋体"/>
      <family val="3"/>
      <charset val="134"/>
      <scheme val="minor"/>
    </font>
    <font>
      <sz val="10"/>
      <color theme="1"/>
      <name val="宋体"/>
      <family val="1"/>
      <scheme val="minor"/>
    </font>
    <font>
      <sz val="10"/>
      <color theme="1"/>
      <name val="Times New Roman"/>
      <family val="1"/>
    </font>
    <font>
      <b/>
      <sz val="10"/>
      <color theme="1"/>
      <name val="宋体"/>
      <family val="3"/>
      <charset val="134"/>
      <scheme val="minor"/>
    </font>
    <font>
      <sz val="10"/>
      <name val="Arial"/>
      <family val="2"/>
    </font>
    <font>
      <sz val="12"/>
      <name val="宋体"/>
      <family val="3"/>
      <charset val="134"/>
    </font>
    <font>
      <sz val="10"/>
      <color rgb="FF000000"/>
      <name val="Arial"/>
      <family val="2"/>
    </font>
    <font>
      <sz val="10"/>
      <color rgb="FF000000"/>
      <name val="宋体"/>
      <family val="3"/>
      <charset val="134"/>
      <scheme val="minor"/>
    </font>
    <font>
      <sz val="10"/>
      <color theme="1"/>
      <name val="Arial"/>
      <family val="2"/>
    </font>
    <font>
      <sz val="10"/>
      <color theme="1"/>
      <name val="宋体"/>
      <family val="3"/>
      <charset val="134"/>
    </font>
    <font>
      <sz val="10"/>
      <name val="Courier New"/>
      <family val="3"/>
    </font>
    <font>
      <sz val="11"/>
      <color indexed="8"/>
      <name val="宋体"/>
      <family val="3"/>
      <charset val="134"/>
    </font>
    <font>
      <sz val="10"/>
      <color theme="3"/>
      <name val="宋体"/>
      <family val="3"/>
      <charset val="134"/>
      <scheme val="minor"/>
    </font>
    <font>
      <sz val="10"/>
      <color rgb="FFFF0000"/>
      <name val="宋体"/>
      <family val="3"/>
      <charset val="134"/>
      <scheme val="minor"/>
    </font>
    <font>
      <sz val="10"/>
      <color rgb="FFFF0000"/>
      <name val="宋体"/>
      <family val="2"/>
      <charset val="134"/>
      <scheme val="minor"/>
    </font>
    <font>
      <b/>
      <sz val="11"/>
      <color theme="1"/>
      <name val="宋体"/>
      <family val="3"/>
      <charset val="134"/>
      <scheme val="minor"/>
    </font>
    <font>
      <sz val="10"/>
      <name val="宋体"/>
      <family val="3"/>
      <charset val="134"/>
      <scheme val="minor"/>
    </font>
    <font>
      <u/>
      <sz val="10"/>
      <color indexed="12"/>
      <name val="Arial"/>
      <family val="2"/>
    </font>
    <font>
      <sz val="10"/>
      <name val="宋体"/>
      <family val="3"/>
      <charset val="134"/>
    </font>
    <font>
      <sz val="9"/>
      <name val="宋体"/>
      <family val="3"/>
      <charset val="134"/>
    </font>
    <font>
      <b/>
      <sz val="10"/>
      <color rgb="FFFF0000"/>
      <name val="宋体"/>
      <family val="3"/>
      <charset val="134"/>
      <scheme val="minor"/>
    </font>
    <font>
      <u/>
      <sz val="11"/>
      <color theme="10"/>
      <name val="宋体"/>
      <family val="2"/>
      <charset val="134"/>
      <scheme val="minor"/>
    </font>
    <font>
      <sz val="9"/>
      <color indexed="40"/>
      <name val="宋体"/>
      <family val="3"/>
      <charset val="134"/>
    </font>
    <font>
      <b/>
      <sz val="9"/>
      <color indexed="10"/>
      <name val="宋体"/>
      <family val="3"/>
      <charset val="134"/>
    </font>
    <font>
      <sz val="9"/>
      <color indexed="10"/>
      <name val="宋体"/>
      <family val="3"/>
      <charset val="134"/>
    </font>
    <font>
      <u/>
      <sz val="10"/>
      <color theme="10"/>
      <name val="宋体"/>
      <family val="3"/>
      <charset val="134"/>
      <scheme val="minor"/>
    </font>
  </fonts>
  <fills count="14">
    <fill>
      <patternFill patternType="none"/>
    </fill>
    <fill>
      <patternFill patternType="gray125"/>
    </fill>
    <fill>
      <patternFill patternType="solid">
        <fgColor rgb="FF00B0F0"/>
        <bgColor indexed="64"/>
      </patternFill>
    </fill>
    <fill>
      <patternFill patternType="solid">
        <fgColor theme="0"/>
        <bgColor indexed="64"/>
      </patternFill>
    </fill>
    <fill>
      <patternFill patternType="solid">
        <fgColor rgb="FF00B050"/>
        <bgColor indexed="64"/>
      </patternFill>
    </fill>
    <fill>
      <patternFill patternType="solid">
        <fgColor rgb="FFF2DBDB"/>
        <bgColor indexed="64"/>
      </patternFill>
    </fill>
    <fill>
      <patternFill patternType="solid">
        <fgColor indexed="43"/>
        <bgColor indexed="64"/>
      </patternFill>
    </fill>
    <fill>
      <patternFill patternType="solid">
        <fgColor indexed="41"/>
        <bgColor indexed="64"/>
      </patternFill>
    </fill>
    <fill>
      <patternFill patternType="solid">
        <fgColor indexed="22"/>
        <bgColor indexed="64"/>
      </patternFill>
    </fill>
    <fill>
      <patternFill patternType="solid">
        <fgColor rgb="FFFFFF00"/>
        <bgColor indexed="64"/>
      </patternFill>
    </fill>
    <fill>
      <patternFill patternType="solid">
        <fgColor rgb="FF92D050"/>
        <bgColor indexed="64"/>
      </patternFill>
    </fill>
    <fill>
      <patternFill patternType="solid">
        <fgColor indexed="26"/>
        <bgColor indexed="64"/>
      </patternFill>
    </fill>
    <fill>
      <patternFill patternType="solid">
        <fgColor rgb="FFFF0000"/>
        <bgColor indexed="64"/>
      </patternFill>
    </fill>
    <fill>
      <patternFill patternType="solid">
        <fgColor theme="5"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64"/>
      </left>
      <right/>
      <top/>
      <bottom/>
      <diagonal/>
    </border>
  </borders>
  <cellStyleXfs count="7">
    <xf numFmtId="0" fontId="0" fillId="0" borderId="0">
      <alignment vertical="center"/>
    </xf>
    <xf numFmtId="0" fontId="20" fillId="0" borderId="0"/>
    <xf numFmtId="0" fontId="21" fillId="0" borderId="0"/>
    <xf numFmtId="0" fontId="21" fillId="0" borderId="0"/>
    <xf numFmtId="0" fontId="15" fillId="0" borderId="0"/>
    <xf numFmtId="0" fontId="27" fillId="0" borderId="0">
      <alignment vertical="center"/>
    </xf>
    <xf numFmtId="0" fontId="37" fillId="0" borderId="0" applyNumberFormat="0" applyFill="0" applyBorder="0" applyAlignment="0" applyProtection="0">
      <alignment vertical="center"/>
    </xf>
  </cellStyleXfs>
  <cellXfs count="190">
    <xf numFmtId="0" fontId="0" fillId="0" borderId="0" xfId="0">
      <alignment vertical="center"/>
    </xf>
    <xf numFmtId="0" fontId="0" fillId="0" borderId="0" xfId="0" applyAlignment="1">
      <alignment vertical="center" wrapText="1"/>
    </xf>
    <xf numFmtId="0" fontId="15" fillId="0" borderId="0" xfId="0" applyFont="1">
      <alignment vertical="center"/>
    </xf>
    <xf numFmtId="0" fontId="13" fillId="0" borderId="0" xfId="0" applyFont="1" applyAlignment="1">
      <alignment vertical="center" wrapText="1"/>
    </xf>
    <xf numFmtId="0" fontId="16" fillId="0" borderId="0" xfId="0" applyFont="1" applyAlignment="1">
      <alignment vertical="center" wrapText="1"/>
    </xf>
    <xf numFmtId="0" fontId="16" fillId="3" borderId="1" xfId="0" applyFont="1" applyFill="1" applyBorder="1" applyAlignment="1">
      <alignment vertical="center" wrapText="1"/>
    </xf>
    <xf numFmtId="0" fontId="12" fillId="0" borderId="0" xfId="0" applyFont="1" applyAlignment="1">
      <alignment vertical="center" wrapText="1"/>
    </xf>
    <xf numFmtId="0" fontId="12" fillId="3" borderId="1" xfId="0" applyFont="1" applyFill="1" applyBorder="1" applyAlignment="1">
      <alignment vertical="center" wrapText="1"/>
    </xf>
    <xf numFmtId="0" fontId="13" fillId="3" borderId="1" xfId="0" applyFont="1" applyFill="1" applyBorder="1">
      <alignment vertical="center"/>
    </xf>
    <xf numFmtId="0" fontId="13" fillId="3" borderId="1" xfId="0" applyFont="1" applyFill="1" applyBorder="1" applyAlignment="1">
      <alignment horizontal="left" vertical="center" wrapText="1"/>
    </xf>
    <xf numFmtId="0" fontId="13" fillId="3" borderId="1" xfId="0" applyFont="1" applyFill="1" applyBorder="1" applyAlignment="1">
      <alignment vertical="center" wrapText="1"/>
    </xf>
    <xf numFmtId="0" fontId="16" fillId="3" borderId="1" xfId="0" applyFont="1" applyFill="1" applyBorder="1">
      <alignment vertical="center"/>
    </xf>
    <xf numFmtId="0" fontId="19" fillId="2" borderId="1" xfId="0" applyFont="1" applyFill="1" applyBorder="1">
      <alignment vertical="center"/>
    </xf>
    <xf numFmtId="0" fontId="19" fillId="2" borderId="1" xfId="0" applyFont="1" applyFill="1" applyBorder="1" applyAlignment="1">
      <alignment vertical="center" wrapText="1"/>
    </xf>
    <xf numFmtId="0" fontId="16" fillId="0" borderId="1" xfId="0" applyFont="1" applyBorder="1">
      <alignment vertical="center"/>
    </xf>
    <xf numFmtId="0" fontId="19" fillId="0" borderId="1" xfId="0" applyFont="1" applyBorder="1" applyAlignment="1">
      <alignment horizontal="center" vertical="center"/>
    </xf>
    <xf numFmtId="0" fontId="19" fillId="4" borderId="0" xfId="0" applyFont="1" applyFill="1" applyAlignment="1">
      <alignment horizontal="left" vertical="center"/>
    </xf>
    <xf numFmtId="0" fontId="10" fillId="4" borderId="0" xfId="0" applyFont="1" applyFill="1" applyAlignment="1">
      <alignment horizontal="left" vertical="center"/>
    </xf>
    <xf numFmtId="0" fontId="10" fillId="4" borderId="0" xfId="0" applyFont="1" applyFill="1" applyAlignment="1">
      <alignment horizontal="left" vertical="center" wrapText="1"/>
    </xf>
    <xf numFmtId="0" fontId="10" fillId="0" borderId="0" xfId="0" applyFont="1" applyFill="1">
      <alignment vertical="center"/>
    </xf>
    <xf numFmtId="0" fontId="19" fillId="0" borderId="1" xfId="0" applyFont="1" applyFill="1" applyBorder="1">
      <alignment vertical="center"/>
    </xf>
    <xf numFmtId="0" fontId="19" fillId="0" borderId="1" xfId="0" applyFont="1" applyFill="1" applyBorder="1" applyAlignment="1">
      <alignment vertical="center" wrapText="1"/>
    </xf>
    <xf numFmtId="0" fontId="10" fillId="0" borderId="0" xfId="0" applyFont="1">
      <alignment vertical="center"/>
    </xf>
    <xf numFmtId="0" fontId="10" fillId="0" borderId="0" xfId="0" applyFont="1" applyAlignment="1">
      <alignment vertical="center" wrapText="1"/>
    </xf>
    <xf numFmtId="0" fontId="22" fillId="0" borderId="0" xfId="0" applyFont="1">
      <alignment vertical="center"/>
    </xf>
    <xf numFmtId="0" fontId="23" fillId="0" borderId="0" xfId="0" applyFont="1">
      <alignment vertical="center"/>
    </xf>
    <xf numFmtId="0" fontId="16" fillId="0" borderId="0" xfId="0" applyFont="1">
      <alignment vertical="center"/>
    </xf>
    <xf numFmtId="0" fontId="16" fillId="0" borderId="0" xfId="0" applyFont="1" applyBorder="1" applyAlignment="1">
      <alignment vertical="top" wrapText="1"/>
    </xf>
    <xf numFmtId="0" fontId="10" fillId="0" borderId="0" xfId="0" applyFont="1" applyBorder="1">
      <alignment vertical="center"/>
    </xf>
    <xf numFmtId="0" fontId="24" fillId="0" borderId="0" xfId="0" applyFont="1" applyBorder="1" applyAlignment="1">
      <alignment vertical="top" wrapText="1"/>
    </xf>
    <xf numFmtId="0" fontId="18" fillId="0" borderId="0" xfId="0" applyFont="1" applyBorder="1" applyAlignment="1">
      <alignment vertical="top" wrapText="1"/>
    </xf>
    <xf numFmtId="0" fontId="25" fillId="0" borderId="0" xfId="0" applyFont="1" applyBorder="1" applyAlignment="1">
      <alignment vertical="top" wrapText="1"/>
    </xf>
    <xf numFmtId="0" fontId="25" fillId="5" borderId="0" xfId="0" applyFont="1" applyFill="1" applyBorder="1" applyAlignment="1">
      <alignment vertical="top" wrapText="1"/>
    </xf>
    <xf numFmtId="0" fontId="16" fillId="0" borderId="0" xfId="0" applyFont="1" applyAlignment="1">
      <alignment horizontal="right" vertical="center"/>
    </xf>
    <xf numFmtId="0" fontId="16" fillId="9" borderId="1" xfId="0" applyFont="1" applyFill="1" applyBorder="1">
      <alignment vertical="center"/>
    </xf>
    <xf numFmtId="0" fontId="16" fillId="9" borderId="1" xfId="0" applyFont="1" applyFill="1" applyBorder="1" applyAlignment="1">
      <alignment vertical="center" wrapText="1"/>
    </xf>
    <xf numFmtId="0" fontId="19" fillId="2" borderId="3" xfId="0" applyFont="1" applyFill="1" applyBorder="1">
      <alignment vertical="center"/>
    </xf>
    <xf numFmtId="0" fontId="9" fillId="0" borderId="0" xfId="0" applyFont="1" applyAlignment="1">
      <alignment vertical="center" wrapText="1"/>
    </xf>
    <xf numFmtId="0" fontId="9" fillId="0" borderId="0" xfId="0" applyFont="1">
      <alignment vertical="center"/>
    </xf>
    <xf numFmtId="0" fontId="9" fillId="3" borderId="1" xfId="0" applyFont="1" applyFill="1" applyBorder="1" applyAlignment="1">
      <alignment vertical="center" wrapText="1"/>
    </xf>
    <xf numFmtId="0" fontId="0" fillId="0" borderId="1" xfId="0" applyBorder="1">
      <alignment vertical="center"/>
    </xf>
    <xf numFmtId="0" fontId="8" fillId="0" borderId="1" xfId="0" applyFont="1" applyBorder="1" applyAlignment="1">
      <alignment vertical="center" wrapText="1"/>
    </xf>
    <xf numFmtId="0" fontId="7" fillId="3" borderId="1" xfId="0" applyFont="1" applyFill="1" applyBorder="1" applyAlignment="1">
      <alignment vertical="center" wrapText="1"/>
    </xf>
    <xf numFmtId="0" fontId="30" fillId="3" borderId="1" xfId="0" applyFont="1" applyFill="1" applyBorder="1" applyAlignment="1">
      <alignment vertical="center" wrapText="1"/>
    </xf>
    <xf numFmtId="0" fontId="29" fillId="3" borderId="1" xfId="0" applyFont="1" applyFill="1" applyBorder="1" applyAlignment="1">
      <alignment vertical="center" wrapText="1"/>
    </xf>
    <xf numFmtId="176" fontId="0" fillId="0" borderId="0" xfId="0" applyNumberFormat="1">
      <alignment vertical="center"/>
    </xf>
    <xf numFmtId="0" fontId="31" fillId="0" borderId="1" xfId="0" applyFont="1" applyBorder="1">
      <alignment vertical="center"/>
    </xf>
    <xf numFmtId="0" fontId="0" fillId="10" borderId="0" xfId="0" applyFill="1">
      <alignment vertical="center"/>
    </xf>
    <xf numFmtId="177" fontId="0" fillId="10" borderId="0" xfId="0" applyNumberFormat="1" applyFill="1">
      <alignment vertical="center"/>
    </xf>
    <xf numFmtId="0" fontId="0" fillId="2" borderId="0" xfId="0" applyFill="1">
      <alignment vertical="center"/>
    </xf>
    <xf numFmtId="0" fontId="0" fillId="9" borderId="0" xfId="0" applyFill="1">
      <alignment vertical="center"/>
    </xf>
    <xf numFmtId="0" fontId="31" fillId="0" borderId="0" xfId="0" applyFont="1">
      <alignment vertical="center"/>
    </xf>
    <xf numFmtId="0" fontId="6" fillId="3" borderId="1" xfId="0" applyFont="1" applyFill="1" applyBorder="1" applyAlignment="1">
      <alignment vertical="center" wrapText="1"/>
    </xf>
    <xf numFmtId="0" fontId="13" fillId="0" borderId="1" xfId="0" applyFont="1" applyFill="1" applyBorder="1">
      <alignment vertical="center"/>
    </xf>
    <xf numFmtId="0" fontId="7" fillId="0" borderId="1" xfId="0" applyFont="1" applyFill="1" applyBorder="1" applyAlignment="1">
      <alignment vertical="center" wrapText="1"/>
    </xf>
    <xf numFmtId="0" fontId="0" fillId="0" borderId="0" xfId="0" applyFill="1">
      <alignment vertical="center"/>
    </xf>
    <xf numFmtId="0" fontId="6" fillId="3" borderId="1" xfId="0" applyFont="1" applyFill="1" applyBorder="1">
      <alignment vertical="center"/>
    </xf>
    <xf numFmtId="0" fontId="6" fillId="0" borderId="0" xfId="0" applyFont="1" applyAlignment="1">
      <alignment vertical="center" wrapText="1"/>
    </xf>
    <xf numFmtId="0" fontId="5" fillId="9" borderId="1" xfId="0" applyFont="1" applyFill="1" applyBorder="1" applyAlignment="1">
      <alignment vertical="center" wrapText="1"/>
    </xf>
    <xf numFmtId="0" fontId="5" fillId="3" borderId="1" xfId="0" applyFont="1" applyFill="1" applyBorder="1" applyAlignment="1">
      <alignment vertical="center" wrapText="1"/>
    </xf>
    <xf numFmtId="0" fontId="16" fillId="0" borderId="1" xfId="0" applyFont="1" applyFill="1" applyBorder="1" applyAlignment="1">
      <alignment vertical="center" wrapText="1"/>
    </xf>
    <xf numFmtId="0" fontId="5" fillId="0" borderId="1" xfId="0" applyFont="1" applyFill="1" applyBorder="1" applyAlignment="1">
      <alignment vertical="center" wrapText="1"/>
    </xf>
    <xf numFmtId="0" fontId="4" fillId="3" borderId="1" xfId="0" applyFont="1" applyFill="1" applyBorder="1" applyAlignment="1">
      <alignment vertical="center" wrapText="1"/>
    </xf>
    <xf numFmtId="0" fontId="4" fillId="3" borderId="4" xfId="0" applyFont="1" applyFill="1" applyBorder="1" applyAlignment="1">
      <alignment horizontal="left" vertical="center" wrapText="1"/>
    </xf>
    <xf numFmtId="0" fontId="3" fillId="3" borderId="1" xfId="0" applyFont="1" applyFill="1" applyBorder="1" applyAlignment="1">
      <alignment vertical="center" wrapText="1"/>
    </xf>
    <xf numFmtId="0" fontId="2" fillId="3" borderId="1" xfId="0" applyFont="1" applyFill="1" applyBorder="1" applyAlignment="1">
      <alignment vertical="center" wrapText="1"/>
    </xf>
    <xf numFmtId="0" fontId="2" fillId="0" borderId="1" xfId="0" applyFont="1" applyFill="1" applyBorder="1" applyAlignment="1">
      <alignment vertical="center" wrapText="1"/>
    </xf>
    <xf numFmtId="0" fontId="33" fillId="0" borderId="8" xfId="0" applyFont="1" applyBorder="1" applyAlignment="1">
      <alignment horizontal="left"/>
    </xf>
    <xf numFmtId="0" fontId="26" fillId="0" borderId="8" xfId="0" applyFont="1" applyBorder="1" applyAlignment="1">
      <alignment horizontal="left"/>
    </xf>
    <xf numFmtId="0" fontId="34" fillId="0" borderId="8" xfId="0" applyFont="1" applyBorder="1" applyAlignment="1">
      <alignment horizontal="left"/>
    </xf>
    <xf numFmtId="0" fontId="0" fillId="7" borderId="0" xfId="0" applyFill="1" applyAlignment="1">
      <alignment horizontal="left"/>
    </xf>
    <xf numFmtId="0" fontId="26" fillId="6" borderId="8" xfId="0" applyFont="1" applyFill="1" applyBorder="1" applyAlignment="1">
      <alignment horizontal="center"/>
    </xf>
    <xf numFmtId="0" fontId="26" fillId="0" borderId="8" xfId="0" applyFont="1" applyBorder="1" applyAlignment="1">
      <alignment horizontal="center"/>
    </xf>
    <xf numFmtId="0" fontId="34" fillId="6" borderId="8" xfId="0" applyFont="1" applyFill="1" applyBorder="1" applyAlignment="1">
      <alignment horizontal="center"/>
    </xf>
    <xf numFmtId="178" fontId="31" fillId="0" borderId="0" xfId="0" applyNumberFormat="1" applyFont="1">
      <alignment vertical="center"/>
    </xf>
    <xf numFmtId="0" fontId="1" fillId="3" borderId="1" xfId="0" applyFont="1" applyFill="1" applyBorder="1" applyAlignment="1">
      <alignment vertical="center" wrapText="1"/>
    </xf>
    <xf numFmtId="0" fontId="1" fillId="3" borderId="1" xfId="0" applyFont="1" applyFill="1" applyBorder="1" applyAlignment="1">
      <alignment horizontal="left" vertical="center" wrapText="1"/>
    </xf>
    <xf numFmtId="0" fontId="32" fillId="3" borderId="1" xfId="0" applyFont="1" applyFill="1" applyBorder="1" applyAlignment="1">
      <alignment vertical="center" wrapText="1"/>
    </xf>
    <xf numFmtId="0" fontId="1" fillId="3" borderId="3" xfId="0" applyFont="1" applyFill="1" applyBorder="1" applyAlignment="1">
      <alignment horizontal="center" vertical="center" wrapText="1"/>
    </xf>
    <xf numFmtId="0" fontId="16" fillId="0" borderId="1" xfId="0" applyFont="1" applyBorder="1" applyAlignment="1">
      <alignment vertical="center" wrapText="1"/>
    </xf>
    <xf numFmtId="0" fontId="1" fillId="3" borderId="2" xfId="0" applyFont="1" applyFill="1" applyBorder="1" applyAlignment="1">
      <alignment horizontal="center" vertical="center"/>
    </xf>
    <xf numFmtId="0" fontId="13" fillId="0" borderId="2" xfId="0" applyFont="1" applyBorder="1" applyAlignment="1">
      <alignment horizontal="center" vertical="center"/>
    </xf>
    <xf numFmtId="0" fontId="13" fillId="0" borderId="1" xfId="0" applyFont="1" applyBorder="1" applyAlignment="1">
      <alignment horizontal="center" vertical="center"/>
    </xf>
    <xf numFmtId="0" fontId="1" fillId="3" borderId="1" xfId="0" applyFont="1" applyFill="1" applyBorder="1" applyAlignment="1">
      <alignment horizontal="center" vertical="center"/>
    </xf>
    <xf numFmtId="0" fontId="1" fillId="3" borderId="4" xfId="0" applyFont="1" applyFill="1" applyBorder="1" applyAlignment="1">
      <alignment horizontal="left" vertical="top" wrapText="1"/>
    </xf>
    <xf numFmtId="0" fontId="1" fillId="3" borderId="1" xfId="0" applyFont="1" applyFill="1" applyBorder="1">
      <alignment vertical="center"/>
    </xf>
    <xf numFmtId="0" fontId="16" fillId="3" borderId="1" xfId="0" applyFont="1" applyFill="1" applyBorder="1" applyAlignment="1">
      <alignment vertical="center"/>
    </xf>
    <xf numFmtId="0" fontId="30" fillId="3" borderId="9" xfId="0" applyFont="1" applyFill="1" applyBorder="1" applyAlignment="1">
      <alignment vertical="center" wrapText="1"/>
    </xf>
    <xf numFmtId="0" fontId="1" fillId="3" borderId="1" xfId="0" applyFont="1" applyFill="1" applyBorder="1" applyAlignment="1">
      <alignment vertical="top" wrapText="1"/>
    </xf>
    <xf numFmtId="0" fontId="16" fillId="3" borderId="1" xfId="0" applyFont="1" applyFill="1" applyBorder="1" applyAlignment="1">
      <alignment vertical="top" wrapText="1"/>
    </xf>
    <xf numFmtId="0" fontId="16" fillId="3" borderId="1" xfId="0" applyFont="1" applyFill="1" applyBorder="1" applyAlignment="1">
      <alignment vertical="top"/>
    </xf>
    <xf numFmtId="0" fontId="30" fillId="3" borderId="0" xfId="0" applyFont="1" applyFill="1" applyBorder="1" applyAlignment="1">
      <alignment vertical="center" wrapText="1"/>
    </xf>
    <xf numFmtId="0" fontId="35" fillId="11" borderId="1" xfId="0" applyFont="1" applyFill="1" applyBorder="1" applyAlignment="1">
      <alignment horizontal="left" vertical="top" wrapText="1"/>
    </xf>
    <xf numFmtId="0" fontId="35" fillId="12" borderId="1" xfId="0" applyFont="1" applyFill="1" applyBorder="1" applyAlignment="1">
      <alignment horizontal="left" vertical="top" wrapText="1"/>
    </xf>
    <xf numFmtId="0" fontId="35" fillId="3" borderId="1" xfId="0" applyFont="1" applyFill="1" applyBorder="1" applyAlignment="1">
      <alignment horizontal="left" vertical="top" wrapText="1"/>
    </xf>
    <xf numFmtId="0" fontId="16" fillId="13" borderId="1" xfId="0" applyFont="1" applyFill="1" applyBorder="1" applyAlignment="1">
      <alignment horizontal="left" vertical="center"/>
    </xf>
    <xf numFmtId="0" fontId="41" fillId="13" borderId="1" xfId="6" applyFont="1" applyFill="1" applyBorder="1">
      <alignment vertical="center"/>
    </xf>
    <xf numFmtId="0" fontId="19" fillId="13" borderId="1" xfId="0" applyFont="1" applyFill="1" applyBorder="1">
      <alignment vertical="center"/>
    </xf>
    <xf numFmtId="0" fontId="19" fillId="13" borderId="1" xfId="0" applyFont="1" applyFill="1" applyBorder="1" applyAlignment="1">
      <alignment horizontal="left" vertical="center"/>
    </xf>
    <xf numFmtId="0" fontId="16" fillId="13" borderId="1" xfId="0" applyFont="1" applyFill="1" applyBorder="1" applyAlignment="1">
      <alignment horizontal="left" vertical="center"/>
    </xf>
    <xf numFmtId="0" fontId="31" fillId="0" borderId="1" xfId="0" applyFont="1" applyBorder="1" applyAlignment="1">
      <alignment horizontal="center" vertical="center"/>
    </xf>
    <xf numFmtId="0" fontId="13" fillId="0" borderId="2" xfId="0" applyFont="1" applyBorder="1" applyAlignment="1">
      <alignment horizontal="center" vertical="center"/>
    </xf>
    <xf numFmtId="0" fontId="13" fillId="0" borderId="3" xfId="0" applyFont="1" applyBorder="1" applyAlignment="1">
      <alignment horizontal="center" vertic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13" fillId="0" borderId="4" xfId="0" applyFont="1" applyBorder="1" applyAlignment="1">
      <alignment horizontal="center" vertical="center"/>
    </xf>
    <xf numFmtId="0" fontId="1" fillId="3" borderId="2" xfId="0" applyFont="1" applyFill="1" applyBorder="1" applyAlignment="1">
      <alignment horizontal="left" vertical="center"/>
    </xf>
    <xf numFmtId="0" fontId="1" fillId="3" borderId="3" xfId="0" applyFont="1" applyFill="1" applyBorder="1" applyAlignment="1">
      <alignment horizontal="left" vertical="center"/>
    </xf>
    <xf numFmtId="0" fontId="1" fillId="3" borderId="4" xfId="0" applyFont="1" applyFill="1" applyBorder="1" applyAlignment="1">
      <alignment horizontal="left" vertical="center"/>
    </xf>
    <xf numFmtId="0" fontId="1" fillId="3" borderId="4" xfId="0" applyFont="1" applyFill="1" applyBorder="1" applyAlignment="1">
      <alignment horizontal="center" vertical="center"/>
    </xf>
    <xf numFmtId="0" fontId="16" fillId="3" borderId="1" xfId="0" applyFont="1" applyFill="1" applyBorder="1" applyAlignment="1">
      <alignment horizontal="center" vertical="center"/>
    </xf>
    <xf numFmtId="0" fontId="0" fillId="0" borderId="1" xfId="0" applyBorder="1" applyAlignment="1">
      <alignment horizontal="center" vertical="center"/>
    </xf>
    <xf numFmtId="0" fontId="35" fillId="11" borderId="2" xfId="0" applyFont="1" applyFill="1" applyBorder="1" applyAlignment="1">
      <alignment horizontal="left" vertical="center" wrapText="1"/>
    </xf>
    <xf numFmtId="0" fontId="35" fillId="11" borderId="3" xfId="0" applyFont="1" applyFill="1" applyBorder="1" applyAlignment="1">
      <alignment horizontal="left" vertical="center" wrapText="1"/>
    </xf>
    <xf numFmtId="0" fontId="35" fillId="11" borderId="4" xfId="0" applyFont="1" applyFill="1" applyBorder="1" applyAlignment="1">
      <alignment horizontal="left" vertical="center" wrapText="1"/>
    </xf>
    <xf numFmtId="0" fontId="35" fillId="11" borderId="2" xfId="0" applyFont="1" applyFill="1" applyBorder="1" applyAlignment="1">
      <alignment vertical="center" wrapText="1"/>
    </xf>
    <xf numFmtId="0" fontId="35" fillId="11" borderId="3" xfId="0" applyFont="1" applyFill="1" applyBorder="1" applyAlignment="1">
      <alignment vertical="center" wrapText="1"/>
    </xf>
    <xf numFmtId="0" fontId="35" fillId="11" borderId="1" xfId="0" applyFont="1" applyFill="1" applyBorder="1" applyAlignment="1">
      <alignment horizontal="left" vertical="center" wrapText="1"/>
    </xf>
    <xf numFmtId="0" fontId="35" fillId="11" borderId="1" xfId="0" applyFont="1" applyFill="1" applyBorder="1" applyAlignment="1" applyProtection="1">
      <alignment horizontal="left" vertical="center" wrapText="1"/>
      <protection locked="0"/>
    </xf>
    <xf numFmtId="0" fontId="13" fillId="0" borderId="1" xfId="0" applyFont="1" applyBorder="1" applyAlignment="1">
      <alignment horizontal="center" vertical="center"/>
    </xf>
    <xf numFmtId="0" fontId="0" fillId="0" borderId="1" xfId="0" applyBorder="1" applyAlignment="1">
      <alignment horizontal="center" vertical="center" wrapText="1"/>
    </xf>
    <xf numFmtId="0" fontId="16" fillId="0" borderId="1" xfId="0" applyFont="1" applyBorder="1" applyAlignment="1">
      <alignment horizontal="center" vertical="center" wrapText="1"/>
    </xf>
    <xf numFmtId="0" fontId="16" fillId="0" borderId="1" xfId="0" applyFont="1" applyBorder="1" applyAlignment="1">
      <alignment horizontal="center" vertical="center"/>
    </xf>
    <xf numFmtId="0" fontId="16" fillId="3" borderId="1"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16" fillId="3" borderId="2" xfId="0" applyFont="1" applyFill="1" applyBorder="1" applyAlignment="1">
      <alignment horizontal="center" vertical="center" wrapText="1"/>
    </xf>
    <xf numFmtId="0" fontId="16" fillId="3" borderId="3" xfId="0" applyFont="1" applyFill="1" applyBorder="1" applyAlignment="1">
      <alignment horizontal="center" vertical="center" wrapText="1"/>
    </xf>
    <xf numFmtId="0" fontId="16" fillId="3" borderId="4" xfId="0" applyFont="1" applyFill="1" applyBorder="1" applyAlignment="1">
      <alignment horizontal="center" vertical="center" wrapText="1"/>
    </xf>
    <xf numFmtId="0" fontId="1" fillId="3" borderId="1" xfId="0" applyFont="1" applyFill="1" applyBorder="1" applyAlignment="1">
      <alignment horizontal="center" vertical="center"/>
    </xf>
    <xf numFmtId="0" fontId="13" fillId="3" borderId="1" xfId="0" applyFont="1" applyFill="1" applyBorder="1" applyAlignment="1">
      <alignment horizontal="center" vertical="center"/>
    </xf>
    <xf numFmtId="0" fontId="1" fillId="3" borderId="2" xfId="0" applyFont="1" applyFill="1" applyBorder="1" applyAlignment="1">
      <alignment horizontal="left" vertical="top" wrapText="1"/>
    </xf>
    <xf numFmtId="0" fontId="1" fillId="3" borderId="3" xfId="0" applyFont="1" applyFill="1" applyBorder="1" applyAlignment="1">
      <alignment horizontal="left" vertical="top" wrapText="1"/>
    </xf>
    <xf numFmtId="0" fontId="1" fillId="3" borderId="4" xfId="0" applyFont="1" applyFill="1" applyBorder="1" applyAlignment="1">
      <alignment horizontal="left" vertical="top" wrapText="1"/>
    </xf>
    <xf numFmtId="0" fontId="1" fillId="3" borderId="2" xfId="0" applyFont="1" applyFill="1" applyBorder="1" applyAlignment="1">
      <alignment horizontal="left" vertical="center" wrapText="1"/>
    </xf>
    <xf numFmtId="0" fontId="1" fillId="3" borderId="3" xfId="0" applyFont="1" applyFill="1" applyBorder="1" applyAlignment="1">
      <alignment horizontal="left" vertical="center" wrapText="1"/>
    </xf>
    <xf numFmtId="0" fontId="1" fillId="3" borderId="4" xfId="0" applyFont="1" applyFill="1" applyBorder="1" applyAlignment="1">
      <alignment horizontal="left" vertical="center" wrapText="1"/>
    </xf>
    <xf numFmtId="0" fontId="13" fillId="3" borderId="3" xfId="0" applyFont="1" applyFill="1" applyBorder="1" applyAlignment="1">
      <alignment horizontal="center" vertical="center"/>
    </xf>
    <xf numFmtId="0" fontId="1" fillId="3" borderId="1" xfId="0" applyFont="1" applyFill="1" applyBorder="1" applyAlignment="1">
      <alignment horizontal="left" vertical="top" wrapText="1"/>
    </xf>
    <xf numFmtId="0" fontId="16" fillId="3" borderId="2" xfId="0" applyFont="1" applyFill="1" applyBorder="1" applyAlignment="1">
      <alignment horizontal="left" vertical="top" wrapText="1"/>
    </xf>
    <xf numFmtId="0" fontId="16" fillId="3" borderId="3" xfId="0" applyFont="1" applyFill="1" applyBorder="1" applyAlignment="1">
      <alignment horizontal="left" vertical="top"/>
    </xf>
    <xf numFmtId="0" fontId="16" fillId="3" borderId="4" xfId="0" applyFont="1" applyFill="1" applyBorder="1" applyAlignment="1">
      <alignment horizontal="left" vertical="top"/>
    </xf>
    <xf numFmtId="0" fontId="16" fillId="3" borderId="1" xfId="0" applyFont="1" applyFill="1" applyBorder="1" applyAlignment="1">
      <alignment horizontal="left" vertical="top" wrapText="1"/>
    </xf>
    <xf numFmtId="0" fontId="16" fillId="3" borderId="1" xfId="0" applyFont="1" applyFill="1" applyBorder="1" applyAlignment="1">
      <alignment horizontal="left" vertical="top"/>
    </xf>
    <xf numFmtId="0" fontId="1" fillId="3" borderId="1" xfId="0" applyFont="1" applyFill="1" applyBorder="1" applyAlignment="1">
      <alignment horizontal="left" vertical="center" wrapText="1"/>
    </xf>
    <xf numFmtId="0" fontId="0" fillId="0" borderId="1" xfId="0" applyBorder="1" applyAlignment="1">
      <alignment horizontal="left" vertical="center" wrapText="1"/>
    </xf>
    <xf numFmtId="0" fontId="13" fillId="3" borderId="2" xfId="0" applyFont="1" applyFill="1" applyBorder="1" applyAlignment="1">
      <alignment horizontal="center" vertical="center" wrapText="1"/>
    </xf>
    <xf numFmtId="0" fontId="13" fillId="3" borderId="3" xfId="0" applyFont="1" applyFill="1" applyBorder="1" applyAlignment="1">
      <alignment horizontal="center" vertical="center" wrapText="1"/>
    </xf>
    <xf numFmtId="0" fontId="13" fillId="3" borderId="4" xfId="0" applyFont="1" applyFill="1" applyBorder="1" applyAlignment="1">
      <alignment horizontal="center" vertical="center" wrapText="1"/>
    </xf>
    <xf numFmtId="0" fontId="13" fillId="0" borderId="2" xfId="0" applyFont="1" applyBorder="1" applyAlignment="1">
      <alignment horizontal="center" vertical="center" wrapText="1"/>
    </xf>
    <xf numFmtId="0" fontId="13" fillId="0" borderId="3" xfId="0" applyFont="1" applyBorder="1" applyAlignment="1">
      <alignment horizontal="center" vertical="center" wrapText="1"/>
    </xf>
    <xf numFmtId="0" fontId="13" fillId="0" borderId="4" xfId="0" applyFont="1" applyBorder="1" applyAlignment="1">
      <alignment horizontal="center" vertical="center" wrapText="1"/>
    </xf>
    <xf numFmtId="0" fontId="13" fillId="3" borderId="1" xfId="0" applyFont="1" applyFill="1" applyBorder="1" applyAlignment="1">
      <alignment horizontal="center" vertical="center" wrapText="1"/>
    </xf>
    <xf numFmtId="0" fontId="13" fillId="0" borderId="1" xfId="0" applyFont="1" applyBorder="1" applyAlignment="1">
      <alignment horizontal="center" vertical="center" wrapText="1"/>
    </xf>
    <xf numFmtId="0" fontId="16" fillId="0" borderId="2" xfId="0" applyFont="1" applyBorder="1" applyAlignment="1">
      <alignment horizontal="center" vertical="center"/>
    </xf>
    <xf numFmtId="0" fontId="16" fillId="0" borderId="3" xfId="0" applyFont="1" applyBorder="1" applyAlignment="1">
      <alignment horizontal="center" vertical="center"/>
    </xf>
    <xf numFmtId="0" fontId="16" fillId="0" borderId="4" xfId="0" applyFont="1" applyBorder="1" applyAlignment="1">
      <alignment horizontal="center" vertical="center"/>
    </xf>
    <xf numFmtId="0" fontId="16" fillId="3" borderId="2" xfId="0" applyFont="1" applyFill="1" applyBorder="1" applyAlignment="1">
      <alignment horizontal="center" vertical="center"/>
    </xf>
    <xf numFmtId="0" fontId="16" fillId="3" borderId="3" xfId="0" applyFont="1" applyFill="1" applyBorder="1" applyAlignment="1">
      <alignment horizontal="center" vertical="center"/>
    </xf>
    <xf numFmtId="0" fontId="16" fillId="3" borderId="4" xfId="0" applyFont="1" applyFill="1" applyBorder="1" applyAlignment="1">
      <alignment horizontal="center" vertical="center"/>
    </xf>
    <xf numFmtId="0" fontId="0" fillId="0" borderId="4" xfId="0" applyBorder="1" applyAlignment="1">
      <alignment horizontal="center" vertical="center"/>
    </xf>
    <xf numFmtId="0" fontId="11" fillId="3" borderId="1" xfId="0" applyFont="1" applyFill="1" applyBorder="1" applyAlignment="1">
      <alignment horizontal="center" vertical="center"/>
    </xf>
    <xf numFmtId="0" fontId="4" fillId="3" borderId="2" xfId="0" applyFont="1" applyFill="1" applyBorder="1" applyAlignment="1">
      <alignment horizontal="center" vertical="center"/>
    </xf>
    <xf numFmtId="0" fontId="13" fillId="3" borderId="4" xfId="0" applyFont="1" applyFill="1" applyBorder="1" applyAlignment="1">
      <alignment horizontal="center" vertical="center"/>
    </xf>
    <xf numFmtId="0" fontId="13" fillId="3" borderId="2" xfId="0" applyFont="1" applyFill="1" applyBorder="1" applyAlignment="1">
      <alignment horizontal="center" vertical="center"/>
    </xf>
    <xf numFmtId="0" fontId="0" fillId="0" borderId="4" xfId="0" applyBorder="1">
      <alignment vertical="center"/>
    </xf>
    <xf numFmtId="0" fontId="16" fillId="3" borderId="2" xfId="0" applyFont="1" applyFill="1" applyBorder="1" applyAlignment="1">
      <alignment vertical="center" wrapText="1"/>
    </xf>
    <xf numFmtId="0" fontId="16" fillId="3" borderId="3" xfId="0" applyFont="1" applyFill="1" applyBorder="1" applyAlignment="1">
      <alignment vertical="center" wrapText="1"/>
    </xf>
    <xf numFmtId="0" fontId="15" fillId="0" borderId="4" xfId="0" applyFont="1" applyBorder="1" applyAlignment="1">
      <alignment vertical="center" wrapText="1"/>
    </xf>
    <xf numFmtId="0" fontId="16" fillId="3" borderId="2" xfId="0" applyFont="1" applyFill="1" applyBorder="1" applyAlignment="1">
      <alignment vertical="center"/>
    </xf>
    <xf numFmtId="0" fontId="7" fillId="3" borderId="2" xfId="0" applyFont="1" applyFill="1" applyBorder="1" applyAlignment="1">
      <alignment vertical="center" wrapText="1"/>
    </xf>
    <xf numFmtId="0" fontId="5" fillId="0" borderId="2" xfId="0" applyFont="1" applyFill="1" applyBorder="1" applyAlignment="1">
      <alignment horizontal="left" vertical="center" wrapText="1"/>
    </xf>
    <xf numFmtId="0" fontId="9" fillId="0" borderId="3" xfId="0" applyFont="1" applyFill="1" applyBorder="1" applyAlignment="1">
      <alignment horizontal="left" vertical="center" wrapText="1"/>
    </xf>
    <xf numFmtId="0" fontId="9" fillId="0" borderId="4" xfId="0" applyFont="1" applyFill="1" applyBorder="1" applyAlignment="1">
      <alignment horizontal="left" vertical="center" wrapText="1"/>
    </xf>
    <xf numFmtId="0" fontId="5" fillId="3" borderId="2" xfId="0" applyFont="1" applyFill="1" applyBorder="1" applyAlignment="1">
      <alignment horizontal="left" vertical="center" wrapText="1"/>
    </xf>
    <xf numFmtId="0" fontId="5" fillId="3" borderId="3" xfId="0" applyFont="1" applyFill="1" applyBorder="1" applyAlignment="1">
      <alignment horizontal="left" vertical="center" wrapText="1"/>
    </xf>
    <xf numFmtId="0" fontId="5" fillId="3" borderId="4" xfId="0" applyFont="1" applyFill="1" applyBorder="1" applyAlignment="1">
      <alignment horizontal="left" vertical="center" wrapText="1"/>
    </xf>
    <xf numFmtId="0" fontId="2" fillId="3" borderId="2" xfId="0" applyFont="1" applyFill="1" applyBorder="1" applyAlignment="1">
      <alignment horizontal="left" vertical="center" wrapText="1"/>
    </xf>
    <xf numFmtId="0" fontId="19" fillId="0" borderId="1" xfId="0" applyFont="1" applyFill="1" applyBorder="1" applyAlignment="1">
      <alignment horizontal="left" vertical="center" wrapText="1"/>
    </xf>
    <xf numFmtId="0" fontId="10" fillId="0" borderId="0" xfId="0" applyFont="1" applyFill="1" applyAlignment="1">
      <alignment horizontal="left" vertical="center" wrapText="1"/>
    </xf>
    <xf numFmtId="0" fontId="10" fillId="0" borderId="0" xfId="0" applyFont="1" applyFill="1" applyAlignment="1">
      <alignment horizontal="left" vertical="center"/>
    </xf>
    <xf numFmtId="0" fontId="16" fillId="0" borderId="0" xfId="0" applyFont="1" applyAlignment="1">
      <alignment horizontal="left" vertical="center"/>
    </xf>
    <xf numFmtId="0" fontId="19" fillId="0" borderId="5" xfId="0" applyFont="1" applyFill="1" applyBorder="1" applyAlignment="1">
      <alignment horizontal="left" vertical="center" wrapText="1"/>
    </xf>
    <xf numFmtId="0" fontId="19" fillId="0" borderId="6" xfId="0" applyFont="1" applyFill="1" applyBorder="1" applyAlignment="1">
      <alignment horizontal="left" vertical="center" wrapText="1"/>
    </xf>
    <xf numFmtId="0" fontId="19" fillId="0" borderId="7" xfId="0" applyFont="1" applyFill="1" applyBorder="1" applyAlignment="1">
      <alignment horizontal="left" vertical="center" wrapText="1"/>
    </xf>
    <xf numFmtId="0" fontId="26" fillId="6" borderId="8" xfId="0" applyFont="1" applyFill="1" applyBorder="1" applyAlignment="1">
      <alignment horizontal="center"/>
    </xf>
    <xf numFmtId="0" fontId="26" fillId="8" borderId="8" xfId="0" applyFont="1" applyFill="1" applyBorder="1" applyAlignment="1">
      <alignment horizontal="left"/>
    </xf>
    <xf numFmtId="0" fontId="26" fillId="0" borderId="8" xfId="0" applyFont="1" applyBorder="1" applyAlignment="1">
      <alignment horizontal="left"/>
    </xf>
    <xf numFmtId="0" fontId="0" fillId="7" borderId="0" xfId="0" applyFill="1" applyAlignment="1">
      <alignment horizontal="left"/>
    </xf>
    <xf numFmtId="0" fontId="35" fillId="2" borderId="1" xfId="0" applyFont="1" applyFill="1" applyBorder="1" applyAlignment="1">
      <alignment horizontal="left" vertical="top" wrapText="1"/>
    </xf>
  </cellXfs>
  <cellStyles count="7">
    <cellStyle name="常规" xfId="0" builtinId="0"/>
    <cellStyle name="常规 10 2" xfId="2"/>
    <cellStyle name="常规 3" xfId="1"/>
    <cellStyle name="常规 3 2" xfId="3"/>
    <cellStyle name="常规 34 2" xfId="4"/>
    <cellStyle name="常规 6 3" xfId="5"/>
    <cellStyle name="超链接" xfId="6" builtinId="8"/>
  </cellStyles>
  <dxfs count="6">
    <dxf>
      <font>
        <b val="0"/>
        <i val="0"/>
        <condense val="0"/>
        <extend val="0"/>
        <color indexed="12"/>
      </font>
    </dxf>
    <dxf>
      <font>
        <b val="0"/>
        <i val="0"/>
        <condense val="0"/>
        <extend val="0"/>
        <color indexed="33"/>
      </font>
    </dxf>
    <dxf>
      <font>
        <b/>
        <i val="0"/>
        <condense val="0"/>
        <extend val="0"/>
        <color indexed="10"/>
      </font>
    </dxf>
    <dxf>
      <font>
        <b val="0"/>
        <i val="0"/>
        <condense val="0"/>
        <extend val="0"/>
        <color indexed="12"/>
      </font>
    </dxf>
    <dxf>
      <font>
        <b val="0"/>
        <i val="0"/>
        <condense val="0"/>
        <extend val="0"/>
        <color indexed="33"/>
      </font>
    </dxf>
    <dxf>
      <font>
        <b/>
        <i val="0"/>
        <condense val="0"/>
        <extend val="0"/>
        <color indexed="1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8" Type="http://schemas.openxmlformats.org/officeDocument/2006/relationships/hyperlink" Target="../../../../fix2011/Fiximate30/en/FIX.5.0SP2/tag708.html" TargetMode="External"/><Relationship Id="rId3" Type="http://schemas.openxmlformats.org/officeDocument/2006/relationships/hyperlink" Target="../../../../fix2011/Fiximate30/en/FIX.5.0SP2/tag273.html" TargetMode="External"/><Relationship Id="rId7" Type="http://schemas.openxmlformats.org/officeDocument/2006/relationships/hyperlink" Target="../../../../fix2011/Fiximate30/en/FIX.5.0SP2/tag834.html" TargetMode="External"/><Relationship Id="rId2" Type="http://schemas.openxmlformats.org/officeDocument/2006/relationships/hyperlink" Target="../../../../fix2011/Fiximate30/en/FIX.5.0SP2/tag49.html" TargetMode="External"/><Relationship Id="rId1" Type="http://schemas.openxmlformats.org/officeDocument/2006/relationships/hyperlink" Target="../../../../fix2011/Fiximate30/en/FIX.5.0SP2/tag748.html" TargetMode="External"/><Relationship Id="rId6" Type="http://schemas.openxmlformats.org/officeDocument/2006/relationships/hyperlink" Target="../../../../fix2011/Fiximate30/en/FIX.5.0SP2/tag273.html" TargetMode="External"/><Relationship Id="rId5" Type="http://schemas.openxmlformats.org/officeDocument/2006/relationships/hyperlink" Target="../../../../fix2011/Fiximate30/en/FIX.5.0SP2/tag49.html" TargetMode="External"/><Relationship Id="rId4" Type="http://schemas.openxmlformats.org/officeDocument/2006/relationships/hyperlink" Target="../../../../fix2011/Fiximate30/en/FIX.5.0SP2/tag748.html" TargetMode="External"/><Relationship Id="rId9" Type="http://schemas.openxmlformats.org/officeDocument/2006/relationships/hyperlink" Target="../&#27979;&#35797;&#20219;&#21153;/AppData/fix2011/Fiximate30/en/FIX.5.0SP2/tag309.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20"/>
  <sheetViews>
    <sheetView tabSelected="1" workbookViewId="0">
      <selection activeCell="E24" sqref="E24"/>
    </sheetView>
  </sheetViews>
  <sheetFormatPr defaultRowHeight="13.5" x14ac:dyDescent="0.15"/>
  <cols>
    <col min="1" max="1" width="9" customWidth="1"/>
    <col min="3" max="3" width="15.75" customWidth="1"/>
    <col min="4" max="4" width="13.875" customWidth="1"/>
  </cols>
  <sheetData>
    <row r="3" spans="2:4" x14ac:dyDescent="0.15">
      <c r="B3" s="100" t="s">
        <v>2543</v>
      </c>
      <c r="C3" s="100"/>
      <c r="D3" s="100"/>
    </row>
    <row r="4" spans="2:4" x14ac:dyDescent="0.15">
      <c r="B4" s="97" t="s">
        <v>2522</v>
      </c>
      <c r="C4" s="98" t="s">
        <v>2536</v>
      </c>
      <c r="D4" s="97" t="s">
        <v>2535</v>
      </c>
    </row>
    <row r="5" spans="2:4" x14ac:dyDescent="0.15">
      <c r="B5" s="95">
        <v>1</v>
      </c>
      <c r="C5" s="99" t="s">
        <v>2537</v>
      </c>
      <c r="D5" s="96" t="s">
        <v>2523</v>
      </c>
    </row>
    <row r="6" spans="2:4" x14ac:dyDescent="0.15">
      <c r="B6" s="95">
        <v>2</v>
      </c>
      <c r="C6" s="99"/>
      <c r="D6" s="96" t="s">
        <v>2524</v>
      </c>
    </row>
    <row r="7" spans="2:4" x14ac:dyDescent="0.15">
      <c r="B7" s="95">
        <v>3</v>
      </c>
      <c r="C7" s="99"/>
      <c r="D7" s="96" t="s">
        <v>2525</v>
      </c>
    </row>
    <row r="8" spans="2:4" x14ac:dyDescent="0.15">
      <c r="B8" s="95">
        <v>4</v>
      </c>
      <c r="C8" s="99" t="s">
        <v>2538</v>
      </c>
      <c r="D8" s="96" t="s">
        <v>2526</v>
      </c>
    </row>
    <row r="9" spans="2:4" x14ac:dyDescent="0.15">
      <c r="B9" s="95">
        <v>5</v>
      </c>
      <c r="C9" s="99"/>
      <c r="D9" s="96" t="s">
        <v>2156</v>
      </c>
    </row>
    <row r="10" spans="2:4" x14ac:dyDescent="0.15">
      <c r="B10" s="95">
        <v>6</v>
      </c>
      <c r="C10" s="99"/>
      <c r="D10" s="96" t="s">
        <v>2527</v>
      </c>
    </row>
    <row r="11" spans="2:4" x14ac:dyDescent="0.15">
      <c r="B11" s="95">
        <v>7</v>
      </c>
      <c r="C11" s="99"/>
      <c r="D11" s="96" t="s">
        <v>2528</v>
      </c>
    </row>
    <row r="12" spans="2:4" x14ac:dyDescent="0.15">
      <c r="B12" s="95">
        <v>8</v>
      </c>
      <c r="C12" s="99"/>
      <c r="D12" s="96" t="s">
        <v>2116</v>
      </c>
    </row>
    <row r="13" spans="2:4" x14ac:dyDescent="0.15">
      <c r="B13" s="95">
        <v>9</v>
      </c>
      <c r="C13" s="99" t="s">
        <v>2539</v>
      </c>
      <c r="D13" s="96" t="s">
        <v>2529</v>
      </c>
    </row>
    <row r="14" spans="2:4" x14ac:dyDescent="0.15">
      <c r="B14" s="95">
        <v>10</v>
      </c>
      <c r="C14" s="99"/>
      <c r="D14" s="96" t="s">
        <v>2530</v>
      </c>
    </row>
    <row r="15" spans="2:4" x14ac:dyDescent="0.15">
      <c r="B15" s="95">
        <v>11</v>
      </c>
      <c r="C15" s="99"/>
      <c r="D15" s="96" t="s">
        <v>2156</v>
      </c>
    </row>
    <row r="16" spans="2:4" x14ac:dyDescent="0.15">
      <c r="B16" s="95">
        <v>12</v>
      </c>
      <c r="C16" s="99"/>
      <c r="D16" s="96" t="s">
        <v>2531</v>
      </c>
    </row>
    <row r="17" spans="2:4" x14ac:dyDescent="0.15">
      <c r="B17" s="95">
        <v>13</v>
      </c>
      <c r="C17" s="99" t="s">
        <v>2540</v>
      </c>
      <c r="D17" s="96" t="s">
        <v>2532</v>
      </c>
    </row>
    <row r="18" spans="2:4" x14ac:dyDescent="0.15">
      <c r="B18" s="95">
        <v>14</v>
      </c>
      <c r="C18" s="99"/>
      <c r="D18" s="96" t="s">
        <v>2533</v>
      </c>
    </row>
    <row r="19" spans="2:4" x14ac:dyDescent="0.15">
      <c r="B19" s="95">
        <v>15</v>
      </c>
      <c r="C19" s="95" t="s">
        <v>2192</v>
      </c>
      <c r="D19" s="96" t="s">
        <v>2534</v>
      </c>
    </row>
    <row r="20" spans="2:4" x14ac:dyDescent="0.15">
      <c r="B20" s="95">
        <v>16</v>
      </c>
      <c r="C20" s="95" t="s">
        <v>2542</v>
      </c>
      <c r="D20" s="96" t="s">
        <v>2541</v>
      </c>
    </row>
  </sheetData>
  <mergeCells count="5">
    <mergeCell ref="C5:C7"/>
    <mergeCell ref="C8:C12"/>
    <mergeCell ref="C13:C16"/>
    <mergeCell ref="C17:C18"/>
    <mergeCell ref="B3:D3"/>
  </mergeCells>
  <phoneticPr fontId="14" type="noConversion"/>
  <hyperlinks>
    <hyperlink ref="D5" location="KPI!A1" display="KPI"/>
    <hyperlink ref="D6" location="市场环境!A1" display="市场环境"/>
    <hyperlink ref="D7" location="分支机构!A1" display="分支机构"/>
    <hyperlink ref="D8" location="交易统计!A1" display="交易统计"/>
    <hyperlink ref="D9" location="资产变动!A1" display="资产变动"/>
    <hyperlink ref="D10" location="合作开发!A1" display="合作开发"/>
    <hyperlink ref="D11" location="限售持仓!A1" display="限售持仓"/>
    <hyperlink ref="D12" location="客户统计!A1" display="客户统计"/>
    <hyperlink ref="D13" location="业务分析!A1" display="业务分析"/>
    <hyperlink ref="D14" location="申赎报表!A1" display="申赎报表"/>
    <hyperlink ref="D15" location="'资产变动-鑫管家'!A1" display="资产变动"/>
    <hyperlink ref="D16" location="客户分析!A1" display="客户分析"/>
    <hyperlink ref="D17" location="自助设定!A1" display="自助设定"/>
    <hyperlink ref="D18" location="关联查询!A1" display="关联查询"/>
    <hyperlink ref="D19" location="数据导入!A1" display="数据导入"/>
    <hyperlink ref="D20" location="公共校验!A1" display="公共校验"/>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9"/>
  <sheetViews>
    <sheetView topLeftCell="B1" workbookViewId="0">
      <pane ySplit="1" topLeftCell="A47" activePane="bottomLeft" state="frozen"/>
      <selection pane="bottomLeft" activeCell="D22" sqref="D22:D30"/>
    </sheetView>
  </sheetViews>
  <sheetFormatPr defaultRowHeight="13.5" x14ac:dyDescent="0.15"/>
  <cols>
    <col min="1" max="1" width="6.625" customWidth="1"/>
    <col min="2" max="2" width="12.375" customWidth="1"/>
    <col min="3" max="3" width="34.875" style="1" customWidth="1"/>
    <col min="4" max="4" width="37.625" style="1" customWidth="1"/>
    <col min="5" max="5" width="8.625" customWidth="1"/>
    <col min="6" max="6" width="43.125" customWidth="1"/>
  </cols>
  <sheetData>
    <row r="1" spans="1:10" ht="34.5" customHeight="1" x14ac:dyDescent="0.15">
      <c r="A1" s="12" t="s">
        <v>115</v>
      </c>
      <c r="B1" s="12" t="s">
        <v>116</v>
      </c>
      <c r="C1" s="13" t="s">
        <v>117</v>
      </c>
      <c r="D1" s="13" t="s">
        <v>118</v>
      </c>
      <c r="E1" s="12" t="s">
        <v>119</v>
      </c>
      <c r="F1" s="36" t="s">
        <v>697</v>
      </c>
      <c r="G1" s="12" t="s">
        <v>1274</v>
      </c>
      <c r="H1" s="12" t="s">
        <v>1275</v>
      </c>
      <c r="I1" s="12" t="s">
        <v>1277</v>
      </c>
      <c r="J1" s="12" t="s">
        <v>193</v>
      </c>
    </row>
    <row r="2" spans="1:10" ht="106.5" customHeight="1" x14ac:dyDescent="0.15">
      <c r="A2" s="101">
        <v>1</v>
      </c>
      <c r="B2" s="103" t="s">
        <v>2049</v>
      </c>
      <c r="C2" s="75" t="s">
        <v>2007</v>
      </c>
      <c r="D2" s="75" t="s">
        <v>2077</v>
      </c>
      <c r="E2" s="85" t="s">
        <v>1953</v>
      </c>
      <c r="F2" s="44" t="s">
        <v>2075</v>
      </c>
    </row>
    <row r="3" spans="1:10" ht="60" x14ac:dyDescent="0.15">
      <c r="A3" s="102"/>
      <c r="B3" s="104"/>
      <c r="C3" s="75" t="s">
        <v>1506</v>
      </c>
      <c r="D3" s="75" t="s">
        <v>1507</v>
      </c>
      <c r="E3" s="8"/>
      <c r="F3" s="75" t="s">
        <v>1954</v>
      </c>
    </row>
    <row r="4" spans="1:10" ht="13.5" customHeight="1" x14ac:dyDescent="0.15">
      <c r="A4" s="102"/>
      <c r="B4" s="104"/>
      <c r="C4" s="76" t="s">
        <v>2032</v>
      </c>
      <c r="D4" s="131" t="s">
        <v>2022</v>
      </c>
      <c r="E4" s="8"/>
      <c r="F4" s="131" t="s">
        <v>2863</v>
      </c>
    </row>
    <row r="5" spans="1:10" ht="13.5" customHeight="1" x14ac:dyDescent="0.15">
      <c r="A5" s="102"/>
      <c r="B5" s="104"/>
      <c r="C5" s="75" t="s">
        <v>1958</v>
      </c>
      <c r="D5" s="132"/>
      <c r="E5" s="8"/>
      <c r="F5" s="132"/>
    </row>
    <row r="6" spans="1:10" ht="13.5" customHeight="1" x14ac:dyDescent="0.15">
      <c r="A6" s="102"/>
      <c r="B6" s="104"/>
      <c r="C6" s="75" t="s">
        <v>2052</v>
      </c>
      <c r="D6" s="132"/>
      <c r="E6" s="8"/>
      <c r="F6" s="132"/>
    </row>
    <row r="7" spans="1:10" ht="13.5" customHeight="1" x14ac:dyDescent="0.15">
      <c r="A7" s="102"/>
      <c r="B7" s="104"/>
      <c r="C7" s="75" t="s">
        <v>2053</v>
      </c>
      <c r="D7" s="132"/>
      <c r="E7" s="8"/>
      <c r="F7" s="132"/>
    </row>
    <row r="8" spans="1:10" ht="13.5" customHeight="1" x14ac:dyDescent="0.15">
      <c r="A8" s="102"/>
      <c r="B8" s="104"/>
      <c r="C8" s="75" t="s">
        <v>2054</v>
      </c>
      <c r="D8" s="132"/>
      <c r="E8" s="8"/>
      <c r="F8" s="132"/>
    </row>
    <row r="9" spans="1:10" ht="13.5" customHeight="1" x14ac:dyDescent="0.15">
      <c r="A9" s="102"/>
      <c r="B9" s="104"/>
      <c r="C9" s="75" t="s">
        <v>2055</v>
      </c>
      <c r="D9" s="132"/>
      <c r="E9" s="8"/>
      <c r="F9" s="132"/>
    </row>
    <row r="10" spans="1:10" ht="13.5" customHeight="1" x14ac:dyDescent="0.15">
      <c r="A10" s="102"/>
      <c r="B10" s="104"/>
      <c r="C10" s="75" t="s">
        <v>2056</v>
      </c>
      <c r="D10" s="132"/>
      <c r="E10" s="8"/>
      <c r="F10" s="132"/>
    </row>
    <row r="11" spans="1:10" ht="13.5" customHeight="1" x14ac:dyDescent="0.15">
      <c r="A11" s="102"/>
      <c r="B11" s="104"/>
      <c r="C11" s="75" t="s">
        <v>2057</v>
      </c>
      <c r="D11" s="132"/>
      <c r="E11" s="8"/>
      <c r="F11" s="132"/>
    </row>
    <row r="12" spans="1:10" ht="13.5" customHeight="1" x14ac:dyDescent="0.15">
      <c r="A12" s="102"/>
      <c r="B12" s="104"/>
      <c r="C12" s="75" t="s">
        <v>2058</v>
      </c>
      <c r="D12" s="132"/>
      <c r="E12" s="8"/>
      <c r="F12" s="132"/>
    </row>
    <row r="13" spans="1:10" ht="13.5" customHeight="1" x14ac:dyDescent="0.15">
      <c r="A13" s="102"/>
      <c r="B13" s="104"/>
      <c r="C13" s="75" t="s">
        <v>2059</v>
      </c>
      <c r="D13" s="132"/>
      <c r="E13" s="8"/>
      <c r="F13" s="132"/>
    </row>
    <row r="14" spans="1:10" ht="13.5" customHeight="1" x14ac:dyDescent="0.15">
      <c r="A14" s="102"/>
      <c r="B14" s="104"/>
      <c r="C14" s="75" t="s">
        <v>2060</v>
      </c>
      <c r="D14" s="132"/>
      <c r="E14" s="11"/>
      <c r="F14" s="132"/>
    </row>
    <row r="15" spans="1:10" ht="13.5" customHeight="1" x14ac:dyDescent="0.15">
      <c r="A15" s="102"/>
      <c r="B15" s="104"/>
      <c r="C15" s="75" t="s">
        <v>2061</v>
      </c>
      <c r="D15" s="132"/>
      <c r="E15" s="11"/>
      <c r="F15" s="132"/>
    </row>
    <row r="16" spans="1:10" ht="13.5" customHeight="1" x14ac:dyDescent="0.15">
      <c r="A16" s="102"/>
      <c r="B16" s="104"/>
      <c r="C16" s="75" t="s">
        <v>2062</v>
      </c>
      <c r="D16" s="132"/>
      <c r="E16" s="11"/>
      <c r="F16" s="132"/>
    </row>
    <row r="17" spans="1:6" ht="13.5" customHeight="1" x14ac:dyDescent="0.15">
      <c r="A17" s="102"/>
      <c r="B17" s="104"/>
      <c r="C17" s="75" t="s">
        <v>2063</v>
      </c>
      <c r="D17" s="132"/>
      <c r="E17" s="11"/>
      <c r="F17" s="132"/>
    </row>
    <row r="18" spans="1:6" ht="13.5" customHeight="1" x14ac:dyDescent="0.15">
      <c r="A18" s="102"/>
      <c r="B18" s="104"/>
      <c r="C18" s="75" t="s">
        <v>2064</v>
      </c>
      <c r="D18" s="132"/>
      <c r="E18" s="11"/>
      <c r="F18" s="132"/>
    </row>
    <row r="19" spans="1:6" ht="13.5" customHeight="1" x14ac:dyDescent="0.15">
      <c r="A19" s="102"/>
      <c r="B19" s="104"/>
      <c r="C19" s="75" t="s">
        <v>2014</v>
      </c>
      <c r="D19" s="132"/>
      <c r="E19" s="11"/>
      <c r="F19" s="132"/>
    </row>
    <row r="20" spans="1:6" ht="93" customHeight="1" x14ac:dyDescent="0.15">
      <c r="A20" s="119">
        <v>2</v>
      </c>
      <c r="B20" s="129" t="s">
        <v>2050</v>
      </c>
      <c r="C20" s="75" t="s">
        <v>2006</v>
      </c>
      <c r="D20" s="75" t="s">
        <v>2078</v>
      </c>
      <c r="E20" s="86"/>
      <c r="F20" s="5" t="s">
        <v>2074</v>
      </c>
    </row>
    <row r="21" spans="1:6" ht="45" customHeight="1" x14ac:dyDescent="0.15">
      <c r="A21" s="119"/>
      <c r="B21" s="130"/>
      <c r="C21" s="75" t="s">
        <v>1506</v>
      </c>
      <c r="D21" s="75" t="s">
        <v>1507</v>
      </c>
      <c r="E21" s="8"/>
      <c r="F21" s="75" t="s">
        <v>2868</v>
      </c>
    </row>
    <row r="22" spans="1:6" ht="13.5" customHeight="1" x14ac:dyDescent="0.15">
      <c r="A22" s="119"/>
      <c r="B22" s="130"/>
      <c r="C22" s="75" t="s">
        <v>2065</v>
      </c>
      <c r="D22" s="138" t="s">
        <v>2022</v>
      </c>
      <c r="E22" s="86"/>
      <c r="F22" s="139" t="s">
        <v>2869</v>
      </c>
    </row>
    <row r="23" spans="1:6" ht="13.5" customHeight="1" x14ac:dyDescent="0.15">
      <c r="A23" s="119"/>
      <c r="B23" s="130"/>
      <c r="C23" s="75" t="s">
        <v>2066</v>
      </c>
      <c r="D23" s="138"/>
      <c r="E23" s="86"/>
      <c r="F23" s="140"/>
    </row>
    <row r="24" spans="1:6" ht="13.5" customHeight="1" x14ac:dyDescent="0.15">
      <c r="A24" s="119"/>
      <c r="B24" s="130"/>
      <c r="C24" s="75" t="s">
        <v>2067</v>
      </c>
      <c r="D24" s="138"/>
      <c r="E24" s="86"/>
      <c r="F24" s="140"/>
    </row>
    <row r="25" spans="1:6" ht="13.5" customHeight="1" x14ac:dyDescent="0.15">
      <c r="A25" s="119"/>
      <c r="B25" s="130"/>
      <c r="C25" s="75" t="s">
        <v>2068</v>
      </c>
      <c r="D25" s="138"/>
      <c r="E25" s="86"/>
      <c r="F25" s="140"/>
    </row>
    <row r="26" spans="1:6" ht="13.5" customHeight="1" x14ac:dyDescent="0.15">
      <c r="A26" s="119"/>
      <c r="B26" s="130"/>
      <c r="C26" s="75" t="s">
        <v>2069</v>
      </c>
      <c r="D26" s="138"/>
      <c r="E26" s="86"/>
      <c r="F26" s="140"/>
    </row>
    <row r="27" spans="1:6" ht="13.5" customHeight="1" x14ac:dyDescent="0.15">
      <c r="A27" s="119"/>
      <c r="B27" s="130"/>
      <c r="C27" s="75" t="s">
        <v>2070</v>
      </c>
      <c r="D27" s="138"/>
      <c r="E27" s="86"/>
      <c r="F27" s="140"/>
    </row>
    <row r="28" spans="1:6" ht="13.5" customHeight="1" x14ac:dyDescent="0.15">
      <c r="A28" s="119"/>
      <c r="B28" s="130"/>
      <c r="C28" s="75" t="s">
        <v>2071</v>
      </c>
      <c r="D28" s="138"/>
      <c r="E28" s="86"/>
      <c r="F28" s="140"/>
    </row>
    <row r="29" spans="1:6" ht="13.5" customHeight="1" x14ac:dyDescent="0.15">
      <c r="A29" s="119"/>
      <c r="B29" s="130"/>
      <c r="C29" s="75" t="s">
        <v>2072</v>
      </c>
      <c r="D29" s="138"/>
      <c r="E29" s="86"/>
      <c r="F29" s="140"/>
    </row>
    <row r="30" spans="1:6" ht="13.5" customHeight="1" x14ac:dyDescent="0.15">
      <c r="A30" s="119"/>
      <c r="B30" s="130"/>
      <c r="C30" s="75" t="s">
        <v>2073</v>
      </c>
      <c r="D30" s="138"/>
      <c r="E30" s="86"/>
      <c r="F30" s="140"/>
    </row>
    <row r="31" spans="1:6" ht="93" customHeight="1" x14ac:dyDescent="0.15">
      <c r="A31" s="119">
        <v>3</v>
      </c>
      <c r="B31" s="129" t="s">
        <v>2051</v>
      </c>
      <c r="C31" s="75" t="s">
        <v>2006</v>
      </c>
      <c r="D31" s="75" t="s">
        <v>2079</v>
      </c>
      <c r="E31" s="86"/>
      <c r="F31" s="5" t="s">
        <v>2076</v>
      </c>
    </row>
    <row r="32" spans="1:6" ht="45" customHeight="1" x14ac:dyDescent="0.15">
      <c r="A32" s="119"/>
      <c r="B32" s="130"/>
      <c r="C32" s="75" t="s">
        <v>1506</v>
      </c>
      <c r="D32" s="75" t="s">
        <v>1507</v>
      </c>
      <c r="E32" s="8"/>
      <c r="F32" s="75" t="s">
        <v>1954</v>
      </c>
    </row>
    <row r="33" spans="1:6" ht="13.5" customHeight="1" x14ac:dyDescent="0.15">
      <c r="A33" s="119"/>
      <c r="B33" s="130"/>
      <c r="C33" s="75" t="s">
        <v>2080</v>
      </c>
      <c r="D33" s="138" t="s">
        <v>2022</v>
      </c>
      <c r="E33" s="86"/>
      <c r="F33" s="142"/>
    </row>
    <row r="34" spans="1:6" ht="13.5" customHeight="1" x14ac:dyDescent="0.15">
      <c r="A34" s="119"/>
      <c r="B34" s="130"/>
      <c r="C34" s="75" t="s">
        <v>2081</v>
      </c>
      <c r="D34" s="138"/>
      <c r="E34" s="86"/>
      <c r="F34" s="143"/>
    </row>
    <row r="35" spans="1:6" ht="13.5" customHeight="1" x14ac:dyDescent="0.15">
      <c r="A35" s="119"/>
      <c r="B35" s="130"/>
      <c r="C35" s="75" t="s">
        <v>2082</v>
      </c>
      <c r="D35" s="138"/>
      <c r="E35" s="86"/>
      <c r="F35" s="143"/>
    </row>
    <row r="36" spans="1:6" ht="13.5" customHeight="1" x14ac:dyDescent="0.15">
      <c r="A36" s="119"/>
      <c r="B36" s="130"/>
      <c r="C36" s="75" t="s">
        <v>2083</v>
      </c>
      <c r="D36" s="138"/>
      <c r="E36" s="86"/>
      <c r="F36" s="143"/>
    </row>
    <row r="37" spans="1:6" ht="13.5" customHeight="1" x14ac:dyDescent="0.15">
      <c r="A37" s="119"/>
      <c r="B37" s="130"/>
      <c r="C37" s="75" t="s">
        <v>1973</v>
      </c>
      <c r="D37" s="138"/>
      <c r="E37" s="86"/>
      <c r="F37" s="143"/>
    </row>
    <row r="38" spans="1:6" ht="13.5" customHeight="1" x14ac:dyDescent="0.15">
      <c r="A38" s="119"/>
      <c r="B38" s="130"/>
      <c r="C38" s="75" t="s">
        <v>2084</v>
      </c>
      <c r="D38" s="138"/>
      <c r="E38" s="86"/>
      <c r="F38" s="143"/>
    </row>
    <row r="39" spans="1:6" ht="13.5" customHeight="1" x14ac:dyDescent="0.15">
      <c r="A39" s="119"/>
      <c r="B39" s="130"/>
      <c r="C39" s="75" t="s">
        <v>2085</v>
      </c>
      <c r="D39" s="138"/>
      <c r="E39" s="86"/>
      <c r="F39" s="143"/>
    </row>
    <row r="40" spans="1:6" ht="13.5" customHeight="1" x14ac:dyDescent="0.15">
      <c r="A40" s="119"/>
      <c r="B40" s="130"/>
      <c r="C40" s="75" t="s">
        <v>2086</v>
      </c>
      <c r="D40" s="138"/>
      <c r="E40" s="86"/>
      <c r="F40" s="143"/>
    </row>
    <row r="41" spans="1:6" ht="13.5" customHeight="1" x14ac:dyDescent="0.15">
      <c r="A41" s="119"/>
      <c r="B41" s="130"/>
      <c r="C41" s="75" t="s">
        <v>2087</v>
      </c>
      <c r="D41" s="138"/>
      <c r="E41" s="86"/>
      <c r="F41" s="143"/>
    </row>
    <row r="42" spans="1:6" ht="13.5" customHeight="1" x14ac:dyDescent="0.15">
      <c r="A42" s="119"/>
      <c r="B42" s="130"/>
      <c r="C42" s="75" t="s">
        <v>2088</v>
      </c>
      <c r="D42" s="138"/>
      <c r="E42" s="86"/>
      <c r="F42" s="143"/>
    </row>
    <row r="43" spans="1:6" ht="13.5" customHeight="1" x14ac:dyDescent="0.15">
      <c r="A43" s="119"/>
      <c r="B43" s="130"/>
      <c r="C43" s="75" t="s">
        <v>2089</v>
      </c>
      <c r="D43" s="138"/>
      <c r="E43" s="86"/>
      <c r="F43" s="143"/>
    </row>
    <row r="44" spans="1:6" ht="13.5" customHeight="1" x14ac:dyDescent="0.15">
      <c r="A44" s="119"/>
      <c r="B44" s="130"/>
      <c r="C44" s="75" t="s">
        <v>2090</v>
      </c>
      <c r="D44" s="138"/>
      <c r="E44" s="86"/>
      <c r="F44" s="143"/>
    </row>
    <row r="45" spans="1:6" ht="13.5" customHeight="1" x14ac:dyDescent="0.15">
      <c r="A45" s="119"/>
      <c r="B45" s="130"/>
      <c r="C45" s="75" t="s">
        <v>2091</v>
      </c>
      <c r="D45" s="138"/>
      <c r="E45" s="86"/>
      <c r="F45" s="143"/>
    </row>
    <row r="46" spans="1:6" ht="13.5" customHeight="1" x14ac:dyDescent="0.15">
      <c r="A46" s="119"/>
      <c r="B46" s="130"/>
      <c r="C46" s="75" t="s">
        <v>2092</v>
      </c>
      <c r="D46" s="138"/>
      <c r="E46" s="86"/>
      <c r="F46" s="143"/>
    </row>
    <row r="47" spans="1:6" ht="13.5" customHeight="1" x14ac:dyDescent="0.15">
      <c r="A47" s="119"/>
      <c r="B47" s="130"/>
      <c r="C47" s="75" t="s">
        <v>2093</v>
      </c>
      <c r="D47" s="138"/>
      <c r="E47" s="86"/>
      <c r="F47" s="143"/>
    </row>
    <row r="48" spans="1:6" ht="13.5" customHeight="1" x14ac:dyDescent="0.15">
      <c r="A48" s="119"/>
      <c r="B48" s="130"/>
      <c r="C48" s="75" t="s">
        <v>2094</v>
      </c>
      <c r="D48" s="138"/>
      <c r="E48" s="86"/>
      <c r="F48" s="143"/>
    </row>
    <row r="49" spans="1:6" ht="13.5" customHeight="1" x14ac:dyDescent="0.15">
      <c r="A49" s="119"/>
      <c r="B49" s="130"/>
      <c r="C49" s="75" t="s">
        <v>2095</v>
      </c>
      <c r="D49" s="138"/>
      <c r="E49" s="86"/>
      <c r="F49" s="143"/>
    </row>
    <row r="50" spans="1:6" ht="13.5" customHeight="1" x14ac:dyDescent="0.15">
      <c r="A50" s="119"/>
      <c r="B50" s="130"/>
      <c r="C50" s="75" t="s">
        <v>2096</v>
      </c>
      <c r="D50" s="138"/>
      <c r="E50" s="86"/>
      <c r="F50" s="143"/>
    </row>
    <row r="51" spans="1:6" ht="13.5" customHeight="1" x14ac:dyDescent="0.15">
      <c r="A51" s="119"/>
      <c r="B51" s="130"/>
      <c r="C51" s="75" t="s">
        <v>2097</v>
      </c>
      <c r="D51" s="138"/>
      <c r="E51" s="86"/>
      <c r="F51" s="143"/>
    </row>
    <row r="52" spans="1:6" ht="13.5" customHeight="1" x14ac:dyDescent="0.15">
      <c r="A52" s="119"/>
      <c r="B52" s="130"/>
      <c r="C52" s="75" t="s">
        <v>2098</v>
      </c>
      <c r="D52" s="138"/>
      <c r="E52" s="86"/>
      <c r="F52" s="143"/>
    </row>
    <row r="53" spans="1:6" ht="13.5" customHeight="1" x14ac:dyDescent="0.15">
      <c r="A53" s="119"/>
      <c r="B53" s="130"/>
      <c r="C53" s="75" t="s">
        <v>2099</v>
      </c>
      <c r="D53" s="138"/>
      <c r="E53" s="86"/>
      <c r="F53" s="143"/>
    </row>
    <row r="54" spans="1:6" ht="13.5" customHeight="1" x14ac:dyDescent="0.15">
      <c r="A54" s="119"/>
      <c r="B54" s="130"/>
      <c r="C54" s="75" t="s">
        <v>2100</v>
      </c>
      <c r="D54" s="138"/>
      <c r="E54" s="86"/>
      <c r="F54" s="143"/>
    </row>
    <row r="55" spans="1:6" ht="13.5" customHeight="1" x14ac:dyDescent="0.15">
      <c r="A55" s="119"/>
      <c r="B55" s="130"/>
      <c r="C55" s="75" t="s">
        <v>2101</v>
      </c>
      <c r="D55" s="138"/>
      <c r="E55" s="86"/>
      <c r="F55" s="143"/>
    </row>
    <row r="56" spans="1:6" ht="13.5" customHeight="1" x14ac:dyDescent="0.15">
      <c r="A56" s="119"/>
      <c r="B56" s="130"/>
      <c r="C56" s="75" t="s">
        <v>2102</v>
      </c>
      <c r="D56" s="138"/>
      <c r="E56" s="86"/>
      <c r="F56" s="143"/>
    </row>
    <row r="57" spans="1:6" ht="13.5" customHeight="1" x14ac:dyDescent="0.15">
      <c r="A57" s="119"/>
      <c r="B57" s="130"/>
      <c r="C57" s="75" t="s">
        <v>2103</v>
      </c>
      <c r="D57" s="138"/>
      <c r="E57" s="86"/>
      <c r="F57" s="143"/>
    </row>
    <row r="58" spans="1:6" ht="13.5" customHeight="1" x14ac:dyDescent="0.15">
      <c r="A58" s="119"/>
      <c r="B58" s="130"/>
      <c r="C58" s="75" t="s">
        <v>2104</v>
      </c>
      <c r="D58" s="138"/>
      <c r="E58" s="86"/>
      <c r="F58" s="143"/>
    </row>
    <row r="59" spans="1:6" ht="13.5" customHeight="1" x14ac:dyDescent="0.15">
      <c r="A59" s="119"/>
      <c r="B59" s="130"/>
      <c r="C59" s="75" t="s">
        <v>2105</v>
      </c>
      <c r="D59" s="138"/>
      <c r="E59" s="86"/>
      <c r="F59" s="143"/>
    </row>
    <row r="60" spans="1:6" ht="13.5" customHeight="1" x14ac:dyDescent="0.15">
      <c r="A60" s="119"/>
      <c r="B60" s="130"/>
      <c r="C60" s="75" t="s">
        <v>2106</v>
      </c>
      <c r="D60" s="138"/>
      <c r="E60" s="86"/>
      <c r="F60" s="143"/>
    </row>
    <row r="61" spans="1:6" ht="13.5" customHeight="1" x14ac:dyDescent="0.15">
      <c r="A61" s="119"/>
      <c r="B61" s="130"/>
      <c r="C61" s="75" t="s">
        <v>2107</v>
      </c>
      <c r="D61" s="138"/>
      <c r="E61" s="86"/>
      <c r="F61" s="143"/>
    </row>
    <row r="62" spans="1:6" ht="13.5" customHeight="1" x14ac:dyDescent="0.15">
      <c r="A62" s="119"/>
      <c r="B62" s="130"/>
      <c r="C62" s="75" t="s">
        <v>2108</v>
      </c>
      <c r="D62" s="138"/>
      <c r="E62" s="86"/>
      <c r="F62" s="143"/>
    </row>
    <row r="63" spans="1:6" ht="13.5" customHeight="1" x14ac:dyDescent="0.15">
      <c r="A63" s="119"/>
      <c r="B63" s="130"/>
      <c r="C63" s="75" t="s">
        <v>2109</v>
      </c>
      <c r="D63" s="138"/>
      <c r="E63" s="86"/>
      <c r="F63" s="143"/>
    </row>
    <row r="64" spans="1:6" ht="13.5" customHeight="1" x14ac:dyDescent="0.15">
      <c r="A64" s="119"/>
      <c r="B64" s="130"/>
      <c r="C64" s="75" t="s">
        <v>2110</v>
      </c>
      <c r="D64" s="138"/>
      <c r="E64" s="86"/>
      <c r="F64" s="143"/>
    </row>
    <row r="65" spans="1:6" ht="13.5" customHeight="1" x14ac:dyDescent="0.15">
      <c r="A65" s="119"/>
      <c r="B65" s="130"/>
      <c r="C65" s="75" t="s">
        <v>2111</v>
      </c>
      <c r="D65" s="138"/>
      <c r="E65" s="86"/>
      <c r="F65" s="143"/>
    </row>
    <row r="66" spans="1:6" ht="13.5" customHeight="1" x14ac:dyDescent="0.15">
      <c r="A66" s="119"/>
      <c r="B66" s="130"/>
      <c r="C66" s="75" t="s">
        <v>2112</v>
      </c>
      <c r="D66" s="138"/>
      <c r="E66" s="86"/>
      <c r="F66" s="143"/>
    </row>
    <row r="67" spans="1:6" ht="13.5" customHeight="1" x14ac:dyDescent="0.15">
      <c r="A67" s="119"/>
      <c r="B67" s="130"/>
      <c r="C67" s="75" t="s">
        <v>2113</v>
      </c>
      <c r="D67" s="138"/>
      <c r="E67" s="86"/>
      <c r="F67" s="143"/>
    </row>
    <row r="68" spans="1:6" ht="13.5" customHeight="1" x14ac:dyDescent="0.15">
      <c r="A68" s="119"/>
      <c r="B68" s="130"/>
      <c r="C68" s="75" t="s">
        <v>2114</v>
      </c>
      <c r="D68" s="138"/>
      <c r="E68" s="86"/>
      <c r="F68" s="143"/>
    </row>
    <row r="69" spans="1:6" ht="13.5" customHeight="1" x14ac:dyDescent="0.15">
      <c r="A69" s="119"/>
      <c r="B69" s="130"/>
      <c r="C69" s="75" t="s">
        <v>2115</v>
      </c>
      <c r="D69" s="138"/>
      <c r="E69" s="86"/>
      <c r="F69" s="143"/>
    </row>
  </sheetData>
  <autoFilter ref="A1:F1"/>
  <mergeCells count="12">
    <mergeCell ref="A31:A69"/>
    <mergeCell ref="B31:B69"/>
    <mergeCell ref="D33:D69"/>
    <mergeCell ref="F33:F69"/>
    <mergeCell ref="A2:A19"/>
    <mergeCell ref="B2:B19"/>
    <mergeCell ref="D4:D19"/>
    <mergeCell ref="F4:F19"/>
    <mergeCell ref="A20:A30"/>
    <mergeCell ref="B20:B30"/>
    <mergeCell ref="D22:D30"/>
    <mergeCell ref="F22:F30"/>
  </mergeCells>
  <phoneticPr fontId="14" type="noConversion"/>
  <pageMargins left="0.7" right="0.7" top="0.75" bottom="0.75" header="0.3" footer="0.3"/>
  <pageSetup paperSize="9" orientation="portrait" horizontalDpi="200" verticalDpi="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workbookViewId="0">
      <pane ySplit="1" topLeftCell="A11" activePane="bottomLeft" state="frozen"/>
      <selection pane="bottomLeft" activeCell="D17" sqref="D17"/>
    </sheetView>
  </sheetViews>
  <sheetFormatPr defaultRowHeight="13.5" x14ac:dyDescent="0.15"/>
  <cols>
    <col min="1" max="1" width="6.625" customWidth="1"/>
    <col min="2" max="2" width="12.375" customWidth="1"/>
    <col min="3" max="3" width="34.875" style="1" customWidth="1"/>
    <col min="4" max="4" width="37.625" style="1" customWidth="1"/>
    <col min="5" max="5" width="8.625" customWidth="1"/>
    <col min="6" max="6" width="43.125" customWidth="1"/>
  </cols>
  <sheetData>
    <row r="1" spans="1:10" ht="34.5" customHeight="1" x14ac:dyDescent="0.15">
      <c r="A1" s="12" t="s">
        <v>115</v>
      </c>
      <c r="B1" s="12" t="s">
        <v>116</v>
      </c>
      <c r="C1" s="13" t="s">
        <v>117</v>
      </c>
      <c r="D1" s="13" t="s">
        <v>118</v>
      </c>
      <c r="E1" s="12" t="s">
        <v>119</v>
      </c>
      <c r="F1" s="36" t="s">
        <v>697</v>
      </c>
      <c r="G1" s="12" t="s">
        <v>1274</v>
      </c>
      <c r="H1" s="12" t="s">
        <v>1275</v>
      </c>
      <c r="I1" s="12" t="s">
        <v>1277</v>
      </c>
      <c r="J1" s="12" t="s">
        <v>193</v>
      </c>
    </row>
    <row r="2" spans="1:10" ht="58.5" customHeight="1" x14ac:dyDescent="0.15">
      <c r="A2" s="101">
        <v>1</v>
      </c>
      <c r="B2" s="103" t="s">
        <v>2116</v>
      </c>
      <c r="C2" s="75" t="s">
        <v>2117</v>
      </c>
      <c r="D2" s="75" t="s">
        <v>2118</v>
      </c>
      <c r="E2" s="85" t="s">
        <v>1953</v>
      </c>
      <c r="F2" s="44" t="s">
        <v>2138</v>
      </c>
    </row>
    <row r="3" spans="1:10" ht="72" x14ac:dyDescent="0.15">
      <c r="A3" s="102"/>
      <c r="B3" s="104"/>
      <c r="C3" s="134" t="s">
        <v>2122</v>
      </c>
      <c r="D3" s="75" t="s">
        <v>2006</v>
      </c>
      <c r="E3" s="8"/>
      <c r="F3" s="75" t="s">
        <v>2120</v>
      </c>
      <c r="H3" s="87" t="s">
        <v>2121</v>
      </c>
    </row>
    <row r="4" spans="1:10" ht="13.5" customHeight="1" x14ac:dyDescent="0.15">
      <c r="A4" s="102"/>
      <c r="B4" s="104"/>
      <c r="C4" s="136"/>
      <c r="D4" s="88" t="s">
        <v>2123</v>
      </c>
      <c r="E4" s="8"/>
      <c r="F4" s="88" t="s">
        <v>2124</v>
      </c>
    </row>
    <row r="5" spans="1:10" ht="78.75" customHeight="1" x14ac:dyDescent="0.15">
      <c r="A5" s="102"/>
      <c r="B5" s="104"/>
      <c r="C5" s="134" t="s">
        <v>2125</v>
      </c>
      <c r="D5" s="75" t="s">
        <v>2007</v>
      </c>
      <c r="E5" s="8"/>
      <c r="F5" s="75" t="s">
        <v>2126</v>
      </c>
    </row>
    <row r="6" spans="1:10" ht="13.5" customHeight="1" x14ac:dyDescent="0.15">
      <c r="A6" s="102"/>
      <c r="B6" s="104"/>
      <c r="C6" s="136"/>
      <c r="D6" s="88" t="s">
        <v>2127</v>
      </c>
      <c r="E6" s="8"/>
      <c r="F6" s="88" t="s">
        <v>2124</v>
      </c>
    </row>
    <row r="7" spans="1:10" ht="44.25" customHeight="1" x14ac:dyDescent="0.15">
      <c r="A7" s="102"/>
      <c r="B7" s="104"/>
      <c r="C7" s="75" t="s">
        <v>2128</v>
      </c>
      <c r="D7" s="88" t="s">
        <v>2006</v>
      </c>
      <c r="E7" s="8"/>
      <c r="F7" s="75" t="s">
        <v>2129</v>
      </c>
    </row>
    <row r="8" spans="1:10" ht="73.5" customHeight="1" x14ac:dyDescent="0.15">
      <c r="A8" s="102"/>
      <c r="B8" s="104"/>
      <c r="C8" s="134" t="s">
        <v>2130</v>
      </c>
      <c r="D8" s="75" t="s">
        <v>2006</v>
      </c>
      <c r="E8" s="8"/>
      <c r="F8" s="75" t="s">
        <v>2131</v>
      </c>
    </row>
    <row r="9" spans="1:10" ht="13.5" customHeight="1" x14ac:dyDescent="0.15">
      <c r="A9" s="102"/>
      <c r="B9" s="104"/>
      <c r="C9" s="136"/>
      <c r="D9" s="88" t="s">
        <v>2123</v>
      </c>
      <c r="E9" s="8"/>
      <c r="F9" s="88" t="s">
        <v>2124</v>
      </c>
    </row>
    <row r="10" spans="1:10" ht="73.5" customHeight="1" x14ac:dyDescent="0.15">
      <c r="A10" s="102"/>
      <c r="B10" s="104"/>
      <c r="C10" s="134" t="s">
        <v>2132</v>
      </c>
      <c r="D10" s="75" t="s">
        <v>2007</v>
      </c>
      <c r="E10" s="8"/>
      <c r="F10" s="75" t="s">
        <v>2133</v>
      </c>
    </row>
    <row r="11" spans="1:10" ht="13.5" customHeight="1" x14ac:dyDescent="0.15">
      <c r="A11" s="102"/>
      <c r="B11" s="104"/>
      <c r="C11" s="136"/>
      <c r="D11" s="88" t="s">
        <v>2127</v>
      </c>
      <c r="E11" s="8"/>
      <c r="F11" s="88" t="s">
        <v>2124</v>
      </c>
    </row>
    <row r="12" spans="1:10" ht="48.75" customHeight="1" x14ac:dyDescent="0.15">
      <c r="A12" s="102"/>
      <c r="B12" s="104"/>
      <c r="C12" s="75" t="s">
        <v>2134</v>
      </c>
      <c r="D12" s="88" t="s">
        <v>2006</v>
      </c>
      <c r="E12" s="8"/>
      <c r="F12" s="75" t="s">
        <v>2135</v>
      </c>
    </row>
    <row r="13" spans="1:10" ht="54.75" customHeight="1" x14ac:dyDescent="0.15">
      <c r="A13" s="119">
        <v>2</v>
      </c>
      <c r="B13" s="129" t="s">
        <v>2136</v>
      </c>
      <c r="C13" s="75" t="s">
        <v>2140</v>
      </c>
      <c r="D13" s="75" t="s">
        <v>2137</v>
      </c>
      <c r="E13" s="86"/>
      <c r="F13" s="5" t="s">
        <v>2139</v>
      </c>
    </row>
    <row r="14" spans="1:10" ht="33.75" customHeight="1" x14ac:dyDescent="0.15">
      <c r="A14" s="119"/>
      <c r="B14" s="130"/>
      <c r="C14" s="134" t="s">
        <v>2141</v>
      </c>
      <c r="D14" s="88" t="s">
        <v>2006</v>
      </c>
      <c r="E14" s="86"/>
      <c r="F14" s="89" t="s">
        <v>2144</v>
      </c>
    </row>
    <row r="15" spans="1:10" ht="13.5" customHeight="1" x14ac:dyDescent="0.15">
      <c r="A15" s="119"/>
      <c r="B15" s="130"/>
      <c r="C15" s="135"/>
      <c r="D15" s="88" t="s">
        <v>2882</v>
      </c>
      <c r="E15" s="86"/>
      <c r="F15" s="90" t="s">
        <v>2866</v>
      </c>
    </row>
    <row r="16" spans="1:10" ht="13.5" customHeight="1" x14ac:dyDescent="0.15">
      <c r="A16" s="119"/>
      <c r="B16" s="130"/>
      <c r="C16" s="136"/>
      <c r="D16" s="88" t="s">
        <v>2883</v>
      </c>
      <c r="E16" s="86"/>
      <c r="F16" s="90" t="s">
        <v>2865</v>
      </c>
    </row>
    <row r="17" spans="1:6" ht="66" customHeight="1" x14ac:dyDescent="0.15">
      <c r="A17" s="119">
        <v>3</v>
      </c>
      <c r="B17" s="129" t="s">
        <v>2142</v>
      </c>
      <c r="C17" s="75" t="s">
        <v>2140</v>
      </c>
      <c r="D17" s="75" t="s">
        <v>2137</v>
      </c>
      <c r="E17" s="86"/>
      <c r="F17" s="5" t="s">
        <v>2139</v>
      </c>
    </row>
    <row r="18" spans="1:6" ht="45" customHeight="1" x14ac:dyDescent="0.15">
      <c r="A18" s="119"/>
      <c r="B18" s="130"/>
      <c r="C18" s="134" t="s">
        <v>2143</v>
      </c>
      <c r="D18" s="75" t="s">
        <v>2006</v>
      </c>
      <c r="E18" s="8"/>
      <c r="F18" s="75" t="s">
        <v>2145</v>
      </c>
    </row>
    <row r="19" spans="1:6" ht="13.5" customHeight="1" x14ac:dyDescent="0.15">
      <c r="A19" s="119"/>
      <c r="B19" s="130"/>
      <c r="C19" s="136"/>
      <c r="D19" s="88" t="s">
        <v>2884</v>
      </c>
      <c r="E19" s="86"/>
      <c r="F19" s="89" t="s">
        <v>2865</v>
      </c>
    </row>
  </sheetData>
  <autoFilter ref="A1:F1"/>
  <mergeCells count="12">
    <mergeCell ref="C18:C19"/>
    <mergeCell ref="A17:A19"/>
    <mergeCell ref="B17:B19"/>
    <mergeCell ref="C3:C4"/>
    <mergeCell ref="C5:C6"/>
    <mergeCell ref="C8:C9"/>
    <mergeCell ref="C10:C11"/>
    <mergeCell ref="C14:C16"/>
    <mergeCell ref="A2:A12"/>
    <mergeCell ref="B2:B12"/>
    <mergeCell ref="A13:A16"/>
    <mergeCell ref="B13:B16"/>
  </mergeCells>
  <phoneticPr fontId="14" type="noConversion"/>
  <pageMargins left="0.7" right="0.7" top="0.75" bottom="0.75" header="0.3" footer="0.3"/>
  <pageSetup paperSize="9" orientation="portrait" horizontalDpi="200" verticalDpi="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pane ySplit="1" topLeftCell="A2" activePane="bottomLeft" state="frozen"/>
      <selection pane="bottomLeft" activeCell="D9" sqref="D9"/>
    </sheetView>
  </sheetViews>
  <sheetFormatPr defaultRowHeight="13.5" x14ac:dyDescent="0.15"/>
  <cols>
    <col min="1" max="1" width="6.625" customWidth="1"/>
    <col min="2" max="2" width="12.375" customWidth="1"/>
    <col min="3" max="3" width="34.875" style="1" customWidth="1"/>
    <col min="4" max="4" width="37.625" style="1" customWidth="1"/>
    <col min="5" max="5" width="8.625" customWidth="1"/>
    <col min="6" max="6" width="43.125" customWidth="1"/>
  </cols>
  <sheetData>
    <row r="1" spans="1:10" ht="34.5" customHeight="1" x14ac:dyDescent="0.15">
      <c r="A1" s="12" t="s">
        <v>115</v>
      </c>
      <c r="B1" s="12" t="s">
        <v>116</v>
      </c>
      <c r="C1" s="13" t="s">
        <v>117</v>
      </c>
      <c r="D1" s="13" t="s">
        <v>118</v>
      </c>
      <c r="E1" s="12" t="s">
        <v>119</v>
      </c>
      <c r="F1" s="36" t="s">
        <v>697</v>
      </c>
      <c r="G1" s="12" t="s">
        <v>1274</v>
      </c>
      <c r="H1" s="12" t="s">
        <v>1275</v>
      </c>
      <c r="I1" s="12" t="s">
        <v>1277</v>
      </c>
      <c r="J1" s="12" t="s">
        <v>193</v>
      </c>
    </row>
    <row r="2" spans="1:10" ht="58.5" customHeight="1" x14ac:dyDescent="0.15">
      <c r="A2" s="119">
        <v>1</v>
      </c>
      <c r="B2" s="129" t="s">
        <v>2146</v>
      </c>
      <c r="C2" s="75" t="s">
        <v>2140</v>
      </c>
      <c r="D2" s="75" t="s">
        <v>2137</v>
      </c>
      <c r="E2" s="86"/>
      <c r="F2" s="5" t="s">
        <v>2139</v>
      </c>
    </row>
    <row r="3" spans="1:10" ht="58.5" customHeight="1" x14ac:dyDescent="0.15">
      <c r="A3" s="119"/>
      <c r="B3" s="129"/>
      <c r="C3" s="75" t="s">
        <v>1506</v>
      </c>
      <c r="D3" s="75" t="s">
        <v>1507</v>
      </c>
      <c r="E3" s="8"/>
      <c r="F3" s="75" t="s">
        <v>1954</v>
      </c>
    </row>
    <row r="4" spans="1:10" ht="48" x14ac:dyDescent="0.15">
      <c r="A4" s="119"/>
      <c r="B4" s="129"/>
      <c r="C4" s="76" t="s">
        <v>2006</v>
      </c>
      <c r="D4" s="75"/>
      <c r="E4" s="8"/>
      <c r="F4" s="75" t="s">
        <v>2147</v>
      </c>
      <c r="H4" s="87"/>
    </row>
    <row r="5" spans="1:10" ht="44.25" customHeight="1" x14ac:dyDescent="0.15">
      <c r="A5" s="119"/>
      <c r="B5" s="129"/>
      <c r="C5" s="75" t="s">
        <v>2148</v>
      </c>
      <c r="D5" s="88" t="s">
        <v>2880</v>
      </c>
      <c r="E5" s="8"/>
      <c r="F5" s="75" t="s">
        <v>2865</v>
      </c>
    </row>
    <row r="6" spans="1:10" ht="23.25" customHeight="1" x14ac:dyDescent="0.15">
      <c r="A6" s="119"/>
      <c r="B6" s="129"/>
      <c r="C6" s="76" t="s">
        <v>2149</v>
      </c>
      <c r="D6" s="75" t="s">
        <v>2881</v>
      </c>
      <c r="E6" s="8"/>
      <c r="F6" s="75" t="s">
        <v>2866</v>
      </c>
    </row>
    <row r="7" spans="1:10" ht="21" customHeight="1" x14ac:dyDescent="0.15">
      <c r="A7" s="119"/>
      <c r="B7" s="129"/>
      <c r="C7" s="76" t="s">
        <v>2150</v>
      </c>
      <c r="D7" s="75" t="s">
        <v>2151</v>
      </c>
      <c r="E7" s="8"/>
      <c r="F7" s="75" t="s">
        <v>2152</v>
      </c>
    </row>
  </sheetData>
  <autoFilter ref="A1:F1"/>
  <mergeCells count="2">
    <mergeCell ref="A2:A7"/>
    <mergeCell ref="B2:B7"/>
  </mergeCells>
  <phoneticPr fontId="14" type="noConversion"/>
  <pageMargins left="0.7" right="0.7" top="0.75" bottom="0.75" header="0.3" footer="0.3"/>
  <pageSetup paperSize="9" orientation="portrait" horizontalDpi="200" verticalDpi="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pane ySplit="1" topLeftCell="A2" activePane="bottomLeft" state="frozen"/>
      <selection pane="bottomLeft" activeCell="D9" sqref="D9"/>
    </sheetView>
  </sheetViews>
  <sheetFormatPr defaultRowHeight="13.5" x14ac:dyDescent="0.15"/>
  <cols>
    <col min="1" max="1" width="6.625" customWidth="1"/>
    <col min="2" max="2" width="12.375" customWidth="1"/>
    <col min="3" max="3" width="34.875" style="1" customWidth="1"/>
    <col min="4" max="4" width="37.625" style="1" customWidth="1"/>
    <col min="5" max="5" width="8.625" customWidth="1"/>
    <col min="6" max="6" width="43.125" customWidth="1"/>
  </cols>
  <sheetData>
    <row r="1" spans="1:10" ht="34.5" customHeight="1" x14ac:dyDescent="0.15">
      <c r="A1" s="12" t="s">
        <v>115</v>
      </c>
      <c r="B1" s="12" t="s">
        <v>116</v>
      </c>
      <c r="C1" s="13" t="s">
        <v>117</v>
      </c>
      <c r="D1" s="13" t="s">
        <v>118</v>
      </c>
      <c r="E1" s="12" t="s">
        <v>119</v>
      </c>
      <c r="F1" s="36" t="s">
        <v>697</v>
      </c>
      <c r="G1" s="12" t="s">
        <v>1274</v>
      </c>
      <c r="H1" s="12" t="s">
        <v>1275</v>
      </c>
      <c r="I1" s="12" t="s">
        <v>1277</v>
      </c>
      <c r="J1" s="12" t="s">
        <v>193</v>
      </c>
    </row>
    <row r="2" spans="1:10" ht="72" x14ac:dyDescent="0.15">
      <c r="A2" s="119"/>
      <c r="B2" s="129" t="s">
        <v>2156</v>
      </c>
      <c r="C2" s="75" t="s">
        <v>2007</v>
      </c>
      <c r="D2" s="75" t="s">
        <v>2137</v>
      </c>
      <c r="E2" s="85" t="s">
        <v>1953</v>
      </c>
      <c r="F2" s="44" t="s">
        <v>2157</v>
      </c>
      <c r="H2" s="87"/>
    </row>
    <row r="3" spans="1:10" ht="60" x14ac:dyDescent="0.15">
      <c r="A3" s="119"/>
      <c r="B3" s="129"/>
      <c r="C3" s="75" t="s">
        <v>1506</v>
      </c>
      <c r="D3" s="75" t="s">
        <v>1507</v>
      </c>
      <c r="E3" s="8"/>
      <c r="F3" s="75" t="s">
        <v>1954</v>
      </c>
      <c r="H3" s="91"/>
    </row>
    <row r="4" spans="1:10" ht="49.5" customHeight="1" x14ac:dyDescent="0.15">
      <c r="A4" s="119"/>
      <c r="B4" s="129"/>
      <c r="C4" s="75" t="s">
        <v>2153</v>
      </c>
      <c r="D4" s="88" t="s">
        <v>2879</v>
      </c>
      <c r="E4" s="8"/>
      <c r="F4" s="75" t="s">
        <v>2866</v>
      </c>
    </row>
    <row r="5" spans="1:10" ht="23.25" customHeight="1" x14ac:dyDescent="0.15">
      <c r="A5" s="119"/>
      <c r="B5" s="129"/>
      <c r="C5" s="76" t="s">
        <v>2154</v>
      </c>
      <c r="D5" s="75" t="s">
        <v>2878</v>
      </c>
      <c r="E5" s="8"/>
      <c r="F5" s="75" t="s">
        <v>2866</v>
      </c>
    </row>
    <row r="6" spans="1:10" ht="21" customHeight="1" x14ac:dyDescent="0.15">
      <c r="A6" s="119"/>
      <c r="B6" s="129"/>
      <c r="C6" s="76" t="s">
        <v>2155</v>
      </c>
      <c r="D6" s="75" t="s">
        <v>2877</v>
      </c>
      <c r="E6" s="8"/>
      <c r="F6" s="75" t="s">
        <v>2865</v>
      </c>
    </row>
  </sheetData>
  <autoFilter ref="A1:F1"/>
  <mergeCells count="2">
    <mergeCell ref="A2:A6"/>
    <mergeCell ref="B2:B6"/>
  </mergeCells>
  <phoneticPr fontId="14" type="noConversion"/>
  <pageMargins left="0.7" right="0.7" top="0.75" bottom="0.75" header="0.3" footer="0.3"/>
  <pageSetup paperSize="9" orientation="portrait" horizontalDpi="200" verticalDpi="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pane ySplit="1" topLeftCell="A2" activePane="bottomLeft" state="frozen"/>
      <selection pane="bottomLeft" activeCell="D13" sqref="D13"/>
    </sheetView>
  </sheetViews>
  <sheetFormatPr defaultRowHeight="13.5" x14ac:dyDescent="0.15"/>
  <cols>
    <col min="1" max="1" width="6.625" customWidth="1"/>
    <col min="2" max="2" width="12.375" customWidth="1"/>
    <col min="3" max="3" width="34.875" style="1" customWidth="1"/>
    <col min="4" max="4" width="37.625" style="1" customWidth="1"/>
    <col min="5" max="5" width="8.625" customWidth="1"/>
    <col min="6" max="6" width="43.125" customWidth="1"/>
  </cols>
  <sheetData>
    <row r="1" spans="1:10" ht="34.5" customHeight="1" x14ac:dyDescent="0.15">
      <c r="A1" s="12" t="s">
        <v>115</v>
      </c>
      <c r="B1" s="12" t="s">
        <v>116</v>
      </c>
      <c r="C1" s="13" t="s">
        <v>117</v>
      </c>
      <c r="D1" s="13" t="s">
        <v>118</v>
      </c>
      <c r="E1" s="12" t="s">
        <v>119</v>
      </c>
      <c r="F1" s="36" t="s">
        <v>697</v>
      </c>
      <c r="G1" s="12" t="s">
        <v>1274</v>
      </c>
      <c r="H1" s="12" t="s">
        <v>1275</v>
      </c>
      <c r="I1" s="12" t="s">
        <v>1277</v>
      </c>
      <c r="J1" s="12" t="s">
        <v>193</v>
      </c>
    </row>
    <row r="2" spans="1:10" ht="89.25" customHeight="1" x14ac:dyDescent="0.15">
      <c r="A2" s="119">
        <v>1</v>
      </c>
      <c r="B2" s="129" t="s">
        <v>2146</v>
      </c>
      <c r="C2" s="75" t="s">
        <v>2007</v>
      </c>
      <c r="D2" s="75" t="s">
        <v>2158</v>
      </c>
      <c r="E2" s="85" t="s">
        <v>1953</v>
      </c>
      <c r="F2" s="44" t="s">
        <v>2159</v>
      </c>
    </row>
    <row r="3" spans="1:10" ht="58.5" customHeight="1" x14ac:dyDescent="0.15">
      <c r="A3" s="119"/>
      <c r="B3" s="129"/>
      <c r="C3" s="75" t="s">
        <v>1506</v>
      </c>
      <c r="D3" s="75" t="s">
        <v>1507</v>
      </c>
      <c r="E3" s="8"/>
      <c r="F3" s="75" t="s">
        <v>1954</v>
      </c>
    </row>
    <row r="4" spans="1:10" ht="44.25" customHeight="1" x14ac:dyDescent="0.15">
      <c r="A4" s="119"/>
      <c r="B4" s="129"/>
      <c r="C4" s="75" t="s">
        <v>2153</v>
      </c>
      <c r="D4" s="88" t="s">
        <v>2874</v>
      </c>
      <c r="E4" s="8"/>
      <c r="F4" s="75" t="s">
        <v>2869</v>
      </c>
    </row>
    <row r="5" spans="1:10" ht="23.25" customHeight="1" x14ac:dyDescent="0.15">
      <c r="A5" s="119"/>
      <c r="B5" s="129"/>
      <c r="C5" s="76" t="s">
        <v>2154</v>
      </c>
      <c r="D5" s="75" t="s">
        <v>2875</v>
      </c>
      <c r="E5" s="8"/>
      <c r="F5" s="75" t="s">
        <v>2866</v>
      </c>
    </row>
    <row r="6" spans="1:10" ht="33" customHeight="1" x14ac:dyDescent="0.15">
      <c r="A6" s="119"/>
      <c r="B6" s="129"/>
      <c r="C6" s="76" t="s">
        <v>2155</v>
      </c>
      <c r="D6" s="75" t="s">
        <v>2876</v>
      </c>
      <c r="E6" s="8"/>
      <c r="F6" s="75" t="s">
        <v>2866</v>
      </c>
    </row>
  </sheetData>
  <autoFilter ref="A1:F1"/>
  <mergeCells count="2">
    <mergeCell ref="A2:A6"/>
    <mergeCell ref="B2:B6"/>
  </mergeCells>
  <phoneticPr fontId="14" type="noConversion"/>
  <pageMargins left="0.7" right="0.7" top="0.75" bottom="0.75" header="0.3" footer="0.3"/>
  <pageSetup paperSize="9" orientation="portrait" horizontalDpi="200" verticalDpi="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workbookViewId="0">
      <pane ySplit="1" topLeftCell="A8" activePane="bottomLeft" state="frozen"/>
      <selection pane="bottomLeft" activeCell="D6" sqref="D6"/>
    </sheetView>
  </sheetViews>
  <sheetFormatPr defaultRowHeight="13.5" x14ac:dyDescent="0.15"/>
  <cols>
    <col min="1" max="1" width="6.625" customWidth="1"/>
    <col min="2" max="2" width="12.375" customWidth="1"/>
    <col min="3" max="3" width="34.875" style="1" customWidth="1"/>
    <col min="4" max="4" width="37.625" style="1" customWidth="1"/>
    <col min="5" max="5" width="8.625" customWidth="1"/>
    <col min="6" max="6" width="43.125" customWidth="1"/>
  </cols>
  <sheetData>
    <row r="1" spans="1:10" ht="34.5" customHeight="1" x14ac:dyDescent="0.15">
      <c r="A1" s="12" t="s">
        <v>115</v>
      </c>
      <c r="B1" s="12" t="s">
        <v>116</v>
      </c>
      <c r="C1" s="13" t="s">
        <v>117</v>
      </c>
      <c r="D1" s="13" t="s">
        <v>118</v>
      </c>
      <c r="E1" s="12" t="s">
        <v>119</v>
      </c>
      <c r="F1" s="36" t="s">
        <v>697</v>
      </c>
      <c r="G1" s="12" t="s">
        <v>1274</v>
      </c>
      <c r="H1" s="12" t="s">
        <v>1275</v>
      </c>
      <c r="I1" s="12" t="s">
        <v>1277</v>
      </c>
      <c r="J1" s="12" t="s">
        <v>193</v>
      </c>
    </row>
    <row r="2" spans="1:10" ht="89.25" customHeight="1" x14ac:dyDescent="0.15">
      <c r="A2" s="119">
        <v>1</v>
      </c>
      <c r="B2" s="129" t="s">
        <v>2160</v>
      </c>
      <c r="C2" s="75" t="s">
        <v>2007</v>
      </c>
      <c r="D2" s="75" t="s">
        <v>2161</v>
      </c>
      <c r="E2" s="85" t="s">
        <v>1953</v>
      </c>
      <c r="F2" s="44" t="s">
        <v>2159</v>
      </c>
    </row>
    <row r="3" spans="1:10" ht="58.5" customHeight="1" x14ac:dyDescent="0.15">
      <c r="A3" s="119"/>
      <c r="B3" s="129"/>
      <c r="C3" s="75" t="s">
        <v>2162</v>
      </c>
      <c r="D3" s="75"/>
      <c r="E3" s="8"/>
      <c r="F3" s="75" t="s">
        <v>2163</v>
      </c>
    </row>
    <row r="4" spans="1:10" ht="44.25" customHeight="1" x14ac:dyDescent="0.15">
      <c r="A4" s="119"/>
      <c r="B4" s="129"/>
      <c r="C4" s="75" t="s">
        <v>2164</v>
      </c>
      <c r="D4" s="88" t="s">
        <v>2870</v>
      </c>
      <c r="E4" s="8"/>
      <c r="F4" s="75" t="s">
        <v>2865</v>
      </c>
    </row>
    <row r="5" spans="1:10" x14ac:dyDescent="0.15">
      <c r="A5" s="119">
        <v>2</v>
      </c>
      <c r="B5" s="129" t="s">
        <v>2165</v>
      </c>
      <c r="C5" s="134" t="s">
        <v>2167</v>
      </c>
      <c r="D5" s="75" t="s">
        <v>2189</v>
      </c>
      <c r="E5" s="85" t="s">
        <v>1953</v>
      </c>
      <c r="F5" s="44" t="s">
        <v>2190</v>
      </c>
    </row>
    <row r="6" spans="1:10" ht="24" x14ac:dyDescent="0.15">
      <c r="A6" s="119"/>
      <c r="B6" s="129"/>
      <c r="C6" s="136"/>
      <c r="D6" s="75" t="s">
        <v>2871</v>
      </c>
      <c r="E6" s="85"/>
      <c r="F6" s="44" t="s">
        <v>2171</v>
      </c>
    </row>
    <row r="7" spans="1:10" ht="48" x14ac:dyDescent="0.15">
      <c r="A7" s="119"/>
      <c r="B7" s="129"/>
      <c r="C7" s="144" t="s">
        <v>2170</v>
      </c>
      <c r="D7" s="75" t="s">
        <v>2172</v>
      </c>
      <c r="E7" s="8"/>
      <c r="F7" s="75" t="s">
        <v>2173</v>
      </c>
    </row>
    <row r="8" spans="1:10" ht="24" x14ac:dyDescent="0.15">
      <c r="A8" s="119"/>
      <c r="B8" s="129"/>
      <c r="C8" s="144"/>
      <c r="D8" s="88" t="s">
        <v>2174</v>
      </c>
      <c r="E8" s="8"/>
      <c r="F8" s="75" t="s">
        <v>2177</v>
      </c>
    </row>
    <row r="9" spans="1:10" ht="60" x14ac:dyDescent="0.15">
      <c r="A9" s="119"/>
      <c r="B9" s="129"/>
      <c r="C9" s="145" t="s">
        <v>2182</v>
      </c>
      <c r="D9" s="75" t="s">
        <v>2181</v>
      </c>
      <c r="E9" s="40"/>
      <c r="F9" s="75" t="s">
        <v>2183</v>
      </c>
    </row>
    <row r="10" spans="1:10" ht="24" x14ac:dyDescent="0.15">
      <c r="A10" s="119"/>
      <c r="B10" s="129"/>
      <c r="C10" s="145"/>
      <c r="D10" s="75" t="s">
        <v>2176</v>
      </c>
      <c r="E10" s="75"/>
      <c r="F10" s="75" t="s">
        <v>2178</v>
      </c>
    </row>
    <row r="11" spans="1:10" ht="36" x14ac:dyDescent="0.15">
      <c r="A11" s="119"/>
      <c r="B11" s="129"/>
      <c r="C11" s="145" t="s">
        <v>2175</v>
      </c>
      <c r="D11" s="75" t="s">
        <v>2179</v>
      </c>
      <c r="E11" s="40"/>
      <c r="F11" s="75" t="s">
        <v>2184</v>
      </c>
    </row>
    <row r="12" spans="1:10" x14ac:dyDescent="0.15">
      <c r="A12" s="119"/>
      <c r="B12" s="129"/>
      <c r="C12" s="145"/>
      <c r="D12" s="75" t="s">
        <v>2176</v>
      </c>
      <c r="E12" s="75"/>
      <c r="F12" s="75" t="s">
        <v>2180</v>
      </c>
    </row>
    <row r="13" spans="1:10" ht="36" x14ac:dyDescent="0.15">
      <c r="A13" s="119">
        <v>3</v>
      </c>
      <c r="B13" s="129" t="s">
        <v>2166</v>
      </c>
      <c r="C13" s="145" t="s">
        <v>2175</v>
      </c>
      <c r="D13" s="75" t="s">
        <v>2179</v>
      </c>
      <c r="E13" s="40"/>
      <c r="F13" s="75" t="s">
        <v>2184</v>
      </c>
    </row>
    <row r="14" spans="1:10" x14ac:dyDescent="0.15">
      <c r="A14" s="119"/>
      <c r="B14" s="129"/>
      <c r="C14" s="145"/>
      <c r="D14" s="75" t="s">
        <v>2176</v>
      </c>
      <c r="E14" s="75"/>
      <c r="F14" s="75" t="s">
        <v>2180</v>
      </c>
    </row>
  </sheetData>
  <autoFilter ref="A1:F1"/>
  <mergeCells count="11">
    <mergeCell ref="C5:C6"/>
    <mergeCell ref="C7:C8"/>
    <mergeCell ref="C11:C12"/>
    <mergeCell ref="C9:C10"/>
    <mergeCell ref="C13:C14"/>
    <mergeCell ref="A2:A4"/>
    <mergeCell ref="B2:B4"/>
    <mergeCell ref="A5:A12"/>
    <mergeCell ref="B5:B12"/>
    <mergeCell ref="A13:A14"/>
    <mergeCell ref="B13:B14"/>
  </mergeCells>
  <phoneticPr fontId="14" type="noConversion"/>
  <pageMargins left="0.7" right="0.7" top="0.75" bottom="0.75" header="0.3" footer="0.3"/>
  <pageSetup paperSize="9" orientation="portrait" horizontalDpi="200" verticalDpi="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pane ySplit="1" topLeftCell="A2" activePane="bottomLeft" state="frozen"/>
      <selection pane="bottomLeft" activeCell="D15" sqref="D15"/>
    </sheetView>
  </sheetViews>
  <sheetFormatPr defaultRowHeight="13.5" x14ac:dyDescent="0.15"/>
  <cols>
    <col min="1" max="1" width="6.625" customWidth="1"/>
    <col min="2" max="2" width="12.375" customWidth="1"/>
    <col min="3" max="3" width="34.875" style="1" customWidth="1"/>
    <col min="4" max="4" width="37.625" style="1" customWidth="1"/>
    <col min="5" max="5" width="8.625" customWidth="1"/>
    <col min="6" max="6" width="43.125" customWidth="1"/>
  </cols>
  <sheetData>
    <row r="1" spans="1:10" ht="34.5" customHeight="1" x14ac:dyDescent="0.15">
      <c r="A1" s="12" t="s">
        <v>115</v>
      </c>
      <c r="B1" s="12" t="s">
        <v>116</v>
      </c>
      <c r="C1" s="13" t="s">
        <v>117</v>
      </c>
      <c r="D1" s="13" t="s">
        <v>118</v>
      </c>
      <c r="E1" s="12" t="s">
        <v>119</v>
      </c>
      <c r="F1" s="36" t="s">
        <v>697</v>
      </c>
      <c r="G1" s="12" t="s">
        <v>1274</v>
      </c>
      <c r="H1" s="12" t="s">
        <v>1275</v>
      </c>
      <c r="I1" s="12" t="s">
        <v>1277</v>
      </c>
      <c r="J1" s="12" t="s">
        <v>193</v>
      </c>
    </row>
    <row r="2" spans="1:10" ht="42" customHeight="1" x14ac:dyDescent="0.15">
      <c r="A2" s="119">
        <v>1</v>
      </c>
      <c r="B2" s="129" t="s">
        <v>2185</v>
      </c>
      <c r="C2" s="75" t="s">
        <v>2007</v>
      </c>
      <c r="D2" s="75" t="s">
        <v>2186</v>
      </c>
      <c r="E2" s="85" t="s">
        <v>1953</v>
      </c>
      <c r="F2" s="44" t="s">
        <v>2169</v>
      </c>
    </row>
    <row r="3" spans="1:10" ht="42" customHeight="1" x14ac:dyDescent="0.15">
      <c r="A3" s="119"/>
      <c r="B3" s="129"/>
      <c r="C3" s="75" t="s">
        <v>2187</v>
      </c>
      <c r="D3" s="75" t="s">
        <v>2188</v>
      </c>
      <c r="E3" s="8"/>
      <c r="F3" s="75" t="s">
        <v>2188</v>
      </c>
    </row>
    <row r="4" spans="1:10" ht="54.75" customHeight="1" x14ac:dyDescent="0.15">
      <c r="A4" s="119"/>
      <c r="B4" s="129"/>
      <c r="C4" s="75" t="s">
        <v>2164</v>
      </c>
      <c r="D4" s="88" t="s">
        <v>2191</v>
      </c>
      <c r="E4" s="8"/>
      <c r="F4" s="75" t="s">
        <v>2171</v>
      </c>
    </row>
  </sheetData>
  <autoFilter ref="A1:F1"/>
  <mergeCells count="2">
    <mergeCell ref="A2:A4"/>
    <mergeCell ref="B2:B4"/>
  </mergeCells>
  <phoneticPr fontId="14" type="noConversion"/>
  <pageMargins left="0.7" right="0.7" top="0.75" bottom="0.75" header="0.3" footer="0.3"/>
  <pageSetup paperSize="9" orientation="portrait" horizontalDpi="200" verticalDpi="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workbookViewId="0">
      <pane ySplit="1" topLeftCell="A2" activePane="bottomLeft" state="frozen"/>
      <selection pane="bottomLeft" activeCell="D9" sqref="D9"/>
    </sheetView>
  </sheetViews>
  <sheetFormatPr defaultRowHeight="13.5" x14ac:dyDescent="0.15"/>
  <cols>
    <col min="1" max="1" width="6.625" customWidth="1"/>
    <col min="2" max="2" width="12.375" customWidth="1"/>
    <col min="3" max="3" width="34.875" style="1" customWidth="1"/>
    <col min="4" max="4" width="37.625" style="1" customWidth="1"/>
    <col min="5" max="5" width="8.625" customWidth="1"/>
    <col min="6" max="6" width="43.125" customWidth="1"/>
  </cols>
  <sheetData>
    <row r="1" spans="1:10" ht="34.5" customHeight="1" x14ac:dyDescent="0.15">
      <c r="A1" s="12" t="s">
        <v>115</v>
      </c>
      <c r="B1" s="12" t="s">
        <v>116</v>
      </c>
      <c r="C1" s="13" t="s">
        <v>117</v>
      </c>
      <c r="D1" s="13" t="s">
        <v>118</v>
      </c>
      <c r="E1" s="12" t="s">
        <v>119</v>
      </c>
      <c r="F1" s="36" t="s">
        <v>697</v>
      </c>
      <c r="G1" s="12" t="s">
        <v>1274</v>
      </c>
      <c r="H1" s="12" t="s">
        <v>1275</v>
      </c>
      <c r="I1" s="12" t="s">
        <v>1277</v>
      </c>
      <c r="J1" s="12" t="s">
        <v>193</v>
      </c>
    </row>
    <row r="2" spans="1:10" ht="42" customHeight="1" x14ac:dyDescent="0.15">
      <c r="A2" s="119">
        <v>1</v>
      </c>
      <c r="B2" s="129" t="s">
        <v>2192</v>
      </c>
      <c r="C2" s="75" t="s">
        <v>2193</v>
      </c>
      <c r="D2" s="75" t="s">
        <v>2194</v>
      </c>
      <c r="E2" s="85" t="s">
        <v>1953</v>
      </c>
      <c r="F2" s="77" t="s">
        <v>2195</v>
      </c>
    </row>
    <row r="3" spans="1:10" ht="42" customHeight="1" x14ac:dyDescent="0.15">
      <c r="A3" s="119"/>
      <c r="B3" s="129"/>
      <c r="C3" s="75" t="s">
        <v>2196</v>
      </c>
      <c r="D3" s="75" t="s">
        <v>2197</v>
      </c>
      <c r="E3" s="8"/>
      <c r="F3" s="75" t="s">
        <v>2198</v>
      </c>
    </row>
    <row r="4" spans="1:10" ht="42" customHeight="1" x14ac:dyDescent="0.15">
      <c r="A4" s="119"/>
      <c r="B4" s="129"/>
      <c r="C4" s="75" t="s">
        <v>2199</v>
      </c>
      <c r="D4" s="75" t="s">
        <v>2201</v>
      </c>
      <c r="E4" s="8"/>
      <c r="F4" s="75" t="s">
        <v>2200</v>
      </c>
    </row>
    <row r="5" spans="1:10" ht="42" customHeight="1" x14ac:dyDescent="0.15">
      <c r="A5" s="119"/>
      <c r="B5" s="129"/>
      <c r="C5" s="75" t="s">
        <v>2202</v>
      </c>
      <c r="D5" s="75" t="s">
        <v>2205</v>
      </c>
      <c r="E5" s="8"/>
      <c r="F5" s="75" t="s">
        <v>2208</v>
      </c>
    </row>
    <row r="6" spans="1:10" ht="60" customHeight="1" x14ac:dyDescent="0.15">
      <c r="A6" s="119"/>
      <c r="B6" s="129"/>
      <c r="C6" s="75" t="s">
        <v>2203</v>
      </c>
      <c r="D6" s="75" t="s">
        <v>2206</v>
      </c>
      <c r="E6" s="8"/>
      <c r="F6" s="75" t="s">
        <v>2210</v>
      </c>
    </row>
    <row r="7" spans="1:10" ht="42" customHeight="1" x14ac:dyDescent="0.15">
      <c r="A7" s="119"/>
      <c r="B7" s="129"/>
      <c r="C7" s="75" t="s">
        <v>2204</v>
      </c>
      <c r="D7" s="75" t="s">
        <v>2207</v>
      </c>
      <c r="E7" s="8"/>
      <c r="F7" s="75" t="s">
        <v>2209</v>
      </c>
    </row>
    <row r="8" spans="1:10" ht="54.75" customHeight="1" x14ac:dyDescent="0.15">
      <c r="A8" s="119"/>
      <c r="B8" s="129"/>
      <c r="C8" s="75" t="s">
        <v>2164</v>
      </c>
      <c r="D8" s="88" t="s">
        <v>2872</v>
      </c>
      <c r="E8" s="8"/>
      <c r="F8" s="75" t="s">
        <v>2873</v>
      </c>
    </row>
  </sheetData>
  <autoFilter ref="A1:F1"/>
  <mergeCells count="2">
    <mergeCell ref="A2:A8"/>
    <mergeCell ref="B2:B8"/>
  </mergeCells>
  <phoneticPr fontId="14" type="noConversion"/>
  <pageMargins left="0.7" right="0.7" top="0.75" bottom="0.75" header="0.3" footer="0.3"/>
  <pageSetup paperSize="9" orientation="portrait" horizontalDpi="200" verticalDpi="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1"/>
  <sheetViews>
    <sheetView topLeftCell="C79" workbookViewId="0">
      <selection activeCell="F56" sqref="F56"/>
    </sheetView>
  </sheetViews>
  <sheetFormatPr defaultRowHeight="13.5" x14ac:dyDescent="0.15"/>
  <cols>
    <col min="1" max="1" width="6.625" bestFit="1" customWidth="1"/>
    <col min="2" max="2" width="12.375" customWidth="1"/>
    <col min="3" max="3" width="34.875" style="1" bestFit="1" customWidth="1"/>
    <col min="4" max="4" width="60.625" style="1" customWidth="1"/>
    <col min="5" max="5" width="8.625" bestFit="1" customWidth="1"/>
    <col min="6" max="6" width="39" customWidth="1"/>
  </cols>
  <sheetData>
    <row r="1" spans="1:10" ht="34.5" customHeight="1" x14ac:dyDescent="0.15">
      <c r="A1" s="12" t="s">
        <v>115</v>
      </c>
      <c r="B1" s="12" t="s">
        <v>116</v>
      </c>
      <c r="C1" s="13" t="s">
        <v>117</v>
      </c>
      <c r="D1" s="13" t="s">
        <v>118</v>
      </c>
      <c r="E1" s="12" t="s">
        <v>119</v>
      </c>
      <c r="F1" s="36" t="s">
        <v>697</v>
      </c>
      <c r="G1" s="12" t="s">
        <v>1274</v>
      </c>
      <c r="H1" s="12" t="s">
        <v>1275</v>
      </c>
      <c r="I1" s="12" t="s">
        <v>1277</v>
      </c>
      <c r="J1" s="12" t="s">
        <v>1276</v>
      </c>
    </row>
    <row r="2" spans="1:10" ht="36" x14ac:dyDescent="0.15">
      <c r="A2" s="119">
        <v>1</v>
      </c>
      <c r="B2" s="129" t="s">
        <v>1273</v>
      </c>
      <c r="C2" s="75" t="s">
        <v>97</v>
      </c>
      <c r="D2" s="7" t="s">
        <v>96</v>
      </c>
      <c r="E2" s="8" t="s">
        <v>6</v>
      </c>
      <c r="F2" s="75" t="s">
        <v>1278</v>
      </c>
    </row>
    <row r="3" spans="1:10" ht="55.5" customHeight="1" x14ac:dyDescent="0.15">
      <c r="A3" s="119"/>
      <c r="B3" s="130"/>
      <c r="C3" s="9" t="s">
        <v>7</v>
      </c>
      <c r="D3" s="7" t="s">
        <v>98</v>
      </c>
      <c r="E3" s="8" t="s">
        <v>6</v>
      </c>
      <c r="F3" s="42" t="s">
        <v>703</v>
      </c>
    </row>
    <row r="4" spans="1:10" ht="36.75" customHeight="1" x14ac:dyDescent="0.15">
      <c r="A4" s="119"/>
      <c r="B4" s="130"/>
      <c r="C4" s="10" t="s">
        <v>8</v>
      </c>
      <c r="D4" s="10" t="s">
        <v>9</v>
      </c>
      <c r="E4" s="8" t="s">
        <v>6</v>
      </c>
      <c r="F4" s="42" t="s">
        <v>731</v>
      </c>
    </row>
    <row r="5" spans="1:10" ht="36" x14ac:dyDescent="0.15">
      <c r="A5" s="119"/>
      <c r="B5" s="130"/>
      <c r="C5" s="10" t="s">
        <v>10</v>
      </c>
      <c r="D5" s="7" t="s">
        <v>103</v>
      </c>
      <c r="E5" s="8" t="s">
        <v>11</v>
      </c>
      <c r="F5" s="44" t="s">
        <v>750</v>
      </c>
    </row>
    <row r="6" spans="1:10" ht="42" customHeight="1" x14ac:dyDescent="0.15">
      <c r="A6" s="119"/>
      <c r="B6" s="130"/>
      <c r="C6" s="10" t="s">
        <v>12</v>
      </c>
      <c r="D6" s="10" t="s">
        <v>13</v>
      </c>
      <c r="E6" s="8" t="s">
        <v>6</v>
      </c>
      <c r="F6" s="42" t="s">
        <v>13</v>
      </c>
    </row>
    <row r="7" spans="1:10" ht="48" x14ac:dyDescent="0.15">
      <c r="A7" s="119"/>
      <c r="B7" s="130"/>
      <c r="C7" s="52" t="s">
        <v>775</v>
      </c>
      <c r="D7" s="42" t="s">
        <v>99</v>
      </c>
      <c r="E7" s="11" t="s">
        <v>37</v>
      </c>
      <c r="F7" s="42" t="s">
        <v>732</v>
      </c>
    </row>
    <row r="8" spans="1:10" ht="47.25" customHeight="1" x14ac:dyDescent="0.15">
      <c r="A8" s="119"/>
      <c r="B8" s="130"/>
      <c r="C8" s="7" t="s">
        <v>105</v>
      </c>
      <c r="D8" s="7" t="s">
        <v>104</v>
      </c>
      <c r="E8" s="11" t="s">
        <v>37</v>
      </c>
      <c r="F8" s="42" t="s">
        <v>733</v>
      </c>
    </row>
    <row r="9" spans="1:10" ht="124.5" customHeight="1" x14ac:dyDescent="0.15">
      <c r="A9" s="119"/>
      <c r="B9" s="130"/>
      <c r="C9" s="7" t="s">
        <v>126</v>
      </c>
      <c r="D9" s="5" t="s">
        <v>127</v>
      </c>
      <c r="E9" s="11" t="s">
        <v>128</v>
      </c>
      <c r="F9" s="5" t="s">
        <v>737</v>
      </c>
    </row>
    <row r="10" spans="1:10" ht="36.75" customHeight="1" x14ac:dyDescent="0.15">
      <c r="A10" s="119"/>
      <c r="B10" s="130"/>
      <c r="C10" s="10" t="s">
        <v>5</v>
      </c>
      <c r="D10" s="52" t="s">
        <v>778</v>
      </c>
      <c r="E10" s="8" t="s">
        <v>6</v>
      </c>
      <c r="F10" s="42" t="s">
        <v>727</v>
      </c>
    </row>
    <row r="11" spans="1:10" ht="96" x14ac:dyDescent="0.15">
      <c r="A11" s="119"/>
      <c r="B11" s="130"/>
      <c r="C11" s="52" t="s">
        <v>777</v>
      </c>
      <c r="D11" s="52" t="s">
        <v>781</v>
      </c>
      <c r="E11" s="8" t="s">
        <v>4</v>
      </c>
      <c r="F11" s="52" t="s">
        <v>782</v>
      </c>
    </row>
    <row r="12" spans="1:10" ht="48" x14ac:dyDescent="0.15">
      <c r="A12" s="119"/>
      <c r="B12" s="130"/>
      <c r="C12" s="10" t="s">
        <v>42</v>
      </c>
      <c r="D12" s="42" t="s">
        <v>14</v>
      </c>
      <c r="E12" s="8" t="s">
        <v>6</v>
      </c>
      <c r="F12" s="42" t="s">
        <v>728</v>
      </c>
    </row>
    <row r="13" spans="1:10" ht="72" x14ac:dyDescent="0.15">
      <c r="A13" s="119"/>
      <c r="B13" s="130"/>
      <c r="C13" s="10" t="s">
        <v>41</v>
      </c>
      <c r="D13" s="52" t="s">
        <v>776</v>
      </c>
      <c r="E13" s="8" t="s">
        <v>6</v>
      </c>
      <c r="F13" s="5" t="s">
        <v>772</v>
      </c>
    </row>
    <row r="14" spans="1:10" ht="24" x14ac:dyDescent="0.15">
      <c r="A14" s="119"/>
      <c r="B14" s="130"/>
      <c r="C14" s="10" t="s">
        <v>16</v>
      </c>
      <c r="D14" s="52" t="s">
        <v>17</v>
      </c>
      <c r="E14" s="8" t="s">
        <v>6</v>
      </c>
      <c r="F14" s="42" t="s">
        <v>729</v>
      </c>
    </row>
    <row r="15" spans="1:10" ht="24" x14ac:dyDescent="0.15">
      <c r="A15" s="101">
        <v>2</v>
      </c>
      <c r="B15" s="164" t="s">
        <v>15</v>
      </c>
      <c r="C15" s="10" t="s">
        <v>43</v>
      </c>
      <c r="D15" s="10" t="s">
        <v>72</v>
      </c>
      <c r="E15" s="8" t="s">
        <v>6</v>
      </c>
      <c r="F15" s="42" t="s">
        <v>726</v>
      </c>
    </row>
    <row r="16" spans="1:10" ht="36" x14ac:dyDescent="0.15">
      <c r="A16" s="102"/>
      <c r="B16" s="137"/>
      <c r="C16" s="10" t="s">
        <v>2</v>
      </c>
      <c r="D16" s="5" t="s">
        <v>751</v>
      </c>
      <c r="E16" s="8" t="s">
        <v>11</v>
      </c>
      <c r="F16" s="52" t="s">
        <v>752</v>
      </c>
    </row>
    <row r="17" spans="1:6" ht="41.25" customHeight="1" x14ac:dyDescent="0.15">
      <c r="A17" s="102"/>
      <c r="B17" s="137"/>
      <c r="C17" s="10" t="s">
        <v>18</v>
      </c>
      <c r="D17" s="10" t="s">
        <v>19</v>
      </c>
      <c r="E17" s="8" t="s">
        <v>11</v>
      </c>
      <c r="F17" s="52" t="s">
        <v>773</v>
      </c>
    </row>
    <row r="18" spans="1:6" ht="36" x14ac:dyDescent="0.15">
      <c r="A18" s="160"/>
      <c r="B18" s="160"/>
      <c r="C18" s="52" t="s">
        <v>71</v>
      </c>
      <c r="D18" s="52" t="s">
        <v>70</v>
      </c>
      <c r="E18" s="56" t="s">
        <v>4</v>
      </c>
      <c r="F18" s="57" t="s">
        <v>779</v>
      </c>
    </row>
    <row r="19" spans="1:6" ht="48" x14ac:dyDescent="0.15">
      <c r="A19" s="101">
        <v>3</v>
      </c>
      <c r="B19" s="146" t="s">
        <v>59</v>
      </c>
      <c r="C19" s="10" t="s">
        <v>60</v>
      </c>
      <c r="D19" s="10" t="s">
        <v>57</v>
      </c>
      <c r="E19" s="8" t="s">
        <v>4</v>
      </c>
      <c r="F19" s="52" t="s">
        <v>780</v>
      </c>
    </row>
    <row r="20" spans="1:6" ht="156" x14ac:dyDescent="0.15">
      <c r="A20" s="102"/>
      <c r="B20" s="147"/>
      <c r="C20" s="10" t="s">
        <v>62</v>
      </c>
      <c r="D20" s="10" t="s">
        <v>63</v>
      </c>
      <c r="E20" s="8" t="s">
        <v>6</v>
      </c>
      <c r="F20" s="52" t="s">
        <v>774</v>
      </c>
    </row>
    <row r="21" spans="1:6" ht="84" x14ac:dyDescent="0.15">
      <c r="A21" s="102"/>
      <c r="B21" s="147"/>
      <c r="C21" s="10" t="s">
        <v>64</v>
      </c>
      <c r="D21" s="42" t="s">
        <v>65</v>
      </c>
      <c r="E21" s="8" t="s">
        <v>6</v>
      </c>
      <c r="F21" s="42" t="s">
        <v>725</v>
      </c>
    </row>
    <row r="22" spans="1:6" ht="47.25" customHeight="1" x14ac:dyDescent="0.15">
      <c r="A22" s="105"/>
      <c r="B22" s="148"/>
      <c r="C22" s="10" t="s">
        <v>61</v>
      </c>
      <c r="D22" s="10" t="s">
        <v>58</v>
      </c>
      <c r="E22" s="8" t="s">
        <v>4</v>
      </c>
      <c r="F22" s="42" t="s">
        <v>724</v>
      </c>
    </row>
    <row r="23" spans="1:6" ht="51" customHeight="1" x14ac:dyDescent="0.15">
      <c r="A23" s="101">
        <v>4</v>
      </c>
      <c r="B23" s="164" t="s">
        <v>44</v>
      </c>
      <c r="C23" s="10" t="s">
        <v>74</v>
      </c>
      <c r="D23" s="10" t="s">
        <v>76</v>
      </c>
      <c r="E23" s="8" t="s">
        <v>0</v>
      </c>
      <c r="F23" s="42" t="s">
        <v>720</v>
      </c>
    </row>
    <row r="24" spans="1:6" ht="72" x14ac:dyDescent="0.15">
      <c r="A24" s="102"/>
      <c r="B24" s="137"/>
      <c r="C24" s="10" t="s">
        <v>75</v>
      </c>
      <c r="D24" s="10" t="s">
        <v>77</v>
      </c>
      <c r="E24" s="8" t="s">
        <v>0</v>
      </c>
      <c r="F24" s="42" t="s">
        <v>734</v>
      </c>
    </row>
    <row r="25" spans="1:6" ht="120" x14ac:dyDescent="0.15">
      <c r="A25" s="102"/>
      <c r="B25" s="137"/>
      <c r="C25" s="10" t="s">
        <v>89</v>
      </c>
      <c r="D25" s="42" t="s">
        <v>78</v>
      </c>
      <c r="E25" s="11" t="s">
        <v>37</v>
      </c>
      <c r="F25" s="59" t="s">
        <v>824</v>
      </c>
    </row>
    <row r="26" spans="1:6" ht="180" x14ac:dyDescent="0.15">
      <c r="A26" s="105"/>
      <c r="B26" s="163"/>
      <c r="C26" s="7" t="s">
        <v>90</v>
      </c>
      <c r="D26" s="10" t="s">
        <v>91</v>
      </c>
      <c r="E26" s="8" t="s">
        <v>0</v>
      </c>
      <c r="F26" s="52" t="s">
        <v>753</v>
      </c>
    </row>
    <row r="27" spans="1:6" ht="13.5" customHeight="1" x14ac:dyDescent="0.15">
      <c r="A27" s="101">
        <v>5</v>
      </c>
      <c r="B27" s="164" t="s">
        <v>40</v>
      </c>
      <c r="C27" s="169" t="s">
        <v>1272</v>
      </c>
      <c r="D27" s="166" t="s">
        <v>23</v>
      </c>
      <c r="E27" s="169" t="s">
        <v>37</v>
      </c>
      <c r="F27" s="170" t="s">
        <v>707</v>
      </c>
    </row>
    <row r="28" spans="1:6" ht="72" customHeight="1" x14ac:dyDescent="0.15">
      <c r="A28" s="165"/>
      <c r="B28" s="165"/>
      <c r="C28" s="165"/>
      <c r="D28" s="165"/>
      <c r="E28" s="165"/>
      <c r="F28" s="165"/>
    </row>
    <row r="29" spans="1:6" s="2" customFormat="1" ht="96" x14ac:dyDescent="0.15">
      <c r="A29" s="101">
        <v>6</v>
      </c>
      <c r="B29" s="161" t="s">
        <v>129</v>
      </c>
      <c r="C29" s="11" t="s">
        <v>66</v>
      </c>
      <c r="D29" s="5" t="s">
        <v>68</v>
      </c>
      <c r="E29" s="11" t="s">
        <v>6</v>
      </c>
      <c r="F29" s="58" t="s">
        <v>817</v>
      </c>
    </row>
    <row r="30" spans="1:6" s="2" customFormat="1" ht="33" customHeight="1" x14ac:dyDescent="0.15">
      <c r="A30" s="102"/>
      <c r="B30" s="130"/>
      <c r="C30" s="11" t="s">
        <v>67</v>
      </c>
      <c r="D30" s="5" t="s">
        <v>120</v>
      </c>
      <c r="E30" s="11" t="s">
        <v>37</v>
      </c>
      <c r="F30" s="52" t="s">
        <v>785</v>
      </c>
    </row>
    <row r="31" spans="1:6" s="2" customFormat="1" ht="24" x14ac:dyDescent="0.15">
      <c r="A31" s="102"/>
      <c r="B31" s="130"/>
      <c r="C31" s="11" t="s">
        <v>130</v>
      </c>
      <c r="D31" s="5" t="s">
        <v>131</v>
      </c>
      <c r="E31" s="11" t="s">
        <v>135</v>
      </c>
      <c r="F31" s="42" t="s">
        <v>706</v>
      </c>
    </row>
    <row r="32" spans="1:6" s="2" customFormat="1" ht="72" x14ac:dyDescent="0.15">
      <c r="A32" s="102"/>
      <c r="B32" s="130"/>
      <c r="C32" s="11" t="s">
        <v>24</v>
      </c>
      <c r="D32" s="5" t="s">
        <v>25</v>
      </c>
      <c r="E32" s="11" t="s">
        <v>6</v>
      </c>
      <c r="F32" s="5" t="s">
        <v>783</v>
      </c>
    </row>
    <row r="33" spans="1:6" s="2" customFormat="1" ht="48" x14ac:dyDescent="0.15">
      <c r="A33" s="102"/>
      <c r="B33" s="130"/>
      <c r="C33" s="11" t="s">
        <v>26</v>
      </c>
      <c r="D33" s="5" t="s">
        <v>27</v>
      </c>
      <c r="E33" s="11" t="s">
        <v>6</v>
      </c>
      <c r="F33" s="5" t="s">
        <v>708</v>
      </c>
    </row>
    <row r="34" spans="1:6" s="2" customFormat="1" ht="144" x14ac:dyDescent="0.15">
      <c r="A34" s="102"/>
      <c r="B34" s="130"/>
      <c r="C34" s="11" t="s">
        <v>754</v>
      </c>
      <c r="D34" s="5" t="s">
        <v>756</v>
      </c>
      <c r="E34" s="11" t="s">
        <v>6</v>
      </c>
      <c r="F34" s="35" t="s">
        <v>827</v>
      </c>
    </row>
    <row r="35" spans="1:6" s="2" customFormat="1" ht="96" x14ac:dyDescent="0.15">
      <c r="A35" s="102"/>
      <c r="B35" s="130"/>
      <c r="C35" s="11" t="s">
        <v>815</v>
      </c>
      <c r="D35" s="5" t="s">
        <v>815</v>
      </c>
      <c r="E35" s="11" t="s">
        <v>816</v>
      </c>
      <c r="F35" s="5" t="s">
        <v>825</v>
      </c>
    </row>
    <row r="36" spans="1:6" s="2" customFormat="1" ht="72" x14ac:dyDescent="0.15">
      <c r="A36" s="105"/>
      <c r="B36" s="130"/>
      <c r="C36" s="11" t="s">
        <v>755</v>
      </c>
      <c r="D36" s="5" t="s">
        <v>757</v>
      </c>
      <c r="E36" s="11" t="s">
        <v>6</v>
      </c>
      <c r="F36" s="5" t="s">
        <v>826</v>
      </c>
    </row>
    <row r="37" spans="1:6" s="2" customFormat="1" ht="61.5" customHeight="1" x14ac:dyDescent="0.15">
      <c r="A37" s="101">
        <v>7</v>
      </c>
      <c r="B37" s="130" t="s">
        <v>3</v>
      </c>
      <c r="C37" s="11" t="s">
        <v>93</v>
      </c>
      <c r="D37" s="5" t="s">
        <v>92</v>
      </c>
      <c r="E37" s="11" t="s">
        <v>37</v>
      </c>
      <c r="F37" s="5" t="s">
        <v>766</v>
      </c>
    </row>
    <row r="38" spans="1:6" s="2" customFormat="1" ht="48.75" customHeight="1" x14ac:dyDescent="0.15">
      <c r="A38" s="102"/>
      <c r="B38" s="130"/>
      <c r="C38" s="11" t="s">
        <v>28</v>
      </c>
      <c r="D38" s="5" t="s">
        <v>765</v>
      </c>
      <c r="E38" s="11" t="s">
        <v>11</v>
      </c>
      <c r="F38" s="52" t="s">
        <v>784</v>
      </c>
    </row>
    <row r="39" spans="1:6" s="2" customFormat="1" ht="39.75" customHeight="1" x14ac:dyDescent="0.15">
      <c r="A39" s="102"/>
      <c r="B39" s="130"/>
      <c r="C39" s="11" t="s">
        <v>29</v>
      </c>
      <c r="D39" s="5" t="s">
        <v>30</v>
      </c>
      <c r="E39" s="11" t="s">
        <v>11</v>
      </c>
      <c r="F39" s="42" t="s">
        <v>709</v>
      </c>
    </row>
    <row r="40" spans="1:6" s="2" customFormat="1" ht="99" customHeight="1" x14ac:dyDescent="0.15">
      <c r="A40" s="102"/>
      <c r="B40" s="130"/>
      <c r="C40" s="11" t="s">
        <v>31</v>
      </c>
      <c r="D40" s="5" t="s">
        <v>32</v>
      </c>
      <c r="E40" s="11" t="s">
        <v>11</v>
      </c>
      <c r="F40" s="5" t="s">
        <v>32</v>
      </c>
    </row>
    <row r="41" spans="1:6" s="2" customFormat="1" ht="99" customHeight="1" x14ac:dyDescent="0.15">
      <c r="A41" s="102"/>
      <c r="B41" s="130"/>
      <c r="C41" s="11" t="s">
        <v>33</v>
      </c>
      <c r="D41" s="5" t="s">
        <v>819</v>
      </c>
      <c r="E41" s="11" t="s">
        <v>34</v>
      </c>
      <c r="F41" s="5" t="s">
        <v>820</v>
      </c>
    </row>
    <row r="42" spans="1:6" s="2" customFormat="1" ht="72" x14ac:dyDescent="0.15">
      <c r="A42" s="105"/>
      <c r="B42" s="130"/>
      <c r="C42" s="11" t="s">
        <v>35</v>
      </c>
      <c r="D42" s="5" t="s">
        <v>821</v>
      </c>
      <c r="E42" s="11" t="s">
        <v>34</v>
      </c>
      <c r="F42" s="59" t="s">
        <v>822</v>
      </c>
    </row>
    <row r="43" spans="1:6" ht="18" customHeight="1" x14ac:dyDescent="0.15">
      <c r="A43" s="101">
        <v>8</v>
      </c>
      <c r="B43" s="162" t="s">
        <v>860</v>
      </c>
      <c r="C43" s="62" t="s">
        <v>855</v>
      </c>
      <c r="D43" s="10" t="s">
        <v>69</v>
      </c>
      <c r="E43" s="8" t="s">
        <v>11</v>
      </c>
      <c r="F43" s="42" t="s">
        <v>704</v>
      </c>
    </row>
    <row r="44" spans="1:6" ht="18" customHeight="1" x14ac:dyDescent="0.15">
      <c r="A44" s="102"/>
      <c r="B44" s="137"/>
      <c r="C44" s="62" t="s">
        <v>856</v>
      </c>
      <c r="D44" s="10" t="s">
        <v>20</v>
      </c>
      <c r="E44" s="11" t="s">
        <v>37</v>
      </c>
      <c r="F44" s="42" t="s">
        <v>705</v>
      </c>
    </row>
    <row r="45" spans="1:6" ht="132" x14ac:dyDescent="0.15">
      <c r="A45" s="102"/>
      <c r="B45" s="137"/>
      <c r="C45" s="62" t="s">
        <v>857</v>
      </c>
      <c r="D45" s="62" t="s">
        <v>73</v>
      </c>
      <c r="E45" s="11" t="s">
        <v>37</v>
      </c>
      <c r="F45" s="62" t="s">
        <v>859</v>
      </c>
    </row>
    <row r="46" spans="1:6" s="55" customFormat="1" ht="27" customHeight="1" x14ac:dyDescent="0.15">
      <c r="A46" s="102"/>
      <c r="B46" s="137"/>
      <c r="C46" s="171" t="s">
        <v>834</v>
      </c>
      <c r="D46" s="60" t="s">
        <v>831</v>
      </c>
      <c r="E46" s="53" t="s">
        <v>11</v>
      </c>
      <c r="F46" s="54" t="s">
        <v>710</v>
      </c>
    </row>
    <row r="47" spans="1:6" ht="27" customHeight="1" x14ac:dyDescent="0.15">
      <c r="A47" s="102"/>
      <c r="B47" s="137"/>
      <c r="C47" s="172"/>
      <c r="D47" s="5" t="s">
        <v>832</v>
      </c>
      <c r="E47" s="11" t="s">
        <v>37</v>
      </c>
      <c r="F47" s="59" t="s">
        <v>823</v>
      </c>
    </row>
    <row r="48" spans="1:6" ht="27" customHeight="1" x14ac:dyDescent="0.15">
      <c r="A48" s="102"/>
      <c r="B48" s="137"/>
      <c r="C48" s="173"/>
      <c r="D48" s="5" t="s">
        <v>833</v>
      </c>
      <c r="E48" s="8" t="s">
        <v>11</v>
      </c>
      <c r="F48" s="42" t="s">
        <v>714</v>
      </c>
    </row>
    <row r="49" spans="1:6" ht="27" customHeight="1" x14ac:dyDescent="0.15">
      <c r="A49" s="102"/>
      <c r="B49" s="137"/>
      <c r="C49" s="174" t="s">
        <v>835</v>
      </c>
      <c r="D49" s="59" t="s">
        <v>840</v>
      </c>
      <c r="E49" s="8" t="s">
        <v>11</v>
      </c>
      <c r="F49" s="42" t="s">
        <v>715</v>
      </c>
    </row>
    <row r="50" spans="1:6" ht="27" customHeight="1" x14ac:dyDescent="0.15">
      <c r="A50" s="102"/>
      <c r="B50" s="137"/>
      <c r="C50" s="175"/>
      <c r="D50" s="75" t="s">
        <v>2168</v>
      </c>
      <c r="E50" s="11" t="s">
        <v>0</v>
      </c>
      <c r="F50" s="42" t="s">
        <v>712</v>
      </c>
    </row>
    <row r="51" spans="1:6" ht="27" customHeight="1" x14ac:dyDescent="0.15">
      <c r="A51" s="102"/>
      <c r="B51" s="137"/>
      <c r="C51" s="175"/>
      <c r="D51" s="59" t="s">
        <v>839</v>
      </c>
      <c r="E51" s="11"/>
      <c r="F51" s="59" t="s">
        <v>841</v>
      </c>
    </row>
    <row r="52" spans="1:6" ht="27" customHeight="1" x14ac:dyDescent="0.15">
      <c r="A52" s="102"/>
      <c r="B52" s="137"/>
      <c r="C52" s="175"/>
      <c r="D52" s="64" t="s">
        <v>861</v>
      </c>
      <c r="E52" s="11" t="s">
        <v>0</v>
      </c>
      <c r="F52" s="64" t="s">
        <v>862</v>
      </c>
    </row>
    <row r="53" spans="1:6" ht="27" customHeight="1" x14ac:dyDescent="0.15">
      <c r="A53" s="102"/>
      <c r="B53" s="137"/>
      <c r="C53" s="176"/>
      <c r="D53" s="59" t="s">
        <v>843</v>
      </c>
      <c r="E53" s="11" t="s">
        <v>0</v>
      </c>
      <c r="F53" s="59" t="s">
        <v>844</v>
      </c>
    </row>
    <row r="54" spans="1:6" ht="27" customHeight="1" x14ac:dyDescent="0.15">
      <c r="A54" s="102"/>
      <c r="B54" s="137"/>
      <c r="C54" s="177" t="s">
        <v>1271</v>
      </c>
      <c r="D54" s="65" t="s">
        <v>863</v>
      </c>
      <c r="E54" s="8" t="s">
        <v>11</v>
      </c>
      <c r="F54" s="59" t="s">
        <v>836</v>
      </c>
    </row>
    <row r="55" spans="1:6" ht="27" customHeight="1" x14ac:dyDescent="0.15">
      <c r="A55" s="102"/>
      <c r="B55" s="137"/>
      <c r="C55" s="175"/>
      <c r="D55" s="65" t="s">
        <v>865</v>
      </c>
      <c r="E55" s="8" t="s">
        <v>4</v>
      </c>
      <c r="F55" s="59" t="s">
        <v>711</v>
      </c>
    </row>
    <row r="56" spans="1:6" ht="27" customHeight="1" x14ac:dyDescent="0.15">
      <c r="A56" s="102"/>
      <c r="B56" s="137"/>
      <c r="C56" s="175"/>
      <c r="D56" s="65" t="s">
        <v>864</v>
      </c>
      <c r="E56" s="8" t="s">
        <v>4</v>
      </c>
      <c r="F56" s="59" t="s">
        <v>838</v>
      </c>
    </row>
    <row r="57" spans="1:6" s="55" customFormat="1" ht="27" customHeight="1" x14ac:dyDescent="0.15">
      <c r="A57" s="102"/>
      <c r="B57" s="137"/>
      <c r="C57" s="175"/>
      <c r="D57" s="66" t="s">
        <v>866</v>
      </c>
      <c r="E57" s="53" t="s">
        <v>4</v>
      </c>
      <c r="F57" s="61" t="s">
        <v>837</v>
      </c>
    </row>
    <row r="58" spans="1:6" ht="27" customHeight="1" x14ac:dyDescent="0.15">
      <c r="A58" s="102"/>
      <c r="B58" s="137"/>
      <c r="C58" s="175"/>
      <c r="D58" s="65" t="s">
        <v>868</v>
      </c>
      <c r="E58" s="8" t="s">
        <v>4</v>
      </c>
      <c r="F58" s="59" t="s">
        <v>842</v>
      </c>
    </row>
    <row r="59" spans="1:6" ht="27" customHeight="1" x14ac:dyDescent="0.15">
      <c r="A59" s="102"/>
      <c r="B59" s="137"/>
      <c r="C59" s="176"/>
      <c r="D59" s="65" t="s">
        <v>867</v>
      </c>
      <c r="E59" s="8" t="s">
        <v>4</v>
      </c>
      <c r="F59" s="59" t="s">
        <v>711</v>
      </c>
    </row>
    <row r="60" spans="1:6" ht="18" customHeight="1" x14ac:dyDescent="0.15">
      <c r="A60" s="102"/>
      <c r="B60" s="137"/>
      <c r="C60" s="63" t="s">
        <v>858</v>
      </c>
      <c r="D60" s="63" t="s">
        <v>858</v>
      </c>
      <c r="E60" s="8" t="s">
        <v>4</v>
      </c>
      <c r="F60" s="63" t="s">
        <v>858</v>
      </c>
    </row>
    <row r="61" spans="1:6" ht="36" x14ac:dyDescent="0.15">
      <c r="A61" s="102"/>
      <c r="B61" s="137"/>
      <c r="C61" s="62" t="s">
        <v>848</v>
      </c>
      <c r="D61" s="65" t="s">
        <v>1269</v>
      </c>
      <c r="E61" s="11" t="s">
        <v>37</v>
      </c>
      <c r="F61" s="65" t="s">
        <v>1270</v>
      </c>
    </row>
    <row r="62" spans="1:6" ht="18" customHeight="1" x14ac:dyDescent="0.15">
      <c r="A62" s="102"/>
      <c r="B62" s="137"/>
      <c r="C62" s="62" t="s">
        <v>849</v>
      </c>
      <c r="D62" s="59" t="s">
        <v>845</v>
      </c>
      <c r="E62" s="8" t="s">
        <v>11</v>
      </c>
      <c r="F62" s="59" t="s">
        <v>828</v>
      </c>
    </row>
    <row r="63" spans="1:6" ht="18" customHeight="1" x14ac:dyDescent="0.15">
      <c r="A63" s="102"/>
      <c r="B63" s="137"/>
      <c r="C63" s="62" t="s">
        <v>850</v>
      </c>
      <c r="D63" s="10" t="s">
        <v>21</v>
      </c>
      <c r="E63" s="8" t="s">
        <v>11</v>
      </c>
      <c r="F63" s="42" t="s">
        <v>713</v>
      </c>
    </row>
    <row r="64" spans="1:6" ht="18" customHeight="1" x14ac:dyDescent="0.15">
      <c r="A64" s="102"/>
      <c r="B64" s="137"/>
      <c r="C64" s="39" t="s">
        <v>851</v>
      </c>
      <c r="D64" s="42" t="s">
        <v>702</v>
      </c>
      <c r="E64" s="8" t="s">
        <v>11</v>
      </c>
      <c r="F64" s="59" t="s">
        <v>830</v>
      </c>
    </row>
    <row r="65" spans="1:6" ht="18" customHeight="1" x14ac:dyDescent="0.15">
      <c r="A65" s="102"/>
      <c r="B65" s="137"/>
      <c r="C65" s="59" t="s">
        <v>852</v>
      </c>
      <c r="D65" s="59" t="s">
        <v>846</v>
      </c>
      <c r="E65" s="8" t="s">
        <v>11</v>
      </c>
      <c r="F65" s="59" t="s">
        <v>847</v>
      </c>
    </row>
    <row r="66" spans="1:6" ht="18" customHeight="1" x14ac:dyDescent="0.15">
      <c r="A66" s="102"/>
      <c r="B66" s="137"/>
      <c r="C66" s="39" t="s">
        <v>853</v>
      </c>
      <c r="D66" s="7" t="s">
        <v>95</v>
      </c>
      <c r="E66" s="8" t="s">
        <v>11</v>
      </c>
      <c r="F66" s="59" t="s">
        <v>829</v>
      </c>
    </row>
    <row r="67" spans="1:6" ht="18" customHeight="1" x14ac:dyDescent="0.15">
      <c r="A67" s="102"/>
      <c r="B67" s="137"/>
      <c r="C67" s="39" t="s">
        <v>854</v>
      </c>
      <c r="D67" s="10" t="s">
        <v>22</v>
      </c>
      <c r="E67" s="8" t="s">
        <v>11</v>
      </c>
      <c r="F67" s="52" t="s">
        <v>800</v>
      </c>
    </row>
    <row r="68" spans="1:6" s="2" customFormat="1" ht="18" customHeight="1" x14ac:dyDescent="0.15">
      <c r="A68" s="105"/>
      <c r="B68" s="163"/>
      <c r="C68" s="5" t="s">
        <v>699</v>
      </c>
      <c r="D68" s="5" t="s">
        <v>36</v>
      </c>
      <c r="E68" s="11" t="s">
        <v>37</v>
      </c>
      <c r="F68" s="42" t="s">
        <v>716</v>
      </c>
    </row>
    <row r="69" spans="1:6" s="2" customFormat="1" ht="30.75" customHeight="1" x14ac:dyDescent="0.15">
      <c r="A69" s="154">
        <v>10</v>
      </c>
      <c r="B69" s="157" t="s">
        <v>84</v>
      </c>
      <c r="C69" s="5" t="s">
        <v>85</v>
      </c>
      <c r="D69" s="5" t="s">
        <v>87</v>
      </c>
      <c r="E69" s="11" t="s">
        <v>34</v>
      </c>
      <c r="F69" s="42" t="s">
        <v>717</v>
      </c>
    </row>
    <row r="70" spans="1:6" s="2" customFormat="1" ht="48" x14ac:dyDescent="0.15">
      <c r="A70" s="156"/>
      <c r="B70" s="159"/>
      <c r="C70" s="5" t="s">
        <v>86</v>
      </c>
      <c r="D70" s="5" t="s">
        <v>87</v>
      </c>
      <c r="E70" s="11" t="s">
        <v>34</v>
      </c>
      <c r="F70" s="42" t="s">
        <v>718</v>
      </c>
    </row>
    <row r="71" spans="1:6" s="2" customFormat="1" ht="32.25" customHeight="1" x14ac:dyDescent="0.15">
      <c r="A71" s="154">
        <v>11</v>
      </c>
      <c r="B71" s="157" t="s">
        <v>45</v>
      </c>
      <c r="C71" s="5" t="s">
        <v>54</v>
      </c>
      <c r="D71" s="5" t="s">
        <v>758</v>
      </c>
      <c r="E71" s="11" t="s">
        <v>34</v>
      </c>
      <c r="F71" s="52" t="s">
        <v>759</v>
      </c>
    </row>
    <row r="72" spans="1:6" s="2" customFormat="1" ht="103.5" customHeight="1" x14ac:dyDescent="0.15">
      <c r="A72" s="155"/>
      <c r="B72" s="158"/>
      <c r="C72" s="5" t="s">
        <v>55</v>
      </c>
      <c r="D72" s="5" t="s">
        <v>79</v>
      </c>
      <c r="E72" s="11" t="s">
        <v>37</v>
      </c>
      <c r="F72" s="42" t="s">
        <v>719</v>
      </c>
    </row>
    <row r="73" spans="1:6" s="2" customFormat="1" x14ac:dyDescent="0.15">
      <c r="A73" s="156"/>
      <c r="B73" s="159"/>
      <c r="C73" s="35" t="s">
        <v>56</v>
      </c>
      <c r="D73" s="35" t="s">
        <v>760</v>
      </c>
      <c r="E73" s="11" t="s">
        <v>34</v>
      </c>
      <c r="F73" s="52" t="s">
        <v>761</v>
      </c>
    </row>
    <row r="74" spans="1:6" s="2" customFormat="1" x14ac:dyDescent="0.15">
      <c r="A74" s="154">
        <v>12</v>
      </c>
      <c r="B74" s="157" t="s">
        <v>123</v>
      </c>
      <c r="C74" s="34" t="s">
        <v>51</v>
      </c>
      <c r="D74" s="35" t="s">
        <v>762</v>
      </c>
      <c r="E74" s="11" t="s">
        <v>34</v>
      </c>
      <c r="F74" s="52" t="s">
        <v>762</v>
      </c>
    </row>
    <row r="75" spans="1:6" s="2" customFormat="1" ht="67.5" customHeight="1" x14ac:dyDescent="0.15">
      <c r="A75" s="155"/>
      <c r="B75" s="158"/>
      <c r="C75" s="34" t="s">
        <v>124</v>
      </c>
      <c r="D75" s="35" t="s">
        <v>764</v>
      </c>
      <c r="E75" s="11" t="s">
        <v>34</v>
      </c>
      <c r="F75" s="52" t="s">
        <v>763</v>
      </c>
    </row>
    <row r="76" spans="1:6" s="2" customFormat="1" ht="24" x14ac:dyDescent="0.15">
      <c r="A76" s="155"/>
      <c r="B76" s="158"/>
      <c r="C76" s="11" t="s">
        <v>88</v>
      </c>
      <c r="D76" s="5" t="s">
        <v>125</v>
      </c>
      <c r="E76" s="11" t="s">
        <v>34</v>
      </c>
      <c r="F76" s="42" t="s">
        <v>721</v>
      </c>
    </row>
    <row r="77" spans="1:6" s="2" customFormat="1" ht="24" x14ac:dyDescent="0.15">
      <c r="A77" s="155"/>
      <c r="B77" s="158"/>
      <c r="C77" s="11" t="s">
        <v>49</v>
      </c>
      <c r="D77" s="5" t="s">
        <v>125</v>
      </c>
      <c r="E77" s="11" t="s">
        <v>37</v>
      </c>
      <c r="F77" s="42" t="s">
        <v>721</v>
      </c>
    </row>
    <row r="78" spans="1:6" s="2" customFormat="1" ht="24" x14ac:dyDescent="0.15">
      <c r="A78" s="155"/>
      <c r="B78" s="158"/>
      <c r="C78" s="11" t="s">
        <v>50</v>
      </c>
      <c r="D78" s="5" t="s">
        <v>125</v>
      </c>
      <c r="E78" s="11" t="s">
        <v>37</v>
      </c>
      <c r="F78" s="42" t="s">
        <v>721</v>
      </c>
    </row>
    <row r="79" spans="1:6" s="2" customFormat="1" ht="24" x14ac:dyDescent="0.15">
      <c r="A79" s="155"/>
      <c r="B79" s="158"/>
      <c r="C79" s="11" t="s">
        <v>695</v>
      </c>
      <c r="D79" s="5" t="s">
        <v>125</v>
      </c>
      <c r="E79" s="11" t="s">
        <v>37</v>
      </c>
      <c r="F79" s="42" t="s">
        <v>721</v>
      </c>
    </row>
    <row r="80" spans="1:6" s="2" customFormat="1" ht="24" x14ac:dyDescent="0.15">
      <c r="A80" s="155"/>
      <c r="B80" s="158"/>
      <c r="C80" s="11" t="s">
        <v>696</v>
      </c>
      <c r="D80" s="5" t="s">
        <v>125</v>
      </c>
      <c r="E80" s="11" t="s">
        <v>0</v>
      </c>
      <c r="F80" s="42" t="s">
        <v>721</v>
      </c>
    </row>
    <row r="81" spans="1:6" s="2" customFormat="1" ht="24" x14ac:dyDescent="0.15">
      <c r="A81" s="155"/>
      <c r="B81" s="158"/>
      <c r="C81" s="11" t="s">
        <v>809</v>
      </c>
      <c r="D81" s="5" t="s">
        <v>812</v>
      </c>
      <c r="E81" s="11" t="s">
        <v>806</v>
      </c>
      <c r="F81" s="52" t="s">
        <v>814</v>
      </c>
    </row>
    <row r="82" spans="1:6" s="2" customFormat="1" ht="24" x14ac:dyDescent="0.15">
      <c r="A82" s="156"/>
      <c r="B82" s="159"/>
      <c r="C82" s="11" t="s">
        <v>810</v>
      </c>
      <c r="D82" s="5" t="s">
        <v>811</v>
      </c>
      <c r="E82" s="11" t="s">
        <v>37</v>
      </c>
      <c r="F82" s="5" t="s">
        <v>813</v>
      </c>
    </row>
    <row r="83" spans="1:6" s="2" customFormat="1" ht="204" x14ac:dyDescent="0.15">
      <c r="A83" s="154">
        <v>13</v>
      </c>
      <c r="B83" s="157" t="s">
        <v>46</v>
      </c>
      <c r="C83" s="5" t="s">
        <v>80</v>
      </c>
      <c r="D83" s="5" t="s">
        <v>818</v>
      </c>
      <c r="E83" s="11" t="s">
        <v>37</v>
      </c>
      <c r="F83" s="52" t="s">
        <v>791</v>
      </c>
    </row>
    <row r="84" spans="1:6" s="2" customFormat="1" x14ac:dyDescent="0.15">
      <c r="A84" s="155"/>
      <c r="B84" s="158"/>
      <c r="C84" s="5" t="s">
        <v>693</v>
      </c>
      <c r="D84" s="5" t="s">
        <v>694</v>
      </c>
      <c r="E84" s="11" t="s">
        <v>135</v>
      </c>
      <c r="F84" s="43" t="s">
        <v>730</v>
      </c>
    </row>
    <row r="85" spans="1:6" s="2" customFormat="1" ht="27.75" customHeight="1" x14ac:dyDescent="0.15">
      <c r="A85" s="155"/>
      <c r="B85" s="158"/>
      <c r="C85" s="5" t="s">
        <v>81</v>
      </c>
      <c r="D85" s="5" t="s">
        <v>767</v>
      </c>
      <c r="E85" s="11" t="s">
        <v>34</v>
      </c>
      <c r="F85" s="52" t="s">
        <v>769</v>
      </c>
    </row>
    <row r="86" spans="1:6" s="2" customFormat="1" ht="36" x14ac:dyDescent="0.15">
      <c r="A86" s="155"/>
      <c r="B86" s="158"/>
      <c r="C86" s="5" t="s">
        <v>82</v>
      </c>
      <c r="D86" s="5" t="s">
        <v>768</v>
      </c>
      <c r="E86" s="11" t="s">
        <v>34</v>
      </c>
      <c r="F86" s="52" t="s">
        <v>770</v>
      </c>
    </row>
    <row r="87" spans="1:6" s="2" customFormat="1" ht="108" x14ac:dyDescent="0.15">
      <c r="A87" s="154">
        <v>14</v>
      </c>
      <c r="B87" s="157" t="s">
        <v>47</v>
      </c>
      <c r="C87" s="5" t="s">
        <v>38</v>
      </c>
      <c r="D87" s="5" t="s">
        <v>83</v>
      </c>
      <c r="E87" s="11" t="s">
        <v>37</v>
      </c>
      <c r="F87" s="42" t="s">
        <v>722</v>
      </c>
    </row>
    <row r="88" spans="1:6" s="2" customFormat="1" x14ac:dyDescent="0.15">
      <c r="A88" s="155"/>
      <c r="B88" s="158"/>
      <c r="C88" s="5" t="s">
        <v>794</v>
      </c>
      <c r="D88" s="5" t="s">
        <v>795</v>
      </c>
      <c r="E88" s="11" t="s">
        <v>796</v>
      </c>
      <c r="F88" s="52" t="s">
        <v>797</v>
      </c>
    </row>
    <row r="89" spans="1:6" s="2" customFormat="1" x14ac:dyDescent="0.15">
      <c r="A89" s="155"/>
      <c r="B89" s="158"/>
      <c r="C89" s="5" t="s">
        <v>48</v>
      </c>
      <c r="D89" s="5" t="s">
        <v>122</v>
      </c>
      <c r="E89" s="11" t="s">
        <v>37</v>
      </c>
      <c r="F89" s="42" t="s">
        <v>723</v>
      </c>
    </row>
    <row r="90" spans="1:6" s="2" customFormat="1" x14ac:dyDescent="0.15">
      <c r="A90" s="155"/>
      <c r="B90" s="158"/>
      <c r="C90" s="5" t="s">
        <v>100</v>
      </c>
      <c r="D90" s="5" t="s">
        <v>121</v>
      </c>
      <c r="E90" s="11" t="s">
        <v>37</v>
      </c>
      <c r="F90" s="42" t="s">
        <v>723</v>
      </c>
    </row>
    <row r="91" spans="1:6" s="2" customFormat="1" x14ac:dyDescent="0.15">
      <c r="A91" s="155"/>
      <c r="B91" s="158"/>
      <c r="C91" s="5" t="s">
        <v>101</v>
      </c>
      <c r="D91" s="5" t="s">
        <v>102</v>
      </c>
      <c r="E91" s="11" t="s">
        <v>37</v>
      </c>
      <c r="F91" s="42" t="s">
        <v>723</v>
      </c>
    </row>
    <row r="92" spans="1:6" s="2" customFormat="1" ht="93" customHeight="1" x14ac:dyDescent="0.15">
      <c r="A92" s="155"/>
      <c r="B92" s="158"/>
      <c r="C92" s="166" t="s">
        <v>771</v>
      </c>
      <c r="D92" s="5" t="s">
        <v>787</v>
      </c>
      <c r="E92" s="11"/>
      <c r="F92" s="52" t="s">
        <v>798</v>
      </c>
    </row>
    <row r="93" spans="1:6" s="2" customFormat="1" ht="83.25" customHeight="1" x14ac:dyDescent="0.15">
      <c r="A93" s="155"/>
      <c r="B93" s="158"/>
      <c r="C93" s="167"/>
      <c r="D93" s="5" t="s">
        <v>788</v>
      </c>
      <c r="E93" s="11"/>
      <c r="F93" s="52" t="s">
        <v>799</v>
      </c>
    </row>
    <row r="94" spans="1:6" s="2" customFormat="1" ht="73.5" customHeight="1" x14ac:dyDescent="0.15">
      <c r="A94" s="155"/>
      <c r="B94" s="158"/>
      <c r="C94" s="167"/>
      <c r="D94" s="5" t="s">
        <v>789</v>
      </c>
      <c r="E94" s="11"/>
      <c r="F94" s="52" t="s">
        <v>793</v>
      </c>
    </row>
    <row r="95" spans="1:6" s="2" customFormat="1" ht="86.25" customHeight="1" x14ac:dyDescent="0.15">
      <c r="A95" s="155"/>
      <c r="B95" s="158"/>
      <c r="C95" s="168"/>
      <c r="D95" s="5" t="s">
        <v>790</v>
      </c>
      <c r="E95" s="11" t="s">
        <v>0</v>
      </c>
      <c r="F95" s="52" t="s">
        <v>792</v>
      </c>
    </row>
    <row r="96" spans="1:6" ht="93.75" customHeight="1" x14ac:dyDescent="0.15">
      <c r="A96" s="155"/>
      <c r="B96" s="158"/>
      <c r="C96" s="52" t="s">
        <v>39</v>
      </c>
      <c r="D96" s="5" t="s">
        <v>94</v>
      </c>
      <c r="E96" s="11" t="s">
        <v>37</v>
      </c>
      <c r="F96" s="5" t="s">
        <v>801</v>
      </c>
    </row>
    <row r="97" spans="1:6" ht="24" x14ac:dyDescent="0.15">
      <c r="A97" s="155"/>
      <c r="B97" s="158"/>
      <c r="C97" s="52" t="s">
        <v>802</v>
      </c>
      <c r="D97" s="5" t="s">
        <v>804</v>
      </c>
      <c r="E97" s="11" t="s">
        <v>806</v>
      </c>
      <c r="F97" s="5" t="s">
        <v>807</v>
      </c>
    </row>
    <row r="98" spans="1:6" ht="48" x14ac:dyDescent="0.15">
      <c r="A98" s="160"/>
      <c r="B98" s="160"/>
      <c r="C98" s="52" t="s">
        <v>803</v>
      </c>
      <c r="D98" s="5" t="s">
        <v>805</v>
      </c>
      <c r="E98" s="11" t="s">
        <v>806</v>
      </c>
      <c r="F98" s="5" t="s">
        <v>808</v>
      </c>
    </row>
    <row r="99" spans="1:6" x14ac:dyDescent="0.15">
      <c r="A99" s="149">
        <v>15</v>
      </c>
      <c r="B99" s="146" t="s">
        <v>52</v>
      </c>
      <c r="C99" s="10" t="s">
        <v>903</v>
      </c>
      <c r="D99" s="5" t="s">
        <v>692</v>
      </c>
      <c r="E99" s="11" t="s">
        <v>34</v>
      </c>
      <c r="F99" s="65" t="s">
        <v>1263</v>
      </c>
    </row>
    <row r="100" spans="1:6" x14ac:dyDescent="0.15">
      <c r="A100" s="150"/>
      <c r="B100" s="147"/>
      <c r="C100" s="10" t="s">
        <v>904</v>
      </c>
      <c r="D100" s="5" t="s">
        <v>692</v>
      </c>
      <c r="E100" s="11" t="s">
        <v>34</v>
      </c>
      <c r="F100" s="65" t="s">
        <v>1263</v>
      </c>
    </row>
    <row r="101" spans="1:6" x14ac:dyDescent="0.15">
      <c r="A101" s="150"/>
      <c r="B101" s="147"/>
      <c r="C101" s="10" t="s">
        <v>905</v>
      </c>
      <c r="D101" s="5" t="s">
        <v>692</v>
      </c>
      <c r="E101" s="11" t="s">
        <v>34</v>
      </c>
      <c r="F101" s="65" t="s">
        <v>1263</v>
      </c>
    </row>
    <row r="102" spans="1:6" x14ac:dyDescent="0.15">
      <c r="A102" s="150"/>
      <c r="B102" s="147"/>
      <c r="C102" s="10" t="s">
        <v>106</v>
      </c>
      <c r="D102" s="5" t="s">
        <v>692</v>
      </c>
      <c r="E102" s="11" t="s">
        <v>34</v>
      </c>
      <c r="F102" s="65" t="s">
        <v>1263</v>
      </c>
    </row>
    <row r="103" spans="1:6" x14ac:dyDescent="0.15">
      <c r="A103" s="150"/>
      <c r="B103" s="147"/>
      <c r="C103" s="10" t="s">
        <v>906</v>
      </c>
      <c r="D103" s="5" t="s">
        <v>692</v>
      </c>
      <c r="E103" s="11" t="s">
        <v>34</v>
      </c>
      <c r="F103" s="65" t="s">
        <v>1263</v>
      </c>
    </row>
    <row r="104" spans="1:6" x14ac:dyDescent="0.15">
      <c r="A104" s="150"/>
      <c r="B104" s="147"/>
      <c r="C104" s="10" t="s">
        <v>907</v>
      </c>
      <c r="D104" s="5" t="s">
        <v>692</v>
      </c>
      <c r="E104" s="11" t="s">
        <v>34</v>
      </c>
      <c r="F104" s="65" t="s">
        <v>1263</v>
      </c>
    </row>
    <row r="105" spans="1:6" x14ac:dyDescent="0.15">
      <c r="A105" s="150"/>
      <c r="B105" s="147"/>
      <c r="C105" s="10" t="s">
        <v>908</v>
      </c>
      <c r="D105" s="5" t="s">
        <v>692</v>
      </c>
      <c r="E105" s="11" t="s">
        <v>34</v>
      </c>
      <c r="F105" s="65" t="s">
        <v>1263</v>
      </c>
    </row>
    <row r="106" spans="1:6" x14ac:dyDescent="0.15">
      <c r="A106" s="150"/>
      <c r="B106" s="147"/>
      <c r="C106" s="10" t="s">
        <v>909</v>
      </c>
      <c r="D106" s="5" t="s">
        <v>692</v>
      </c>
      <c r="E106" s="11" t="s">
        <v>34</v>
      </c>
      <c r="F106" s="65" t="s">
        <v>1263</v>
      </c>
    </row>
    <row r="107" spans="1:6" x14ac:dyDescent="0.15">
      <c r="A107" s="150"/>
      <c r="B107" s="147"/>
      <c r="C107" s="10" t="s">
        <v>910</v>
      </c>
      <c r="D107" s="5" t="s">
        <v>692</v>
      </c>
      <c r="E107" s="11" t="s">
        <v>34</v>
      </c>
      <c r="F107" s="65" t="s">
        <v>1263</v>
      </c>
    </row>
    <row r="108" spans="1:6" x14ac:dyDescent="0.15">
      <c r="A108" s="150"/>
      <c r="B108" s="147"/>
      <c r="C108" s="10" t="s">
        <v>911</v>
      </c>
      <c r="D108" s="5" t="s">
        <v>692</v>
      </c>
      <c r="E108" s="11" t="s">
        <v>34</v>
      </c>
      <c r="F108" s="65" t="s">
        <v>1263</v>
      </c>
    </row>
    <row r="109" spans="1:6" x14ac:dyDescent="0.15">
      <c r="A109" s="150"/>
      <c r="B109" s="147"/>
      <c r="C109" s="10" t="s">
        <v>912</v>
      </c>
      <c r="D109" s="5" t="s">
        <v>692</v>
      </c>
      <c r="E109" s="11" t="s">
        <v>11</v>
      </c>
      <c r="F109" s="65" t="s">
        <v>1263</v>
      </c>
    </row>
    <row r="110" spans="1:6" x14ac:dyDescent="0.15">
      <c r="A110" s="150"/>
      <c r="B110" s="147"/>
      <c r="C110" s="10" t="s">
        <v>913</v>
      </c>
      <c r="D110" s="5" t="s">
        <v>692</v>
      </c>
      <c r="E110" s="11" t="s">
        <v>11</v>
      </c>
      <c r="F110" s="65" t="s">
        <v>1263</v>
      </c>
    </row>
    <row r="111" spans="1:6" x14ac:dyDescent="0.15">
      <c r="A111" s="150"/>
      <c r="B111" s="147"/>
      <c r="C111" s="10" t="s">
        <v>107</v>
      </c>
      <c r="D111" s="5" t="s">
        <v>692</v>
      </c>
      <c r="E111" s="11" t="s">
        <v>11</v>
      </c>
      <c r="F111" s="65" t="s">
        <v>1263</v>
      </c>
    </row>
    <row r="112" spans="1:6" x14ac:dyDescent="0.15">
      <c r="A112" s="150"/>
      <c r="B112" s="147"/>
      <c r="C112" s="10" t="s">
        <v>914</v>
      </c>
      <c r="D112" s="5" t="s">
        <v>692</v>
      </c>
      <c r="E112" s="11" t="s">
        <v>11</v>
      </c>
      <c r="F112" s="65" t="s">
        <v>1263</v>
      </c>
    </row>
    <row r="113" spans="1:6" x14ac:dyDescent="0.15">
      <c r="A113" s="150"/>
      <c r="B113" s="147"/>
      <c r="C113" s="10" t="s">
        <v>915</v>
      </c>
      <c r="D113" s="5" t="s">
        <v>692</v>
      </c>
      <c r="E113" s="11" t="s">
        <v>11</v>
      </c>
      <c r="F113" s="65" t="s">
        <v>1263</v>
      </c>
    </row>
    <row r="114" spans="1:6" x14ac:dyDescent="0.15">
      <c r="A114" s="150"/>
      <c r="B114" s="147"/>
      <c r="C114" s="10" t="s">
        <v>916</v>
      </c>
      <c r="D114" s="5" t="s">
        <v>692</v>
      </c>
      <c r="E114" s="11" t="s">
        <v>11</v>
      </c>
      <c r="F114" s="65" t="s">
        <v>1263</v>
      </c>
    </row>
    <row r="115" spans="1:6" x14ac:dyDescent="0.15">
      <c r="A115" s="150"/>
      <c r="B115" s="147"/>
      <c r="C115" s="10" t="s">
        <v>917</v>
      </c>
      <c r="D115" s="5" t="s">
        <v>692</v>
      </c>
      <c r="E115" s="11" t="s">
        <v>11</v>
      </c>
      <c r="F115" s="65" t="s">
        <v>1263</v>
      </c>
    </row>
    <row r="116" spans="1:6" x14ac:dyDescent="0.15">
      <c r="A116" s="150"/>
      <c r="B116" s="147"/>
      <c r="C116" s="10" t="s">
        <v>918</v>
      </c>
      <c r="D116" s="5" t="s">
        <v>692</v>
      </c>
      <c r="E116" s="11" t="s">
        <v>11</v>
      </c>
      <c r="F116" s="65" t="s">
        <v>1263</v>
      </c>
    </row>
    <row r="117" spans="1:6" x14ac:dyDescent="0.15">
      <c r="A117" s="150"/>
      <c r="B117" s="147"/>
      <c r="C117" s="10" t="s">
        <v>919</v>
      </c>
      <c r="D117" s="5" t="s">
        <v>692</v>
      </c>
      <c r="E117" s="11" t="s">
        <v>11</v>
      </c>
      <c r="F117" s="65" t="s">
        <v>1263</v>
      </c>
    </row>
    <row r="118" spans="1:6" x14ac:dyDescent="0.15">
      <c r="A118" s="150"/>
      <c r="B118" s="147"/>
      <c r="C118" s="10" t="s">
        <v>920</v>
      </c>
      <c r="D118" s="5" t="s">
        <v>692</v>
      </c>
      <c r="E118" s="11" t="s">
        <v>11</v>
      </c>
      <c r="F118" s="65" t="s">
        <v>1263</v>
      </c>
    </row>
    <row r="119" spans="1:6" x14ac:dyDescent="0.15">
      <c r="A119" s="151"/>
      <c r="B119" s="148"/>
      <c r="C119" s="65" t="s">
        <v>921</v>
      </c>
      <c r="D119" s="5" t="s">
        <v>692</v>
      </c>
      <c r="E119" s="11" t="s">
        <v>34</v>
      </c>
      <c r="F119" s="65" t="s">
        <v>1263</v>
      </c>
    </row>
    <row r="120" spans="1:6" ht="24" x14ac:dyDescent="0.15">
      <c r="A120" s="153">
        <v>16</v>
      </c>
      <c r="B120" s="152" t="s">
        <v>53</v>
      </c>
      <c r="C120" s="7" t="s">
        <v>108</v>
      </c>
      <c r="D120" s="5" t="s">
        <v>136</v>
      </c>
      <c r="E120" s="11" t="s">
        <v>34</v>
      </c>
      <c r="F120" s="65" t="s">
        <v>1264</v>
      </c>
    </row>
    <row r="121" spans="1:6" ht="24" x14ac:dyDescent="0.15">
      <c r="A121" s="153"/>
      <c r="B121" s="152"/>
      <c r="C121" s="7" t="s">
        <v>109</v>
      </c>
      <c r="D121" s="5" t="s">
        <v>136</v>
      </c>
      <c r="E121" s="11" t="s">
        <v>34</v>
      </c>
      <c r="F121" s="65" t="s">
        <v>1265</v>
      </c>
    </row>
    <row r="122" spans="1:6" ht="36" x14ac:dyDescent="0.15">
      <c r="A122" s="153"/>
      <c r="B122" s="152"/>
      <c r="C122" s="42" t="s">
        <v>110</v>
      </c>
      <c r="D122" s="5" t="s">
        <v>136</v>
      </c>
      <c r="E122" s="11" t="s">
        <v>34</v>
      </c>
      <c r="F122" s="65" t="s">
        <v>1266</v>
      </c>
    </row>
    <row r="123" spans="1:6" ht="24" x14ac:dyDescent="0.15">
      <c r="A123" s="153"/>
      <c r="B123" s="152"/>
      <c r="C123" s="7" t="s">
        <v>111</v>
      </c>
      <c r="D123" s="5" t="s">
        <v>136</v>
      </c>
      <c r="E123" s="11" t="s">
        <v>34</v>
      </c>
      <c r="F123" s="65" t="s">
        <v>1267</v>
      </c>
    </row>
    <row r="124" spans="1:6" ht="24" x14ac:dyDescent="0.15">
      <c r="A124" s="153"/>
      <c r="B124" s="152"/>
      <c r="C124" s="42" t="s">
        <v>112</v>
      </c>
      <c r="D124" s="5" t="s">
        <v>136</v>
      </c>
      <c r="E124" s="11" t="s">
        <v>34</v>
      </c>
      <c r="F124" s="65" t="s">
        <v>1268</v>
      </c>
    </row>
    <row r="125" spans="1:6" ht="24" x14ac:dyDescent="0.15">
      <c r="A125" s="153"/>
      <c r="B125" s="152"/>
      <c r="C125" s="42" t="s">
        <v>113</v>
      </c>
      <c r="D125" s="5" t="s">
        <v>136</v>
      </c>
      <c r="E125" s="11" t="s">
        <v>37</v>
      </c>
      <c r="F125" s="42" t="s">
        <v>736</v>
      </c>
    </row>
    <row r="126" spans="1:6" ht="24" x14ac:dyDescent="0.15">
      <c r="A126" s="153"/>
      <c r="B126" s="152"/>
      <c r="C126" s="42" t="s">
        <v>114</v>
      </c>
      <c r="D126" s="5" t="s">
        <v>136</v>
      </c>
      <c r="E126" s="11" t="s">
        <v>37</v>
      </c>
      <c r="F126" s="42" t="s">
        <v>735</v>
      </c>
    </row>
    <row r="127" spans="1:6" ht="91.5" customHeight="1" x14ac:dyDescent="0.15">
      <c r="A127" s="40">
        <v>17</v>
      </c>
      <c r="B127" s="41" t="s">
        <v>701</v>
      </c>
      <c r="C127" s="41" t="s">
        <v>701</v>
      </c>
      <c r="D127" s="41" t="s">
        <v>700</v>
      </c>
      <c r="E127" s="11" t="s">
        <v>34</v>
      </c>
      <c r="F127" s="7"/>
    </row>
    <row r="128" spans="1:6" x14ac:dyDescent="0.15">
      <c r="C128" s="3"/>
      <c r="D128" s="6"/>
    </row>
    <row r="129" spans="3:4" x14ac:dyDescent="0.15">
      <c r="C129" s="3"/>
      <c r="D129" s="6"/>
    </row>
    <row r="130" spans="3:4" x14ac:dyDescent="0.15">
      <c r="C130" s="4"/>
      <c r="D130" s="4"/>
    </row>
    <row r="131" spans="3:4" x14ac:dyDescent="0.15">
      <c r="C131" s="4"/>
      <c r="D131" s="4"/>
    </row>
    <row r="132" spans="3:4" x14ac:dyDescent="0.15">
      <c r="C132" s="4"/>
      <c r="D132" s="4"/>
    </row>
    <row r="133" spans="3:4" x14ac:dyDescent="0.15">
      <c r="C133" s="4"/>
      <c r="D133" s="4"/>
    </row>
    <row r="134" spans="3:4" x14ac:dyDescent="0.15">
      <c r="C134" s="4"/>
      <c r="D134" s="4"/>
    </row>
    <row r="135" spans="3:4" x14ac:dyDescent="0.15">
      <c r="C135" s="4"/>
      <c r="D135" s="4"/>
    </row>
    <row r="136" spans="3:4" x14ac:dyDescent="0.15">
      <c r="C136" s="4"/>
      <c r="D136" s="4"/>
    </row>
    <row r="137" spans="3:4" x14ac:dyDescent="0.15">
      <c r="C137" s="4"/>
      <c r="D137" s="4"/>
    </row>
    <row r="138" spans="3:4" x14ac:dyDescent="0.15">
      <c r="C138" s="4"/>
      <c r="D138" s="4"/>
    </row>
    <row r="139" spans="3:4" x14ac:dyDescent="0.15">
      <c r="C139" s="4"/>
      <c r="D139" s="4"/>
    </row>
    <row r="140" spans="3:4" x14ac:dyDescent="0.15">
      <c r="C140" s="4"/>
      <c r="D140" s="4"/>
    </row>
    <row r="141" spans="3:4" x14ac:dyDescent="0.15">
      <c r="D141" s="4"/>
    </row>
  </sheetData>
  <autoFilter ref="A1:F1"/>
  <mergeCells count="38">
    <mergeCell ref="C92:C95"/>
    <mergeCell ref="C27:C28"/>
    <mergeCell ref="D27:D28"/>
    <mergeCell ref="E27:E28"/>
    <mergeCell ref="F27:F28"/>
    <mergeCell ref="C46:C48"/>
    <mergeCell ref="C49:C53"/>
    <mergeCell ref="C54:C59"/>
    <mergeCell ref="B2:B14"/>
    <mergeCell ref="B27:B28"/>
    <mergeCell ref="B15:B18"/>
    <mergeCell ref="A2:A14"/>
    <mergeCell ref="B23:B26"/>
    <mergeCell ref="A23:A26"/>
    <mergeCell ref="B19:B22"/>
    <mergeCell ref="A19:A22"/>
    <mergeCell ref="A15:A18"/>
    <mergeCell ref="A27:A28"/>
    <mergeCell ref="A69:A70"/>
    <mergeCell ref="B69:B70"/>
    <mergeCell ref="A29:A36"/>
    <mergeCell ref="B29:B36"/>
    <mergeCell ref="A37:A42"/>
    <mergeCell ref="B37:B42"/>
    <mergeCell ref="B43:B68"/>
    <mergeCell ref="A43:A68"/>
    <mergeCell ref="B99:B119"/>
    <mergeCell ref="A99:A119"/>
    <mergeCell ref="B120:B126"/>
    <mergeCell ref="A120:A126"/>
    <mergeCell ref="A71:A73"/>
    <mergeCell ref="B71:B73"/>
    <mergeCell ref="B83:B86"/>
    <mergeCell ref="A83:A86"/>
    <mergeCell ref="B74:B82"/>
    <mergeCell ref="A74:A82"/>
    <mergeCell ref="B87:B98"/>
    <mergeCell ref="A87:A98"/>
  </mergeCells>
  <phoneticPr fontId="14" type="noConversion"/>
  <pageMargins left="0.7" right="0.7" top="0.75" bottom="0.75" header="0.3" footer="0.3"/>
  <pageSetup paperSize="9" orientation="portrait" horizontalDpi="200" verticalDpi="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8"/>
  <sheetViews>
    <sheetView topLeftCell="A10" workbookViewId="0">
      <selection activeCell="C112" sqref="C112"/>
    </sheetView>
  </sheetViews>
  <sheetFormatPr defaultRowHeight="12" x14ac:dyDescent="0.15"/>
  <cols>
    <col min="1" max="1" width="7.125" style="22" customWidth="1"/>
    <col min="2" max="2" width="16" style="22" customWidth="1"/>
    <col min="3" max="3" width="30.25" style="22" customWidth="1"/>
    <col min="4" max="4" width="9.75" style="22" customWidth="1"/>
    <col min="5" max="5" width="46.25" style="23" customWidth="1"/>
    <col min="6" max="16384" width="9" style="22"/>
  </cols>
  <sheetData>
    <row r="1" spans="1:5" s="19" customFormat="1" x14ac:dyDescent="0.15">
      <c r="A1" s="16" t="s">
        <v>137</v>
      </c>
      <c r="B1" s="17"/>
      <c r="C1" s="17"/>
      <c r="D1" s="17"/>
      <c r="E1" s="18"/>
    </row>
    <row r="2" spans="1:5" s="19" customFormat="1" ht="52.5" customHeight="1" x14ac:dyDescent="0.15">
      <c r="A2" s="179" t="s">
        <v>138</v>
      </c>
      <c r="B2" s="180"/>
      <c r="C2" s="180"/>
      <c r="D2" s="180"/>
      <c r="E2" s="180"/>
    </row>
    <row r="3" spans="1:5" x14ac:dyDescent="0.15">
      <c r="A3" s="20" t="s">
        <v>139</v>
      </c>
      <c r="B3" s="20" t="s">
        <v>140</v>
      </c>
      <c r="C3" s="20" t="s">
        <v>141</v>
      </c>
      <c r="D3" s="20" t="s">
        <v>142</v>
      </c>
      <c r="E3" s="21" t="s">
        <v>143</v>
      </c>
    </row>
    <row r="4" spans="1:5" x14ac:dyDescent="0.15">
      <c r="B4" s="22" t="s">
        <v>144</v>
      </c>
      <c r="E4" s="23" t="s">
        <v>145</v>
      </c>
    </row>
    <row r="5" spans="1:5" x14ac:dyDescent="0.15">
      <c r="A5" s="22">
        <v>11</v>
      </c>
      <c r="B5" s="22" t="s">
        <v>146</v>
      </c>
      <c r="C5" s="22" t="s">
        <v>147</v>
      </c>
      <c r="D5" s="22" t="s">
        <v>148</v>
      </c>
      <c r="E5" s="23" t="s">
        <v>149</v>
      </c>
    </row>
    <row r="6" spans="1:5" ht="24" x14ac:dyDescent="0.15">
      <c r="A6" s="22">
        <v>48</v>
      </c>
      <c r="B6" s="22" t="s">
        <v>150</v>
      </c>
      <c r="C6" s="22" t="s">
        <v>1</v>
      </c>
      <c r="D6" s="22" t="s">
        <v>151</v>
      </c>
      <c r="E6" s="23" t="s">
        <v>152</v>
      </c>
    </row>
    <row r="7" spans="1:5" x14ac:dyDescent="0.15">
      <c r="A7" s="22">
        <v>44</v>
      </c>
      <c r="B7" s="22" t="s">
        <v>153</v>
      </c>
      <c r="C7" s="22" t="s">
        <v>154</v>
      </c>
      <c r="D7" s="22" t="s">
        <v>155</v>
      </c>
      <c r="E7" s="23" t="s">
        <v>156</v>
      </c>
    </row>
    <row r="8" spans="1:5" x14ac:dyDescent="0.15">
      <c r="A8" s="22">
        <v>38</v>
      </c>
      <c r="B8" s="22" t="s">
        <v>157</v>
      </c>
      <c r="C8" s="22" t="s">
        <v>158</v>
      </c>
      <c r="D8" s="22" t="s">
        <v>159</v>
      </c>
      <c r="E8" s="23" t="s">
        <v>160</v>
      </c>
    </row>
    <row r="9" spans="1:5" x14ac:dyDescent="0.15">
      <c r="A9" s="22">
        <v>54</v>
      </c>
      <c r="B9" s="22" t="s">
        <v>161</v>
      </c>
      <c r="C9" s="22" t="s">
        <v>162</v>
      </c>
      <c r="D9" s="22" t="s">
        <v>163</v>
      </c>
      <c r="E9" s="23" t="s">
        <v>164</v>
      </c>
    </row>
    <row r="10" spans="1:5" ht="24" x14ac:dyDescent="0.15">
      <c r="A10" s="22">
        <v>40</v>
      </c>
      <c r="B10" s="22" t="s">
        <v>165</v>
      </c>
      <c r="C10" s="22" t="s">
        <v>166</v>
      </c>
      <c r="D10" s="22" t="s">
        <v>163</v>
      </c>
      <c r="E10" s="23" t="s">
        <v>167</v>
      </c>
    </row>
    <row r="11" spans="1:5" ht="36" x14ac:dyDescent="0.15">
      <c r="A11" s="22">
        <v>1090</v>
      </c>
      <c r="B11" s="22" t="s">
        <v>168</v>
      </c>
      <c r="C11" s="22" t="s">
        <v>169</v>
      </c>
      <c r="D11" s="22" t="s">
        <v>170</v>
      </c>
      <c r="E11" s="23" t="s">
        <v>171</v>
      </c>
    </row>
    <row r="12" spans="1:5" ht="48" x14ac:dyDescent="0.15">
      <c r="A12" s="22">
        <v>59</v>
      </c>
      <c r="B12" s="38" t="s">
        <v>698</v>
      </c>
      <c r="C12" s="38" t="s">
        <v>172</v>
      </c>
      <c r="D12" s="22" t="s">
        <v>163</v>
      </c>
      <c r="E12" s="37" t="s">
        <v>173</v>
      </c>
    </row>
    <row r="13" spans="1:5" ht="24" x14ac:dyDescent="0.15">
      <c r="A13" s="22">
        <v>453</v>
      </c>
      <c r="B13" s="22" t="s">
        <v>174</v>
      </c>
      <c r="C13" s="22" t="s">
        <v>175</v>
      </c>
      <c r="D13" s="22" t="s">
        <v>170</v>
      </c>
      <c r="E13" s="23" t="s">
        <v>176</v>
      </c>
    </row>
    <row r="14" spans="1:5" x14ac:dyDescent="0.15">
      <c r="A14" s="22">
        <v>448</v>
      </c>
      <c r="B14" s="22" t="s">
        <v>177</v>
      </c>
      <c r="C14" s="22" t="s">
        <v>178</v>
      </c>
      <c r="D14" s="22" t="s">
        <v>148</v>
      </c>
      <c r="E14" s="23" t="s">
        <v>178</v>
      </c>
    </row>
    <row r="15" spans="1:5" x14ac:dyDescent="0.15">
      <c r="A15" s="22">
        <v>452</v>
      </c>
      <c r="B15" s="22" t="s">
        <v>179</v>
      </c>
      <c r="C15" s="22" t="s">
        <v>180</v>
      </c>
      <c r="D15" s="22" t="s">
        <v>181</v>
      </c>
      <c r="E15" s="23" t="s">
        <v>182</v>
      </c>
    </row>
    <row r="16" spans="1:5" x14ac:dyDescent="0.15">
      <c r="A16" s="22">
        <v>448</v>
      </c>
      <c r="B16" s="22" t="s">
        <v>177</v>
      </c>
      <c r="C16" s="22" t="s">
        <v>183</v>
      </c>
      <c r="D16" s="22" t="s">
        <v>184</v>
      </c>
      <c r="E16" s="23" t="s">
        <v>185</v>
      </c>
    </row>
    <row r="17" spans="1:5" x14ac:dyDescent="0.15">
      <c r="A17" s="22">
        <v>452</v>
      </c>
      <c r="B17" s="22" t="s">
        <v>179</v>
      </c>
      <c r="C17" s="22" t="s">
        <v>180</v>
      </c>
      <c r="D17" s="22" t="s">
        <v>181</v>
      </c>
      <c r="E17" s="23" t="s">
        <v>186</v>
      </c>
    </row>
    <row r="18" spans="1:5" x14ac:dyDescent="0.15">
      <c r="A18" s="22">
        <v>448</v>
      </c>
      <c r="B18" s="22" t="s">
        <v>177</v>
      </c>
      <c r="C18" s="22" t="s">
        <v>187</v>
      </c>
      <c r="D18" s="22" t="s">
        <v>184</v>
      </c>
      <c r="E18" s="23" t="s">
        <v>187</v>
      </c>
    </row>
    <row r="19" spans="1:5" x14ac:dyDescent="0.15">
      <c r="A19" s="22">
        <v>452</v>
      </c>
      <c r="B19" s="22" t="s">
        <v>179</v>
      </c>
      <c r="C19" s="22" t="s">
        <v>180</v>
      </c>
      <c r="D19" s="22" t="s">
        <v>181</v>
      </c>
      <c r="E19" s="23" t="s">
        <v>188</v>
      </c>
    </row>
    <row r="20" spans="1:5" x14ac:dyDescent="0.15">
      <c r="A20" s="22">
        <v>448</v>
      </c>
      <c r="B20" s="22" t="s">
        <v>177</v>
      </c>
      <c r="C20" s="22" t="s">
        <v>189</v>
      </c>
      <c r="D20" s="22" t="s">
        <v>184</v>
      </c>
      <c r="E20" s="23" t="s">
        <v>190</v>
      </c>
    </row>
    <row r="21" spans="1:5" x14ac:dyDescent="0.15">
      <c r="A21" s="22">
        <v>452</v>
      </c>
      <c r="B21" s="22" t="s">
        <v>179</v>
      </c>
      <c r="C21" s="22" t="s">
        <v>180</v>
      </c>
      <c r="D21" s="22" t="s">
        <v>181</v>
      </c>
      <c r="E21" s="23" t="s">
        <v>191</v>
      </c>
    </row>
    <row r="22" spans="1:5" x14ac:dyDescent="0.15">
      <c r="A22" s="22">
        <v>58</v>
      </c>
      <c r="B22" s="22" t="s">
        <v>192</v>
      </c>
      <c r="C22" s="22" t="s">
        <v>193</v>
      </c>
      <c r="D22" s="22" t="s">
        <v>194</v>
      </c>
      <c r="E22" s="23" t="s">
        <v>193</v>
      </c>
    </row>
    <row r="23" spans="1:5" x14ac:dyDescent="0.15">
      <c r="A23" s="16" t="s">
        <v>195</v>
      </c>
      <c r="B23" s="17"/>
      <c r="C23" s="17"/>
      <c r="D23" s="17"/>
      <c r="E23" s="18"/>
    </row>
    <row r="24" spans="1:5" ht="15" customHeight="1" x14ac:dyDescent="0.15">
      <c r="A24" s="179" t="s">
        <v>196</v>
      </c>
      <c r="B24" s="180"/>
      <c r="C24" s="180"/>
      <c r="D24" s="180"/>
      <c r="E24" s="180"/>
    </row>
    <row r="25" spans="1:5" x14ac:dyDescent="0.15">
      <c r="A25" s="20" t="s">
        <v>139</v>
      </c>
      <c r="B25" s="20" t="s">
        <v>140</v>
      </c>
      <c r="C25" s="20" t="s">
        <v>141</v>
      </c>
      <c r="D25" s="20" t="s">
        <v>142</v>
      </c>
      <c r="E25" s="21" t="s">
        <v>143</v>
      </c>
    </row>
    <row r="26" spans="1:5" x14ac:dyDescent="0.15">
      <c r="B26" s="22" t="s">
        <v>144</v>
      </c>
      <c r="E26" s="23" t="s">
        <v>197</v>
      </c>
    </row>
    <row r="27" spans="1:5" x14ac:dyDescent="0.15">
      <c r="A27" s="22">
        <v>11</v>
      </c>
      <c r="B27" s="22" t="s">
        <v>146</v>
      </c>
      <c r="C27" s="22" t="s">
        <v>147</v>
      </c>
      <c r="D27" s="22" t="s">
        <v>148</v>
      </c>
      <c r="E27" s="23" t="s">
        <v>149</v>
      </c>
    </row>
    <row r="28" spans="1:5" x14ac:dyDescent="0.15">
      <c r="A28" s="22">
        <v>41</v>
      </c>
      <c r="B28" s="22" t="s">
        <v>198</v>
      </c>
      <c r="C28" s="23" t="s">
        <v>199</v>
      </c>
      <c r="D28" s="22" t="s">
        <v>148</v>
      </c>
      <c r="E28" s="23" t="s">
        <v>200</v>
      </c>
    </row>
    <row r="29" spans="1:5" x14ac:dyDescent="0.15">
      <c r="A29" s="22">
        <v>48</v>
      </c>
      <c r="B29" s="22" t="s">
        <v>150</v>
      </c>
      <c r="C29" s="22" t="s">
        <v>1</v>
      </c>
      <c r="D29" s="22" t="s">
        <v>151</v>
      </c>
      <c r="E29" s="23" t="s">
        <v>1</v>
      </c>
    </row>
    <row r="30" spans="1:5" x14ac:dyDescent="0.15">
      <c r="A30" s="22">
        <v>38</v>
      </c>
      <c r="B30" s="22" t="s">
        <v>157</v>
      </c>
      <c r="C30" s="22" t="s">
        <v>158</v>
      </c>
      <c r="D30" s="22" t="s">
        <v>159</v>
      </c>
      <c r="E30" s="23" t="s">
        <v>201</v>
      </c>
    </row>
    <row r="31" spans="1:5" x14ac:dyDescent="0.15">
      <c r="A31" s="22">
        <v>54</v>
      </c>
      <c r="B31" s="22" t="s">
        <v>161</v>
      </c>
      <c r="C31" s="22" t="s">
        <v>162</v>
      </c>
      <c r="D31" s="22" t="s">
        <v>163</v>
      </c>
      <c r="E31" s="23" t="s">
        <v>202</v>
      </c>
    </row>
    <row r="32" spans="1:5" ht="24" x14ac:dyDescent="0.15">
      <c r="A32" s="22">
        <v>453</v>
      </c>
      <c r="B32" s="22" t="s">
        <v>174</v>
      </c>
      <c r="C32" s="22" t="s">
        <v>175</v>
      </c>
      <c r="D32" s="22" t="s">
        <v>170</v>
      </c>
      <c r="E32" s="23" t="s">
        <v>203</v>
      </c>
    </row>
    <row r="33" spans="1:5" x14ac:dyDescent="0.15">
      <c r="A33" s="22">
        <v>448</v>
      </c>
      <c r="B33" s="22" t="s">
        <v>177</v>
      </c>
      <c r="C33" s="22" t="s">
        <v>178</v>
      </c>
      <c r="D33" s="22" t="s">
        <v>148</v>
      </c>
      <c r="E33" s="23" t="s">
        <v>178</v>
      </c>
    </row>
    <row r="34" spans="1:5" x14ac:dyDescent="0.15">
      <c r="A34" s="22">
        <v>452</v>
      </c>
      <c r="B34" s="22" t="s">
        <v>179</v>
      </c>
      <c r="C34" s="22" t="s">
        <v>180</v>
      </c>
      <c r="D34" s="22" t="s">
        <v>181</v>
      </c>
      <c r="E34" s="23" t="s">
        <v>182</v>
      </c>
    </row>
    <row r="35" spans="1:5" x14ac:dyDescent="0.15">
      <c r="A35" s="22">
        <v>448</v>
      </c>
      <c r="B35" s="22" t="s">
        <v>177</v>
      </c>
      <c r="C35" s="22" t="s">
        <v>183</v>
      </c>
      <c r="D35" s="22" t="s">
        <v>184</v>
      </c>
      <c r="E35" s="23" t="s">
        <v>185</v>
      </c>
    </row>
    <row r="36" spans="1:5" x14ac:dyDescent="0.15">
      <c r="A36" s="22">
        <v>452</v>
      </c>
      <c r="B36" s="22" t="s">
        <v>179</v>
      </c>
      <c r="C36" s="22" t="s">
        <v>180</v>
      </c>
      <c r="D36" s="22" t="s">
        <v>181</v>
      </c>
      <c r="E36" s="23" t="s">
        <v>186</v>
      </c>
    </row>
    <row r="37" spans="1:5" x14ac:dyDescent="0.15">
      <c r="A37" s="22">
        <v>58</v>
      </c>
      <c r="B37" s="22" t="s">
        <v>192</v>
      </c>
      <c r="C37" s="22" t="s">
        <v>193</v>
      </c>
      <c r="D37" s="22" t="s">
        <v>194</v>
      </c>
      <c r="E37" s="23" t="s">
        <v>193</v>
      </c>
    </row>
    <row r="38" spans="1:5" x14ac:dyDescent="0.15">
      <c r="A38" s="16" t="s">
        <v>204</v>
      </c>
      <c r="B38" s="17"/>
      <c r="C38" s="17"/>
      <c r="D38" s="17"/>
      <c r="E38" s="18"/>
    </row>
    <row r="39" spans="1:5" ht="76.5" customHeight="1" x14ac:dyDescent="0.15">
      <c r="A39" s="179" t="s">
        <v>205</v>
      </c>
      <c r="B39" s="180"/>
      <c r="C39" s="180"/>
      <c r="D39" s="180"/>
      <c r="E39" s="180"/>
    </row>
    <row r="40" spans="1:5" x14ac:dyDescent="0.15">
      <c r="A40" s="20" t="s">
        <v>139</v>
      </c>
      <c r="B40" s="20" t="s">
        <v>140</v>
      </c>
      <c r="C40" s="20" t="s">
        <v>141</v>
      </c>
      <c r="D40" s="20" t="s">
        <v>142</v>
      </c>
      <c r="E40" s="21" t="s">
        <v>143</v>
      </c>
    </row>
    <row r="41" spans="1:5" x14ac:dyDescent="0.15">
      <c r="B41" s="22" t="s">
        <v>144</v>
      </c>
      <c r="E41" s="23" t="s">
        <v>206</v>
      </c>
    </row>
    <row r="42" spans="1:5" ht="12.75" x14ac:dyDescent="0.15">
      <c r="A42" s="24">
        <v>37</v>
      </c>
      <c r="B42" s="22" t="s">
        <v>207</v>
      </c>
      <c r="C42" s="22" t="s">
        <v>208</v>
      </c>
      <c r="D42" s="22" t="s">
        <v>209</v>
      </c>
      <c r="E42" s="23" t="s">
        <v>208</v>
      </c>
    </row>
    <row r="43" spans="1:5" ht="72" x14ac:dyDescent="0.15">
      <c r="A43" s="22">
        <v>150</v>
      </c>
      <c r="B43" s="22" t="s">
        <v>210</v>
      </c>
      <c r="C43" s="22" t="s">
        <v>211</v>
      </c>
      <c r="D43" s="24" t="s">
        <v>212</v>
      </c>
      <c r="E43" s="23" t="s">
        <v>213</v>
      </c>
    </row>
    <row r="44" spans="1:5" ht="72" x14ac:dyDescent="0.15">
      <c r="A44" s="22">
        <v>39</v>
      </c>
      <c r="B44" s="22" t="s">
        <v>214</v>
      </c>
      <c r="C44" s="22" t="s">
        <v>215</v>
      </c>
      <c r="D44" s="22" t="s">
        <v>163</v>
      </c>
      <c r="E44" s="23" t="s">
        <v>216</v>
      </c>
    </row>
    <row r="45" spans="1:5" ht="12.75" x14ac:dyDescent="0.15">
      <c r="A45" s="22">
        <v>48</v>
      </c>
      <c r="B45" s="22" t="s">
        <v>150</v>
      </c>
      <c r="C45" s="22" t="s">
        <v>1</v>
      </c>
      <c r="D45" s="24" t="s">
        <v>217</v>
      </c>
      <c r="E45" s="23" t="s">
        <v>1</v>
      </c>
    </row>
    <row r="46" spans="1:5" x14ac:dyDescent="0.15">
      <c r="A46" s="22">
        <v>11</v>
      </c>
      <c r="B46" s="22" t="s">
        <v>146</v>
      </c>
      <c r="C46" s="22" t="s">
        <v>147</v>
      </c>
      <c r="D46" s="22" t="s">
        <v>148</v>
      </c>
      <c r="E46" s="23" t="s">
        <v>147</v>
      </c>
    </row>
    <row r="47" spans="1:5" x14ac:dyDescent="0.15">
      <c r="A47" s="22">
        <v>60</v>
      </c>
      <c r="B47" s="22" t="s">
        <v>218</v>
      </c>
      <c r="C47" s="22" t="s">
        <v>219</v>
      </c>
      <c r="D47" s="22" t="s">
        <v>220</v>
      </c>
      <c r="E47" s="23" t="s">
        <v>221</v>
      </c>
    </row>
    <row r="48" spans="1:5" ht="24" x14ac:dyDescent="0.15">
      <c r="A48" s="22">
        <v>41</v>
      </c>
      <c r="B48" s="22" t="s">
        <v>198</v>
      </c>
      <c r="C48" s="23" t="s">
        <v>222</v>
      </c>
      <c r="D48" s="22" t="s">
        <v>148</v>
      </c>
      <c r="E48" s="23" t="s">
        <v>223</v>
      </c>
    </row>
    <row r="49" spans="1:5" ht="60" x14ac:dyDescent="0.15">
      <c r="A49" s="22">
        <v>103</v>
      </c>
      <c r="B49" s="22" t="s">
        <v>224</v>
      </c>
      <c r="C49" s="22" t="s">
        <v>225</v>
      </c>
      <c r="D49" s="22" t="s">
        <v>184</v>
      </c>
      <c r="E49" s="23" t="s">
        <v>226</v>
      </c>
    </row>
    <row r="50" spans="1:5" x14ac:dyDescent="0.15">
      <c r="A50" s="22">
        <v>32</v>
      </c>
      <c r="B50" s="22" t="s">
        <v>227</v>
      </c>
      <c r="C50" s="22" t="s">
        <v>228</v>
      </c>
      <c r="D50" s="22" t="s">
        <v>229</v>
      </c>
      <c r="E50" s="23" t="s">
        <v>230</v>
      </c>
    </row>
    <row r="51" spans="1:5" x14ac:dyDescent="0.15">
      <c r="A51" s="22">
        <v>58</v>
      </c>
      <c r="B51" s="22" t="s">
        <v>192</v>
      </c>
      <c r="C51" s="22" t="s">
        <v>193</v>
      </c>
      <c r="D51" s="22" t="s">
        <v>194</v>
      </c>
      <c r="E51" s="23" t="s">
        <v>193</v>
      </c>
    </row>
    <row r="52" spans="1:5" x14ac:dyDescent="0.15">
      <c r="A52" s="16" t="s">
        <v>231</v>
      </c>
      <c r="B52" s="17"/>
      <c r="C52" s="17"/>
      <c r="D52" s="17"/>
      <c r="E52" s="18"/>
    </row>
    <row r="53" spans="1:5" x14ac:dyDescent="0.15">
      <c r="A53" s="20" t="s">
        <v>139</v>
      </c>
      <c r="B53" s="20" t="s">
        <v>140</v>
      </c>
      <c r="C53" s="20" t="s">
        <v>141</v>
      </c>
      <c r="D53" s="20" t="s">
        <v>142</v>
      </c>
      <c r="E53" s="21" t="s">
        <v>143</v>
      </c>
    </row>
    <row r="54" spans="1:5" x14ac:dyDescent="0.15">
      <c r="B54" s="22" t="s">
        <v>232</v>
      </c>
      <c r="E54" s="23" t="s">
        <v>233</v>
      </c>
    </row>
    <row r="55" spans="1:5" x14ac:dyDescent="0.15">
      <c r="A55" s="22">
        <v>37</v>
      </c>
      <c r="B55" s="22" t="s">
        <v>207</v>
      </c>
      <c r="C55" s="22" t="s">
        <v>208</v>
      </c>
      <c r="D55" s="22" t="s">
        <v>209</v>
      </c>
      <c r="E55" s="25" t="s">
        <v>234</v>
      </c>
    </row>
    <row r="56" spans="1:5" x14ac:dyDescent="0.15">
      <c r="A56" s="22">
        <v>39</v>
      </c>
      <c r="B56" s="22" t="s">
        <v>214</v>
      </c>
      <c r="C56" s="22" t="s">
        <v>215</v>
      </c>
      <c r="D56" s="22" t="s">
        <v>163</v>
      </c>
      <c r="E56" s="23" t="s">
        <v>235</v>
      </c>
    </row>
    <row r="57" spans="1:5" x14ac:dyDescent="0.15">
      <c r="A57" s="22">
        <v>11</v>
      </c>
      <c r="B57" s="22" t="s">
        <v>146</v>
      </c>
      <c r="C57" s="22" t="s">
        <v>147</v>
      </c>
      <c r="D57" s="22" t="s">
        <v>148</v>
      </c>
      <c r="E57" s="23" t="s">
        <v>147</v>
      </c>
    </row>
    <row r="58" spans="1:5" x14ac:dyDescent="0.15">
      <c r="A58" s="22">
        <v>41</v>
      </c>
      <c r="B58" s="22" t="s">
        <v>198</v>
      </c>
      <c r="C58" s="23" t="s">
        <v>199</v>
      </c>
      <c r="D58" s="22" t="s">
        <v>148</v>
      </c>
      <c r="E58" s="23" t="s">
        <v>200</v>
      </c>
    </row>
    <row r="59" spans="1:5" x14ac:dyDescent="0.15">
      <c r="A59" s="22">
        <v>60</v>
      </c>
      <c r="B59" s="22" t="s">
        <v>218</v>
      </c>
      <c r="C59" s="22" t="s">
        <v>219</v>
      </c>
      <c r="D59" s="22" t="s">
        <v>220</v>
      </c>
      <c r="E59" s="23" t="s">
        <v>221</v>
      </c>
    </row>
    <row r="60" spans="1:5" ht="24" x14ac:dyDescent="0.15">
      <c r="A60" s="22">
        <v>102</v>
      </c>
      <c r="B60" s="22" t="s">
        <v>236</v>
      </c>
      <c r="C60" s="23" t="s">
        <v>237</v>
      </c>
      <c r="D60" s="22" t="s">
        <v>184</v>
      </c>
      <c r="E60" s="23" t="s">
        <v>238</v>
      </c>
    </row>
    <row r="61" spans="1:5" ht="24" x14ac:dyDescent="0.15">
      <c r="A61" s="22">
        <v>434</v>
      </c>
      <c r="B61" s="22" t="s">
        <v>239</v>
      </c>
      <c r="C61" s="22" t="s">
        <v>240</v>
      </c>
      <c r="D61" s="22" t="s">
        <v>163</v>
      </c>
      <c r="E61" s="23" t="s">
        <v>241</v>
      </c>
    </row>
    <row r="62" spans="1:5" x14ac:dyDescent="0.15">
      <c r="A62" s="16" t="s">
        <v>242</v>
      </c>
      <c r="B62" s="17"/>
      <c r="C62" s="17"/>
      <c r="D62" s="17"/>
      <c r="E62" s="18"/>
    </row>
    <row r="63" spans="1:5" ht="24" customHeight="1" x14ac:dyDescent="0.15">
      <c r="A63" s="179" t="s">
        <v>243</v>
      </c>
      <c r="B63" s="180"/>
      <c r="C63" s="180"/>
      <c r="D63" s="180"/>
      <c r="E63" s="180"/>
    </row>
    <row r="64" spans="1:5" x14ac:dyDescent="0.15">
      <c r="A64" s="20" t="s">
        <v>139</v>
      </c>
      <c r="B64" s="20" t="s">
        <v>140</v>
      </c>
      <c r="C64" s="20" t="s">
        <v>141</v>
      </c>
      <c r="D64" s="20" t="s">
        <v>142</v>
      </c>
      <c r="E64" s="21" t="s">
        <v>143</v>
      </c>
    </row>
    <row r="65" spans="1:5" x14ac:dyDescent="0.15">
      <c r="B65" s="22" t="s">
        <v>232</v>
      </c>
      <c r="E65" s="23" t="s">
        <v>244</v>
      </c>
    </row>
    <row r="66" spans="1:5" x14ac:dyDescent="0.15">
      <c r="A66" s="22">
        <v>11</v>
      </c>
      <c r="B66" s="22" t="s">
        <v>146</v>
      </c>
      <c r="C66" s="22" t="s">
        <v>147</v>
      </c>
      <c r="D66" s="22" t="s">
        <v>148</v>
      </c>
      <c r="E66" s="23" t="s">
        <v>147</v>
      </c>
    </row>
    <row r="67" spans="1:5" x14ac:dyDescent="0.15">
      <c r="A67" s="22">
        <v>37</v>
      </c>
      <c r="B67" s="22" t="s">
        <v>207</v>
      </c>
      <c r="C67" s="26" t="s">
        <v>234</v>
      </c>
      <c r="D67" s="22" t="s">
        <v>209</v>
      </c>
      <c r="E67" s="26" t="s">
        <v>234</v>
      </c>
    </row>
    <row r="68" spans="1:5" ht="24" x14ac:dyDescent="0.15">
      <c r="A68" s="22">
        <v>17</v>
      </c>
      <c r="B68" s="22" t="s">
        <v>245</v>
      </c>
      <c r="C68" s="22" t="s">
        <v>246</v>
      </c>
      <c r="D68" s="22" t="s">
        <v>209</v>
      </c>
      <c r="E68" s="23" t="s">
        <v>247</v>
      </c>
    </row>
    <row r="69" spans="1:5" x14ac:dyDescent="0.15">
      <c r="A69" s="22">
        <v>1180</v>
      </c>
      <c r="B69" s="22" t="s">
        <v>248</v>
      </c>
      <c r="C69" s="22" t="s">
        <v>249</v>
      </c>
      <c r="D69" s="22" t="s">
        <v>250</v>
      </c>
      <c r="E69" s="23" t="s">
        <v>251</v>
      </c>
    </row>
    <row r="70" spans="1:5" x14ac:dyDescent="0.15">
      <c r="A70" s="22">
        <v>48</v>
      </c>
      <c r="B70" s="22" t="s">
        <v>150</v>
      </c>
      <c r="C70" s="22" t="s">
        <v>1</v>
      </c>
      <c r="D70" s="22" t="s">
        <v>151</v>
      </c>
      <c r="E70" s="23" t="s">
        <v>1</v>
      </c>
    </row>
    <row r="71" spans="1:5" x14ac:dyDescent="0.15">
      <c r="A71" s="22">
        <v>31</v>
      </c>
      <c r="B71" s="22" t="s">
        <v>252</v>
      </c>
      <c r="C71" s="22" t="s">
        <v>154</v>
      </c>
      <c r="D71" s="22" t="s">
        <v>155</v>
      </c>
      <c r="E71" s="23" t="s">
        <v>154</v>
      </c>
    </row>
    <row r="72" spans="1:5" x14ac:dyDescent="0.15">
      <c r="A72" s="22">
        <v>32</v>
      </c>
      <c r="B72" s="22" t="s">
        <v>227</v>
      </c>
      <c r="C72" s="22" t="s">
        <v>253</v>
      </c>
      <c r="D72" s="22" t="s">
        <v>229</v>
      </c>
      <c r="E72" s="23" t="s">
        <v>253</v>
      </c>
    </row>
    <row r="73" spans="1:5" x14ac:dyDescent="0.15">
      <c r="A73" s="22">
        <v>8504</v>
      </c>
      <c r="B73" s="22" t="s">
        <v>254</v>
      </c>
      <c r="C73" s="22" t="s">
        <v>255</v>
      </c>
      <c r="D73" s="22" t="s">
        <v>256</v>
      </c>
      <c r="E73" s="23" t="s">
        <v>255</v>
      </c>
    </row>
    <row r="74" spans="1:5" x14ac:dyDescent="0.15">
      <c r="A74" s="22">
        <v>151</v>
      </c>
      <c r="B74" s="22" t="s">
        <v>257</v>
      </c>
      <c r="C74" s="22" t="s">
        <v>258</v>
      </c>
      <c r="D74" s="22" t="s">
        <v>229</v>
      </c>
      <c r="E74" s="23" t="s">
        <v>259</v>
      </c>
    </row>
    <row r="75" spans="1:5" ht="36" x14ac:dyDescent="0.15">
      <c r="A75" s="22">
        <v>54</v>
      </c>
      <c r="B75" s="22" t="s">
        <v>161</v>
      </c>
      <c r="C75" s="22" t="s">
        <v>162</v>
      </c>
      <c r="D75" s="22" t="s">
        <v>163</v>
      </c>
      <c r="E75" s="23" t="s">
        <v>260</v>
      </c>
    </row>
    <row r="76" spans="1:5" x14ac:dyDescent="0.15">
      <c r="A76" s="22">
        <v>60</v>
      </c>
      <c r="B76" s="22" t="s">
        <v>218</v>
      </c>
      <c r="C76" s="22" t="s">
        <v>261</v>
      </c>
      <c r="D76" s="22" t="s">
        <v>220</v>
      </c>
      <c r="E76" s="23" t="s">
        <v>262</v>
      </c>
    </row>
    <row r="77" spans="1:5" x14ac:dyDescent="0.15">
      <c r="A77" s="22">
        <v>42</v>
      </c>
      <c r="B77" s="22" t="s">
        <v>263</v>
      </c>
      <c r="C77" s="23" t="s">
        <v>264</v>
      </c>
      <c r="D77" s="22" t="s">
        <v>220</v>
      </c>
      <c r="E77" s="23" t="s">
        <v>265</v>
      </c>
    </row>
    <row r="78" spans="1:5" ht="36" x14ac:dyDescent="0.15">
      <c r="A78" s="22">
        <v>150</v>
      </c>
      <c r="B78" s="22" t="s">
        <v>210</v>
      </c>
      <c r="C78" s="22" t="s">
        <v>266</v>
      </c>
      <c r="D78" s="22" t="s">
        <v>163</v>
      </c>
      <c r="E78" s="23" t="s">
        <v>267</v>
      </c>
    </row>
    <row r="79" spans="1:5" x14ac:dyDescent="0.15">
      <c r="A79" s="22">
        <v>39</v>
      </c>
      <c r="B79" s="22" t="s">
        <v>214</v>
      </c>
      <c r="C79" s="22" t="s">
        <v>215</v>
      </c>
      <c r="D79" s="22" t="s">
        <v>163</v>
      </c>
      <c r="E79" s="23" t="s">
        <v>268</v>
      </c>
    </row>
    <row r="80" spans="1:5" ht="24" x14ac:dyDescent="0.15">
      <c r="A80" s="22">
        <v>453</v>
      </c>
      <c r="B80" s="22" t="s">
        <v>174</v>
      </c>
      <c r="C80" s="22" t="s">
        <v>175</v>
      </c>
      <c r="D80" s="22" t="s">
        <v>170</v>
      </c>
      <c r="E80" s="23" t="s">
        <v>269</v>
      </c>
    </row>
    <row r="81" spans="1:5" x14ac:dyDescent="0.15">
      <c r="A81" s="22">
        <v>448</v>
      </c>
      <c r="B81" s="22" t="s">
        <v>177</v>
      </c>
      <c r="C81" s="22" t="s">
        <v>178</v>
      </c>
      <c r="D81" s="22" t="s">
        <v>148</v>
      </c>
      <c r="E81" s="23" t="s">
        <v>178</v>
      </c>
    </row>
    <row r="82" spans="1:5" x14ac:dyDescent="0.15">
      <c r="A82" s="22">
        <v>452</v>
      </c>
      <c r="B82" s="22" t="s">
        <v>179</v>
      </c>
      <c r="C82" s="22" t="s">
        <v>180</v>
      </c>
      <c r="D82" s="22" t="s">
        <v>181</v>
      </c>
      <c r="E82" s="23" t="s">
        <v>182</v>
      </c>
    </row>
    <row r="83" spans="1:5" x14ac:dyDescent="0.15">
      <c r="A83" s="22">
        <v>448</v>
      </c>
      <c r="B83" s="22" t="s">
        <v>177</v>
      </c>
      <c r="C83" s="22" t="s">
        <v>183</v>
      </c>
      <c r="D83" s="22" t="s">
        <v>184</v>
      </c>
      <c r="E83" s="23" t="s">
        <v>185</v>
      </c>
    </row>
    <row r="84" spans="1:5" x14ac:dyDescent="0.15">
      <c r="A84" s="22">
        <v>452</v>
      </c>
      <c r="B84" s="22" t="s">
        <v>179</v>
      </c>
      <c r="C84" s="22" t="s">
        <v>180</v>
      </c>
      <c r="D84" s="22" t="s">
        <v>181</v>
      </c>
      <c r="E84" s="23" t="s">
        <v>186</v>
      </c>
    </row>
    <row r="85" spans="1:5" x14ac:dyDescent="0.15">
      <c r="A85" s="22">
        <v>58</v>
      </c>
      <c r="B85" s="22" t="s">
        <v>192</v>
      </c>
      <c r="C85" s="22" t="s">
        <v>193</v>
      </c>
      <c r="D85" s="22" t="s">
        <v>194</v>
      </c>
      <c r="E85" s="23" t="s">
        <v>193</v>
      </c>
    </row>
    <row r="86" spans="1:5" x14ac:dyDescent="0.15">
      <c r="A86" s="16" t="s">
        <v>270</v>
      </c>
      <c r="B86" s="17"/>
      <c r="C86" s="17"/>
      <c r="D86" s="17"/>
      <c r="E86" s="18"/>
    </row>
    <row r="87" spans="1:5" ht="55.5" customHeight="1" x14ac:dyDescent="0.15">
      <c r="A87" s="179" t="s">
        <v>271</v>
      </c>
      <c r="B87" s="180"/>
      <c r="C87" s="180"/>
      <c r="D87" s="180"/>
      <c r="E87" s="180"/>
    </row>
    <row r="88" spans="1:5" x14ac:dyDescent="0.15">
      <c r="A88" s="20" t="s">
        <v>272</v>
      </c>
      <c r="B88" s="20" t="s">
        <v>140</v>
      </c>
      <c r="C88" s="20" t="s">
        <v>141</v>
      </c>
      <c r="D88" s="20" t="s">
        <v>142</v>
      </c>
      <c r="E88" s="21" t="s">
        <v>143</v>
      </c>
    </row>
    <row r="89" spans="1:5" x14ac:dyDescent="0.15">
      <c r="A89" s="26">
        <v>1</v>
      </c>
      <c r="B89" s="27" t="s">
        <v>273</v>
      </c>
      <c r="C89" s="27" t="s">
        <v>274</v>
      </c>
      <c r="D89" s="27" t="s">
        <v>275</v>
      </c>
      <c r="E89" s="27" t="s">
        <v>274</v>
      </c>
    </row>
    <row r="90" spans="1:5" x14ac:dyDescent="0.15">
      <c r="A90" s="26">
        <v>2</v>
      </c>
      <c r="B90" s="27" t="s">
        <v>276</v>
      </c>
      <c r="C90" s="27" t="s">
        <v>277</v>
      </c>
      <c r="D90" s="27" t="s">
        <v>278</v>
      </c>
      <c r="E90" s="27" t="s">
        <v>279</v>
      </c>
    </row>
    <row r="91" spans="1:5" x14ac:dyDescent="0.15">
      <c r="A91" s="26">
        <v>3</v>
      </c>
      <c r="B91" s="27" t="s">
        <v>280</v>
      </c>
      <c r="C91" s="27" t="s">
        <v>281</v>
      </c>
      <c r="D91" s="27" t="s">
        <v>282</v>
      </c>
      <c r="E91" s="27" t="s">
        <v>281</v>
      </c>
    </row>
    <row r="92" spans="1:5" x14ac:dyDescent="0.15">
      <c r="A92" s="26">
        <v>4</v>
      </c>
      <c r="B92" s="27" t="s">
        <v>283</v>
      </c>
      <c r="C92" s="27" t="s">
        <v>284</v>
      </c>
      <c r="D92" s="27" t="s">
        <v>285</v>
      </c>
      <c r="E92" s="27" t="s">
        <v>284</v>
      </c>
    </row>
    <row r="93" spans="1:5" x14ac:dyDescent="0.15">
      <c r="A93" s="26">
        <v>5</v>
      </c>
      <c r="B93" s="27" t="s">
        <v>286</v>
      </c>
      <c r="C93" s="27" t="s">
        <v>287</v>
      </c>
      <c r="D93" s="27" t="s">
        <v>288</v>
      </c>
      <c r="E93" s="27" t="s">
        <v>287</v>
      </c>
    </row>
    <row r="94" spans="1:5" x14ac:dyDescent="0.15">
      <c r="A94" s="26">
        <v>6</v>
      </c>
      <c r="B94" s="27" t="s">
        <v>289</v>
      </c>
      <c r="C94" s="27" t="s">
        <v>290</v>
      </c>
      <c r="D94" s="27" t="s">
        <v>217</v>
      </c>
      <c r="E94" s="27" t="s">
        <v>290</v>
      </c>
    </row>
    <row r="95" spans="1:5" x14ac:dyDescent="0.15">
      <c r="A95" s="26">
        <v>7</v>
      </c>
      <c r="B95" s="27" t="s">
        <v>291</v>
      </c>
      <c r="C95" s="27" t="s">
        <v>292</v>
      </c>
      <c r="D95" s="27" t="s">
        <v>217</v>
      </c>
      <c r="E95" s="27" t="s">
        <v>293</v>
      </c>
    </row>
    <row r="96" spans="1:5" x14ac:dyDescent="0.15">
      <c r="A96" s="26">
        <v>8</v>
      </c>
      <c r="B96" s="27" t="s">
        <v>294</v>
      </c>
      <c r="C96" s="27" t="s">
        <v>295</v>
      </c>
      <c r="D96" s="27" t="s">
        <v>217</v>
      </c>
      <c r="E96" s="27" t="s">
        <v>296</v>
      </c>
    </row>
    <row r="97" spans="1:5" x14ac:dyDescent="0.15">
      <c r="A97" s="26">
        <v>9</v>
      </c>
      <c r="B97" s="27" t="s">
        <v>297</v>
      </c>
      <c r="C97" s="27" t="s">
        <v>298</v>
      </c>
      <c r="D97" s="27" t="s">
        <v>299</v>
      </c>
      <c r="E97" s="27" t="s">
        <v>298</v>
      </c>
    </row>
    <row r="98" spans="1:5" x14ac:dyDescent="0.15">
      <c r="A98" s="26">
        <v>10</v>
      </c>
      <c r="B98" s="27" t="s">
        <v>300</v>
      </c>
      <c r="C98" s="27" t="s">
        <v>301</v>
      </c>
      <c r="D98" s="27" t="s">
        <v>302</v>
      </c>
      <c r="E98" s="27" t="s">
        <v>301</v>
      </c>
    </row>
    <row r="99" spans="1:5" x14ac:dyDescent="0.15">
      <c r="A99" s="26">
        <v>11</v>
      </c>
      <c r="B99" s="27" t="s">
        <v>303</v>
      </c>
      <c r="C99" s="27" t="s">
        <v>304</v>
      </c>
      <c r="D99" s="27" t="s">
        <v>275</v>
      </c>
      <c r="E99" s="27" t="s">
        <v>305</v>
      </c>
    </row>
    <row r="100" spans="1:5" ht="36" x14ac:dyDescent="0.15">
      <c r="A100" s="26">
        <v>12</v>
      </c>
      <c r="B100" s="27" t="s">
        <v>306</v>
      </c>
      <c r="C100" s="27" t="s">
        <v>307</v>
      </c>
      <c r="D100" s="27" t="s">
        <v>308</v>
      </c>
      <c r="E100" s="27" t="s">
        <v>309</v>
      </c>
    </row>
    <row r="101" spans="1:5" x14ac:dyDescent="0.15">
      <c r="A101" s="26">
        <v>13</v>
      </c>
      <c r="B101" s="27" t="s">
        <v>310</v>
      </c>
      <c r="C101" s="27" t="s">
        <v>162</v>
      </c>
      <c r="D101" s="27" t="s">
        <v>212</v>
      </c>
      <c r="E101" s="27" t="s">
        <v>311</v>
      </c>
    </row>
    <row r="102" spans="1:5" x14ac:dyDescent="0.15">
      <c r="A102" s="26">
        <v>14</v>
      </c>
      <c r="B102" s="27" t="s">
        <v>312</v>
      </c>
      <c r="C102" s="27" t="s">
        <v>193</v>
      </c>
      <c r="D102" s="27" t="s">
        <v>313</v>
      </c>
      <c r="E102" s="27" t="s">
        <v>314</v>
      </c>
    </row>
    <row r="103" spans="1:5" x14ac:dyDescent="0.15">
      <c r="A103" s="16" t="s">
        <v>315</v>
      </c>
      <c r="B103" s="17"/>
      <c r="C103" s="17"/>
      <c r="D103" s="17"/>
      <c r="E103" s="18"/>
    </row>
    <row r="104" spans="1:5" ht="42" customHeight="1" x14ac:dyDescent="0.15">
      <c r="A104" s="179" t="s">
        <v>316</v>
      </c>
      <c r="B104" s="180"/>
      <c r="C104" s="180"/>
      <c r="D104" s="180"/>
      <c r="E104" s="180"/>
    </row>
    <row r="105" spans="1:5" x14ac:dyDescent="0.15">
      <c r="A105" s="20" t="s">
        <v>272</v>
      </c>
      <c r="B105" s="20" t="s">
        <v>140</v>
      </c>
      <c r="C105" s="20" t="s">
        <v>141</v>
      </c>
      <c r="D105" s="20" t="s">
        <v>142</v>
      </c>
      <c r="E105" s="21" t="s">
        <v>143</v>
      </c>
    </row>
    <row r="106" spans="1:5" ht="12.75" x14ac:dyDescent="0.15">
      <c r="A106" s="28">
        <v>1</v>
      </c>
      <c r="B106" s="29"/>
      <c r="C106" s="29" t="s">
        <v>317</v>
      </c>
      <c r="D106" s="30" t="s">
        <v>318</v>
      </c>
      <c r="E106" s="30"/>
    </row>
    <row r="107" spans="1:5" ht="12.75" x14ac:dyDescent="0.15">
      <c r="A107" s="28">
        <v>2</v>
      </c>
      <c r="B107" s="29"/>
      <c r="C107" s="29" t="s">
        <v>290</v>
      </c>
      <c r="D107" s="30" t="s">
        <v>217</v>
      </c>
      <c r="E107" s="30"/>
    </row>
    <row r="108" spans="1:5" ht="12.75" x14ac:dyDescent="0.15">
      <c r="A108" s="28">
        <v>3</v>
      </c>
      <c r="B108" s="31"/>
      <c r="C108" s="31" t="s">
        <v>319</v>
      </c>
      <c r="D108" s="30" t="s">
        <v>318</v>
      </c>
      <c r="E108" s="31" t="s">
        <v>320</v>
      </c>
    </row>
    <row r="109" spans="1:5" ht="12.75" x14ac:dyDescent="0.15">
      <c r="A109" s="28">
        <v>4</v>
      </c>
      <c r="B109" s="29"/>
      <c r="C109" s="29" t="s">
        <v>321</v>
      </c>
      <c r="D109" s="30" t="s">
        <v>212</v>
      </c>
      <c r="E109" s="29" t="s">
        <v>322</v>
      </c>
    </row>
    <row r="110" spans="1:5" ht="12.75" x14ac:dyDescent="0.15">
      <c r="A110" s="28">
        <v>5</v>
      </c>
      <c r="B110" s="29"/>
      <c r="C110" s="29" t="s">
        <v>287</v>
      </c>
      <c r="D110" s="30" t="s">
        <v>323</v>
      </c>
      <c r="E110" s="29"/>
    </row>
    <row r="111" spans="1:5" ht="12.75" x14ac:dyDescent="0.15">
      <c r="A111" s="28">
        <v>6</v>
      </c>
      <c r="B111" s="29"/>
      <c r="C111" s="29" t="s">
        <v>298</v>
      </c>
      <c r="D111" s="30" t="s">
        <v>324</v>
      </c>
      <c r="E111" s="31" t="s">
        <v>325</v>
      </c>
    </row>
    <row r="112" spans="1:5" ht="12.75" x14ac:dyDescent="0.15">
      <c r="A112" s="28">
        <v>7</v>
      </c>
      <c r="B112" s="29"/>
      <c r="C112" s="29" t="s">
        <v>301</v>
      </c>
      <c r="D112" s="30" t="s">
        <v>326</v>
      </c>
      <c r="E112" s="31" t="s">
        <v>325</v>
      </c>
    </row>
    <row r="113" spans="1:5" ht="12.75" x14ac:dyDescent="0.15">
      <c r="A113" s="28">
        <v>8</v>
      </c>
      <c r="B113" s="29"/>
      <c r="C113" s="29" t="s">
        <v>327</v>
      </c>
      <c r="D113" s="30" t="s">
        <v>326</v>
      </c>
      <c r="E113" s="31" t="s">
        <v>325</v>
      </c>
    </row>
    <row r="114" spans="1:5" ht="12.75" x14ac:dyDescent="0.15">
      <c r="A114" s="28">
        <v>9</v>
      </c>
      <c r="B114" s="31"/>
      <c r="C114" s="31" t="s">
        <v>281</v>
      </c>
      <c r="D114" s="30" t="s">
        <v>328</v>
      </c>
      <c r="E114" s="29"/>
    </row>
    <row r="115" spans="1:5" ht="12.75" x14ac:dyDescent="0.15">
      <c r="A115" s="28">
        <v>10</v>
      </c>
      <c r="B115" s="29"/>
      <c r="C115" s="29" t="s">
        <v>329</v>
      </c>
      <c r="D115" s="30" t="s">
        <v>278</v>
      </c>
      <c r="E115" s="29" t="s">
        <v>330</v>
      </c>
    </row>
    <row r="116" spans="1:5" ht="12.75" x14ac:dyDescent="0.15">
      <c r="A116" s="28">
        <v>11</v>
      </c>
      <c r="B116" s="29"/>
      <c r="C116" s="29" t="s">
        <v>331</v>
      </c>
      <c r="D116" s="30" t="s">
        <v>278</v>
      </c>
      <c r="E116" s="29" t="s">
        <v>330</v>
      </c>
    </row>
    <row r="117" spans="1:5" ht="12.75" x14ac:dyDescent="0.15">
      <c r="A117" s="28">
        <v>12</v>
      </c>
      <c r="B117" s="29"/>
      <c r="C117" s="29" t="s">
        <v>332</v>
      </c>
      <c r="D117" s="30" t="s">
        <v>278</v>
      </c>
      <c r="E117" s="29" t="s">
        <v>330</v>
      </c>
    </row>
    <row r="118" spans="1:5" ht="24" x14ac:dyDescent="0.15">
      <c r="A118" s="28">
        <v>13</v>
      </c>
      <c r="B118" s="29"/>
      <c r="C118" s="29" t="s">
        <v>333</v>
      </c>
      <c r="D118" s="30" t="s">
        <v>318</v>
      </c>
      <c r="E118" s="31" t="s">
        <v>334</v>
      </c>
    </row>
    <row r="119" spans="1:5" ht="12.75" x14ac:dyDescent="0.15">
      <c r="A119" s="28">
        <v>14</v>
      </c>
      <c r="B119" s="29"/>
      <c r="C119" s="29" t="s">
        <v>335</v>
      </c>
      <c r="D119" s="30" t="s">
        <v>336</v>
      </c>
      <c r="E119" s="29" t="s">
        <v>337</v>
      </c>
    </row>
    <row r="120" spans="1:5" ht="12.75" x14ac:dyDescent="0.15">
      <c r="A120" s="28">
        <v>15</v>
      </c>
      <c r="B120" s="29"/>
      <c r="C120" s="29" t="s">
        <v>338</v>
      </c>
      <c r="D120" s="30" t="s">
        <v>313</v>
      </c>
      <c r="E120" s="29" t="s">
        <v>339</v>
      </c>
    </row>
    <row r="121" spans="1:5" x14ac:dyDescent="0.15">
      <c r="A121" s="16" t="s">
        <v>340</v>
      </c>
      <c r="B121" s="17"/>
      <c r="C121" s="17"/>
      <c r="D121" s="17"/>
      <c r="E121" s="18"/>
    </row>
    <row r="122" spans="1:5" x14ac:dyDescent="0.15">
      <c r="A122" s="179" t="s">
        <v>341</v>
      </c>
      <c r="B122" s="180"/>
      <c r="C122" s="180"/>
      <c r="D122" s="180"/>
      <c r="E122" s="180"/>
    </row>
    <row r="123" spans="1:5" x14ac:dyDescent="0.15">
      <c r="A123" s="178" t="s">
        <v>342</v>
      </c>
      <c r="B123" s="178"/>
      <c r="C123" s="178"/>
      <c r="D123" s="178"/>
      <c r="E123" s="178"/>
    </row>
    <row r="124" spans="1:5" x14ac:dyDescent="0.15">
      <c r="A124" s="20" t="s">
        <v>272</v>
      </c>
      <c r="B124" s="20" t="s">
        <v>140</v>
      </c>
      <c r="C124" s="20" t="s">
        <v>141</v>
      </c>
      <c r="D124" s="20" t="s">
        <v>142</v>
      </c>
      <c r="E124" s="21" t="s">
        <v>143</v>
      </c>
    </row>
    <row r="125" spans="1:5" ht="12.75" x14ac:dyDescent="0.15">
      <c r="A125" s="22">
        <v>1</v>
      </c>
      <c r="B125" s="22" t="s">
        <v>343</v>
      </c>
      <c r="C125" s="22" t="s">
        <v>344</v>
      </c>
      <c r="D125" s="22" t="s">
        <v>217</v>
      </c>
      <c r="E125" s="22" t="s">
        <v>345</v>
      </c>
    </row>
    <row r="126" spans="1:5" x14ac:dyDescent="0.15">
      <c r="A126" s="22">
        <v>2</v>
      </c>
      <c r="B126" s="22" t="s">
        <v>346</v>
      </c>
      <c r="C126" s="22" t="s">
        <v>347</v>
      </c>
      <c r="D126" s="22" t="s">
        <v>278</v>
      </c>
      <c r="E126" s="22" t="s">
        <v>348</v>
      </c>
    </row>
    <row r="127" spans="1:5" ht="36" x14ac:dyDescent="0.15">
      <c r="A127" s="22">
        <v>3</v>
      </c>
      <c r="B127" s="22" t="s">
        <v>349</v>
      </c>
      <c r="C127" s="22" t="s">
        <v>350</v>
      </c>
      <c r="D127" s="22" t="s">
        <v>351</v>
      </c>
      <c r="E127" s="23" t="s">
        <v>352</v>
      </c>
    </row>
    <row r="128" spans="1:5" x14ac:dyDescent="0.15">
      <c r="A128" s="22">
        <v>4</v>
      </c>
      <c r="B128" s="22" t="s">
        <v>353</v>
      </c>
      <c r="C128" s="22" t="s">
        <v>354</v>
      </c>
      <c r="D128" s="22" t="s">
        <v>355</v>
      </c>
      <c r="E128" s="22" t="s">
        <v>356</v>
      </c>
    </row>
    <row r="129" spans="1:5" x14ac:dyDescent="0.15">
      <c r="A129" s="22">
        <v>5</v>
      </c>
      <c r="B129" s="22" t="s">
        <v>357</v>
      </c>
      <c r="C129" s="22" t="s">
        <v>358</v>
      </c>
      <c r="D129" s="22" t="s">
        <v>359</v>
      </c>
      <c r="E129" s="22" t="s">
        <v>360</v>
      </c>
    </row>
    <row r="130" spans="1:5" ht="24" x14ac:dyDescent="0.15">
      <c r="A130" s="22">
        <v>6</v>
      </c>
      <c r="B130" s="22" t="s">
        <v>361</v>
      </c>
      <c r="C130" s="22" t="s">
        <v>362</v>
      </c>
      <c r="D130" s="22" t="s">
        <v>217</v>
      </c>
      <c r="E130" s="23" t="s">
        <v>363</v>
      </c>
    </row>
    <row r="131" spans="1:5" ht="24" x14ac:dyDescent="0.15">
      <c r="A131" s="22">
        <v>7</v>
      </c>
      <c r="B131" s="22" t="s">
        <v>364</v>
      </c>
      <c r="C131" s="22" t="s">
        <v>365</v>
      </c>
      <c r="D131" s="22" t="s">
        <v>366</v>
      </c>
      <c r="E131" s="23" t="s">
        <v>367</v>
      </c>
    </row>
    <row r="132" spans="1:5" ht="24" x14ac:dyDescent="0.15">
      <c r="A132" s="22">
        <v>8</v>
      </c>
      <c r="B132" s="22" t="s">
        <v>368</v>
      </c>
      <c r="C132" s="22" t="s">
        <v>369</v>
      </c>
      <c r="D132" s="22" t="s">
        <v>370</v>
      </c>
      <c r="E132" s="23" t="s">
        <v>371</v>
      </c>
    </row>
    <row r="133" spans="1:5" ht="144" x14ac:dyDescent="0.15">
      <c r="A133" s="22">
        <v>9</v>
      </c>
      <c r="B133" s="22" t="s">
        <v>372</v>
      </c>
      <c r="C133" s="22" t="s">
        <v>373</v>
      </c>
      <c r="D133" s="22" t="s">
        <v>278</v>
      </c>
      <c r="E133" s="23" t="s">
        <v>374</v>
      </c>
    </row>
    <row r="134" spans="1:5" x14ac:dyDescent="0.15">
      <c r="A134" s="28"/>
      <c r="B134" s="28"/>
      <c r="C134" s="32" t="s">
        <v>375</v>
      </c>
      <c r="D134" s="32" t="s">
        <v>376</v>
      </c>
      <c r="E134" s="32" t="s">
        <v>377</v>
      </c>
    </row>
    <row r="135" spans="1:5" ht="26.25" customHeight="1" x14ac:dyDescent="0.15">
      <c r="A135" s="178" t="s">
        <v>378</v>
      </c>
      <c r="B135" s="178"/>
      <c r="C135" s="178"/>
      <c r="D135" s="178"/>
      <c r="E135" s="178"/>
    </row>
    <row r="136" spans="1:5" x14ac:dyDescent="0.15">
      <c r="A136" s="20" t="s">
        <v>272</v>
      </c>
      <c r="B136" s="20" t="s">
        <v>140</v>
      </c>
      <c r="C136" s="20" t="s">
        <v>141</v>
      </c>
      <c r="D136" s="20" t="s">
        <v>142</v>
      </c>
      <c r="E136" s="21" t="s">
        <v>143</v>
      </c>
    </row>
    <row r="137" spans="1:5" ht="24" x14ac:dyDescent="0.15">
      <c r="A137" s="22">
        <v>1</v>
      </c>
      <c r="B137" s="22" t="s">
        <v>379</v>
      </c>
      <c r="C137" s="22" t="s">
        <v>380</v>
      </c>
      <c r="D137" s="22" t="s">
        <v>285</v>
      </c>
      <c r="E137" s="23" t="s">
        <v>381</v>
      </c>
    </row>
    <row r="138" spans="1:5" ht="24" x14ac:dyDescent="0.15">
      <c r="A138" s="22">
        <v>2</v>
      </c>
      <c r="B138" s="22" t="s">
        <v>382</v>
      </c>
      <c r="C138" s="22" t="s">
        <v>290</v>
      </c>
      <c r="D138" s="22" t="s">
        <v>285</v>
      </c>
      <c r="E138" s="23" t="s">
        <v>383</v>
      </c>
    </row>
    <row r="139" spans="1:5" ht="24" x14ac:dyDescent="0.15">
      <c r="A139" s="22">
        <v>3</v>
      </c>
      <c r="B139" s="22" t="s">
        <v>384</v>
      </c>
      <c r="C139" s="22" t="s">
        <v>385</v>
      </c>
      <c r="D139" s="22" t="s">
        <v>386</v>
      </c>
      <c r="E139" s="23" t="s">
        <v>387</v>
      </c>
    </row>
    <row r="140" spans="1:5" x14ac:dyDescent="0.15">
      <c r="A140" s="22">
        <v>4</v>
      </c>
      <c r="B140" s="22" t="s">
        <v>388</v>
      </c>
      <c r="C140" s="22" t="s">
        <v>389</v>
      </c>
      <c r="D140" s="22" t="s">
        <v>390</v>
      </c>
      <c r="E140" s="23" t="s">
        <v>391</v>
      </c>
    </row>
    <row r="141" spans="1:5" x14ac:dyDescent="0.15">
      <c r="A141" s="22">
        <v>5</v>
      </c>
      <c r="B141" s="22" t="s">
        <v>392</v>
      </c>
      <c r="C141" s="22" t="s">
        <v>287</v>
      </c>
      <c r="D141" s="22" t="s">
        <v>328</v>
      </c>
    </row>
    <row r="142" spans="1:5" x14ac:dyDescent="0.15">
      <c r="A142" s="22">
        <v>6</v>
      </c>
      <c r="B142" s="22" t="s">
        <v>393</v>
      </c>
      <c r="C142" s="22" t="s">
        <v>301</v>
      </c>
      <c r="D142" s="22" t="s">
        <v>394</v>
      </c>
    </row>
    <row r="143" spans="1:5" x14ac:dyDescent="0.15">
      <c r="A143" s="22">
        <v>7</v>
      </c>
      <c r="B143" s="22" t="s">
        <v>395</v>
      </c>
      <c r="C143" s="22" t="s">
        <v>396</v>
      </c>
      <c r="D143" s="22" t="s">
        <v>299</v>
      </c>
    </row>
    <row r="144" spans="1:5" x14ac:dyDescent="0.15">
      <c r="A144" s="22">
        <v>8</v>
      </c>
      <c r="B144" s="22" t="s">
        <v>397</v>
      </c>
      <c r="C144" s="22" t="s">
        <v>398</v>
      </c>
      <c r="D144" s="22" t="s">
        <v>299</v>
      </c>
      <c r="E144" s="23" t="s">
        <v>399</v>
      </c>
    </row>
    <row r="145" spans="1:5" x14ac:dyDescent="0.15">
      <c r="A145" s="22">
        <v>9</v>
      </c>
      <c r="B145" s="22" t="s">
        <v>400</v>
      </c>
      <c r="C145" s="22" t="s">
        <v>401</v>
      </c>
      <c r="D145" s="22" t="s">
        <v>299</v>
      </c>
      <c r="E145" s="23" t="s">
        <v>402</v>
      </c>
    </row>
    <row r="146" spans="1:5" x14ac:dyDescent="0.15">
      <c r="A146" s="22">
        <v>10</v>
      </c>
      <c r="B146" s="22" t="s">
        <v>403</v>
      </c>
      <c r="C146" s="22" t="s">
        <v>404</v>
      </c>
      <c r="D146" s="22" t="s">
        <v>299</v>
      </c>
      <c r="E146" s="23" t="s">
        <v>405</v>
      </c>
    </row>
    <row r="147" spans="1:5" x14ac:dyDescent="0.15">
      <c r="A147" s="22">
        <v>11</v>
      </c>
      <c r="B147" s="22" t="s">
        <v>406</v>
      </c>
      <c r="C147" s="22" t="s">
        <v>407</v>
      </c>
      <c r="D147" s="22" t="s">
        <v>299</v>
      </c>
      <c r="E147" s="23" t="s">
        <v>408</v>
      </c>
    </row>
    <row r="148" spans="1:5" ht="24" x14ac:dyDescent="0.15">
      <c r="A148" s="22">
        <v>12</v>
      </c>
      <c r="B148" s="22" t="s">
        <v>409</v>
      </c>
      <c r="C148" s="22" t="s">
        <v>410</v>
      </c>
      <c r="D148" s="22" t="s">
        <v>299</v>
      </c>
      <c r="E148" s="23" t="s">
        <v>411</v>
      </c>
    </row>
    <row r="149" spans="1:5" x14ac:dyDescent="0.15">
      <c r="A149" s="22">
        <v>13</v>
      </c>
      <c r="B149" s="22" t="s">
        <v>412</v>
      </c>
      <c r="C149" s="22" t="s">
        <v>413</v>
      </c>
      <c r="D149" s="22" t="s">
        <v>288</v>
      </c>
      <c r="E149" s="23" t="s">
        <v>414</v>
      </c>
    </row>
    <row r="150" spans="1:5" ht="24" x14ac:dyDescent="0.15">
      <c r="A150" s="22">
        <v>14</v>
      </c>
      <c r="B150" s="22" t="s">
        <v>415</v>
      </c>
      <c r="C150" s="22" t="s">
        <v>416</v>
      </c>
      <c r="D150" s="22" t="s">
        <v>299</v>
      </c>
      <c r="E150" s="23" t="s">
        <v>417</v>
      </c>
    </row>
    <row r="151" spans="1:5" x14ac:dyDescent="0.15">
      <c r="A151" s="22">
        <v>15</v>
      </c>
      <c r="B151" s="22" t="s">
        <v>418</v>
      </c>
      <c r="C151" s="22" t="s">
        <v>413</v>
      </c>
      <c r="D151" s="22" t="s">
        <v>288</v>
      </c>
      <c r="E151" s="23" t="s">
        <v>414</v>
      </c>
    </row>
    <row r="152" spans="1:5" x14ac:dyDescent="0.15">
      <c r="A152" s="22">
        <v>16</v>
      </c>
      <c r="B152" s="22" t="s">
        <v>419</v>
      </c>
      <c r="C152" s="22" t="s">
        <v>420</v>
      </c>
      <c r="D152" s="22" t="s">
        <v>278</v>
      </c>
      <c r="E152" s="23" t="s">
        <v>421</v>
      </c>
    </row>
    <row r="153" spans="1:5" ht="36" x14ac:dyDescent="0.15">
      <c r="A153" s="22">
        <v>17</v>
      </c>
      <c r="B153" s="22" t="s">
        <v>422</v>
      </c>
      <c r="C153" s="22" t="s">
        <v>423</v>
      </c>
      <c r="D153" s="22" t="s">
        <v>424</v>
      </c>
      <c r="E153" s="23" t="s">
        <v>425</v>
      </c>
    </row>
    <row r="154" spans="1:5" x14ac:dyDescent="0.15">
      <c r="C154" s="32" t="s">
        <v>375</v>
      </c>
      <c r="D154" s="32" t="s">
        <v>376</v>
      </c>
      <c r="E154" s="32" t="s">
        <v>377</v>
      </c>
    </row>
    <row r="155" spans="1:5" x14ac:dyDescent="0.15">
      <c r="A155" s="178" t="s">
        <v>426</v>
      </c>
      <c r="B155" s="178"/>
      <c r="C155" s="178"/>
      <c r="D155" s="178"/>
      <c r="E155" s="178"/>
    </row>
    <row r="156" spans="1:5" x14ac:dyDescent="0.15">
      <c r="A156" s="20" t="s">
        <v>427</v>
      </c>
      <c r="B156" s="20" t="s">
        <v>428</v>
      </c>
      <c r="C156" s="20" t="s">
        <v>429</v>
      </c>
      <c r="D156" s="20" t="s">
        <v>430</v>
      </c>
      <c r="E156" s="21" t="s">
        <v>431</v>
      </c>
    </row>
    <row r="157" spans="1:5" x14ac:dyDescent="0.15">
      <c r="A157" s="22">
        <v>1</v>
      </c>
      <c r="B157" s="22" t="s">
        <v>432</v>
      </c>
      <c r="C157" s="22" t="s">
        <v>433</v>
      </c>
      <c r="D157" s="22" t="s">
        <v>434</v>
      </c>
      <c r="E157" s="23" t="s">
        <v>435</v>
      </c>
    </row>
    <row r="158" spans="1:5" ht="120" x14ac:dyDescent="0.15">
      <c r="A158" s="22">
        <v>2</v>
      </c>
      <c r="B158" s="22" t="s">
        <v>436</v>
      </c>
      <c r="C158" s="22" t="s">
        <v>437</v>
      </c>
      <c r="D158" s="22" t="s">
        <v>438</v>
      </c>
      <c r="E158" s="23" t="s">
        <v>439</v>
      </c>
    </row>
    <row r="159" spans="1:5" x14ac:dyDescent="0.15">
      <c r="A159" s="16" t="s">
        <v>440</v>
      </c>
      <c r="B159" s="17"/>
      <c r="C159" s="17"/>
      <c r="D159" s="17"/>
      <c r="E159" s="18"/>
    </row>
    <row r="160" spans="1:5" x14ac:dyDescent="0.15">
      <c r="A160" s="179" t="s">
        <v>441</v>
      </c>
      <c r="B160" s="180"/>
      <c r="C160" s="180"/>
      <c r="D160" s="180"/>
      <c r="E160" s="180"/>
    </row>
    <row r="161" spans="1:5" x14ac:dyDescent="0.15">
      <c r="A161" s="178" t="s">
        <v>442</v>
      </c>
      <c r="B161" s="178"/>
      <c r="C161" s="178"/>
      <c r="D161" s="178"/>
      <c r="E161" s="178"/>
    </row>
    <row r="162" spans="1:5" x14ac:dyDescent="0.15">
      <c r="A162" s="20" t="s">
        <v>427</v>
      </c>
      <c r="B162" s="20" t="s">
        <v>428</v>
      </c>
      <c r="C162" s="20" t="s">
        <v>429</v>
      </c>
      <c r="D162" s="20" t="s">
        <v>430</v>
      </c>
      <c r="E162" s="21" t="s">
        <v>431</v>
      </c>
    </row>
    <row r="163" spans="1:5" ht="12.75" x14ac:dyDescent="0.15">
      <c r="A163" s="22">
        <v>1</v>
      </c>
      <c r="B163" s="22" t="s">
        <v>343</v>
      </c>
      <c r="C163" s="22" t="s">
        <v>344</v>
      </c>
      <c r="D163" s="22" t="s">
        <v>217</v>
      </c>
      <c r="E163" s="23" t="s">
        <v>345</v>
      </c>
    </row>
    <row r="164" spans="1:5" x14ac:dyDescent="0.15">
      <c r="A164" s="22">
        <v>2</v>
      </c>
      <c r="B164" s="22" t="s">
        <v>346</v>
      </c>
      <c r="C164" s="22" t="s">
        <v>347</v>
      </c>
      <c r="D164" s="22" t="s">
        <v>278</v>
      </c>
      <c r="E164" s="23" t="s">
        <v>443</v>
      </c>
    </row>
    <row r="165" spans="1:5" ht="36" x14ac:dyDescent="0.15">
      <c r="A165" s="22">
        <v>3</v>
      </c>
      <c r="B165" s="22" t="s">
        <v>349</v>
      </c>
      <c r="C165" s="22" t="s">
        <v>350</v>
      </c>
      <c r="D165" s="22" t="s">
        <v>351</v>
      </c>
      <c r="E165" s="23" t="s">
        <v>444</v>
      </c>
    </row>
    <row r="166" spans="1:5" x14ac:dyDescent="0.15">
      <c r="A166" s="22">
        <v>4</v>
      </c>
      <c r="B166" s="22" t="s">
        <v>353</v>
      </c>
      <c r="C166" s="22" t="s">
        <v>354</v>
      </c>
      <c r="D166" s="22" t="s">
        <v>355</v>
      </c>
      <c r="E166" s="23" t="s">
        <v>445</v>
      </c>
    </row>
    <row r="167" spans="1:5" x14ac:dyDescent="0.15">
      <c r="A167" s="22">
        <v>5</v>
      </c>
      <c r="B167" s="22" t="s">
        <v>357</v>
      </c>
      <c r="C167" s="22" t="s">
        <v>446</v>
      </c>
      <c r="D167" s="22" t="s">
        <v>359</v>
      </c>
      <c r="E167" s="23" t="s">
        <v>447</v>
      </c>
    </row>
    <row r="168" spans="1:5" ht="24" x14ac:dyDescent="0.15">
      <c r="A168" s="22">
        <v>6</v>
      </c>
      <c r="B168" s="22" t="s">
        <v>361</v>
      </c>
      <c r="C168" s="22" t="s">
        <v>362</v>
      </c>
      <c r="D168" s="22" t="s">
        <v>217</v>
      </c>
      <c r="E168" s="23" t="s">
        <v>448</v>
      </c>
    </row>
    <row r="169" spans="1:5" ht="24" x14ac:dyDescent="0.15">
      <c r="A169" s="22">
        <v>7</v>
      </c>
      <c r="B169" s="22" t="s">
        <v>364</v>
      </c>
      <c r="C169" s="22" t="s">
        <v>449</v>
      </c>
      <c r="D169" s="22" t="s">
        <v>366</v>
      </c>
      <c r="E169" s="23" t="s">
        <v>450</v>
      </c>
    </row>
    <row r="170" spans="1:5" ht="24" x14ac:dyDescent="0.15">
      <c r="A170" s="22">
        <v>8</v>
      </c>
      <c r="B170" s="22" t="s">
        <v>368</v>
      </c>
      <c r="C170" s="22" t="s">
        <v>369</v>
      </c>
      <c r="D170" s="22" t="s">
        <v>370</v>
      </c>
      <c r="E170" s="23" t="s">
        <v>451</v>
      </c>
    </row>
    <row r="171" spans="1:5" ht="72" x14ac:dyDescent="0.15">
      <c r="A171" s="22">
        <v>9</v>
      </c>
      <c r="B171" s="22" t="s">
        <v>452</v>
      </c>
      <c r="C171" s="22" t="s">
        <v>453</v>
      </c>
      <c r="D171" s="22" t="s">
        <v>278</v>
      </c>
      <c r="E171" s="23" t="s">
        <v>454</v>
      </c>
    </row>
    <row r="172" spans="1:5" x14ac:dyDescent="0.15">
      <c r="C172" s="32" t="s">
        <v>375</v>
      </c>
      <c r="D172" s="32" t="s">
        <v>376</v>
      </c>
      <c r="E172" s="32" t="s">
        <v>377</v>
      </c>
    </row>
    <row r="173" spans="1:5" ht="26.25" customHeight="1" x14ac:dyDescent="0.15">
      <c r="A173" s="178" t="s">
        <v>455</v>
      </c>
      <c r="B173" s="178"/>
      <c r="C173" s="178"/>
      <c r="D173" s="178"/>
      <c r="E173" s="178"/>
    </row>
    <row r="174" spans="1:5" x14ac:dyDescent="0.15">
      <c r="A174" s="20" t="s">
        <v>427</v>
      </c>
      <c r="B174" s="20" t="s">
        <v>428</v>
      </c>
      <c r="C174" s="20" t="s">
        <v>429</v>
      </c>
      <c r="D174" s="20" t="s">
        <v>430</v>
      </c>
      <c r="E174" s="21" t="s">
        <v>431</v>
      </c>
    </row>
    <row r="175" spans="1:5" x14ac:dyDescent="0.15">
      <c r="A175" s="22">
        <v>1</v>
      </c>
      <c r="B175" s="22" t="s">
        <v>379</v>
      </c>
      <c r="C175" s="22" t="s">
        <v>456</v>
      </c>
      <c r="D175" s="22" t="s">
        <v>285</v>
      </c>
      <c r="E175" s="22" t="s">
        <v>457</v>
      </c>
    </row>
    <row r="176" spans="1:5" x14ac:dyDescent="0.15">
      <c r="A176" s="22">
        <v>2</v>
      </c>
      <c r="B176" s="22" t="s">
        <v>458</v>
      </c>
      <c r="C176" s="22" t="s">
        <v>459</v>
      </c>
      <c r="D176" s="22" t="s">
        <v>460</v>
      </c>
      <c r="E176" s="22" t="s">
        <v>461</v>
      </c>
    </row>
    <row r="177" spans="1:5" x14ac:dyDescent="0.15">
      <c r="A177" s="22">
        <v>3</v>
      </c>
      <c r="B177" s="22" t="s">
        <v>462</v>
      </c>
      <c r="C177" s="22" t="s">
        <v>463</v>
      </c>
      <c r="D177" s="22" t="s">
        <v>460</v>
      </c>
      <c r="E177" s="22" t="s">
        <v>464</v>
      </c>
    </row>
    <row r="178" spans="1:5" x14ac:dyDescent="0.15">
      <c r="A178" s="22">
        <v>4</v>
      </c>
      <c r="B178" s="22" t="s">
        <v>465</v>
      </c>
      <c r="C178" s="22" t="s">
        <v>466</v>
      </c>
      <c r="D178" s="22" t="s">
        <v>212</v>
      </c>
      <c r="E178" s="22" t="s">
        <v>467</v>
      </c>
    </row>
    <row r="179" spans="1:5" x14ac:dyDescent="0.15">
      <c r="C179" s="32" t="s">
        <v>375</v>
      </c>
      <c r="D179" s="32" t="s">
        <v>376</v>
      </c>
      <c r="E179" s="32" t="s">
        <v>377</v>
      </c>
    </row>
    <row r="180" spans="1:5" x14ac:dyDescent="0.15">
      <c r="A180" s="178" t="s">
        <v>468</v>
      </c>
      <c r="B180" s="178"/>
      <c r="C180" s="178"/>
      <c r="D180" s="178"/>
      <c r="E180" s="178"/>
    </row>
    <row r="181" spans="1:5" x14ac:dyDescent="0.15">
      <c r="A181" s="20" t="s">
        <v>427</v>
      </c>
      <c r="B181" s="20" t="s">
        <v>428</v>
      </c>
      <c r="C181" s="20" t="s">
        <v>429</v>
      </c>
      <c r="D181" s="20" t="s">
        <v>430</v>
      </c>
      <c r="E181" s="21" t="s">
        <v>431</v>
      </c>
    </row>
    <row r="182" spans="1:5" ht="24" x14ac:dyDescent="0.15">
      <c r="A182" s="26">
        <v>1</v>
      </c>
      <c r="B182" s="26" t="s">
        <v>379</v>
      </c>
      <c r="C182" s="26" t="s">
        <v>456</v>
      </c>
      <c r="D182" s="26" t="s">
        <v>285</v>
      </c>
      <c r="E182" s="4" t="s">
        <v>469</v>
      </c>
    </row>
    <row r="183" spans="1:5" ht="24" x14ac:dyDescent="0.15">
      <c r="A183" s="26">
        <v>2</v>
      </c>
      <c r="B183" s="26" t="s">
        <v>470</v>
      </c>
      <c r="C183" s="26" t="s">
        <v>290</v>
      </c>
      <c r="D183" s="26" t="s">
        <v>285</v>
      </c>
      <c r="E183" s="4" t="s">
        <v>471</v>
      </c>
    </row>
    <row r="184" spans="1:5" ht="48" x14ac:dyDescent="0.15">
      <c r="A184" s="26">
        <v>3</v>
      </c>
      <c r="B184" s="26" t="s">
        <v>472</v>
      </c>
      <c r="C184" s="26" t="s">
        <v>473</v>
      </c>
      <c r="D184" s="26" t="s">
        <v>278</v>
      </c>
      <c r="E184" s="4" t="s">
        <v>474</v>
      </c>
    </row>
    <row r="185" spans="1:5" ht="48" x14ac:dyDescent="0.15">
      <c r="A185" s="26">
        <v>4</v>
      </c>
      <c r="B185" s="26" t="s">
        <v>475</v>
      </c>
      <c r="C185" s="26" t="s">
        <v>476</v>
      </c>
      <c r="D185" s="26" t="s">
        <v>278</v>
      </c>
      <c r="E185" s="4" t="s">
        <v>474</v>
      </c>
    </row>
    <row r="186" spans="1:5" x14ac:dyDescent="0.15">
      <c r="A186" s="26"/>
      <c r="B186" s="26"/>
      <c r="C186" s="32" t="s">
        <v>375</v>
      </c>
      <c r="D186" s="32" t="s">
        <v>376</v>
      </c>
      <c r="E186" s="32" t="s">
        <v>377</v>
      </c>
    </row>
    <row r="187" spans="1:5" x14ac:dyDescent="0.15">
      <c r="A187" s="178" t="s">
        <v>426</v>
      </c>
      <c r="B187" s="178"/>
      <c r="C187" s="178"/>
      <c r="D187" s="178"/>
      <c r="E187" s="178"/>
    </row>
    <row r="188" spans="1:5" x14ac:dyDescent="0.15">
      <c r="A188" s="20" t="s">
        <v>427</v>
      </c>
      <c r="B188" s="20" t="s">
        <v>428</v>
      </c>
      <c r="C188" s="20" t="s">
        <v>429</v>
      </c>
      <c r="D188" s="20" t="s">
        <v>430</v>
      </c>
      <c r="E188" s="21" t="s">
        <v>431</v>
      </c>
    </row>
    <row r="189" spans="1:5" x14ac:dyDescent="0.15">
      <c r="A189" s="22">
        <v>1</v>
      </c>
      <c r="B189" s="22" t="s">
        <v>477</v>
      </c>
      <c r="C189" s="22" t="s">
        <v>478</v>
      </c>
      <c r="D189" s="22" t="s">
        <v>479</v>
      </c>
      <c r="E189" s="23" t="s">
        <v>435</v>
      </c>
    </row>
    <row r="190" spans="1:5" ht="108" x14ac:dyDescent="0.15">
      <c r="A190" s="22">
        <v>2</v>
      </c>
      <c r="B190" s="22" t="s">
        <v>480</v>
      </c>
      <c r="C190" s="22" t="s">
        <v>481</v>
      </c>
      <c r="D190" s="22" t="s">
        <v>308</v>
      </c>
      <c r="E190" s="23" t="s">
        <v>482</v>
      </c>
    </row>
    <row r="191" spans="1:5" x14ac:dyDescent="0.15">
      <c r="A191" s="16" t="s">
        <v>483</v>
      </c>
      <c r="B191" s="17"/>
      <c r="C191" s="17"/>
      <c r="D191" s="17"/>
      <c r="E191" s="18"/>
    </row>
    <row r="192" spans="1:5" x14ac:dyDescent="0.15">
      <c r="A192" s="179" t="s">
        <v>484</v>
      </c>
      <c r="B192" s="180"/>
      <c r="C192" s="180"/>
      <c r="D192" s="180"/>
      <c r="E192" s="180"/>
    </row>
    <row r="193" spans="1:5" ht="12" customHeight="1" x14ac:dyDescent="0.15">
      <c r="A193" s="182" t="s">
        <v>485</v>
      </c>
      <c r="B193" s="183"/>
      <c r="C193" s="183"/>
      <c r="D193" s="183"/>
      <c r="E193" s="184"/>
    </row>
    <row r="194" spans="1:5" x14ac:dyDescent="0.15">
      <c r="A194" s="20" t="s">
        <v>427</v>
      </c>
      <c r="B194" s="20" t="s">
        <v>428</v>
      </c>
      <c r="C194" s="20" t="s">
        <v>429</v>
      </c>
      <c r="D194" s="20" t="s">
        <v>430</v>
      </c>
      <c r="E194" s="21" t="s">
        <v>431</v>
      </c>
    </row>
    <row r="195" spans="1:5" x14ac:dyDescent="0.15">
      <c r="A195" s="22">
        <v>1</v>
      </c>
      <c r="B195" s="22" t="s">
        <v>486</v>
      </c>
      <c r="C195" s="22" t="s">
        <v>487</v>
      </c>
      <c r="D195" s="22" t="s">
        <v>285</v>
      </c>
      <c r="E195" s="23" t="s">
        <v>488</v>
      </c>
    </row>
    <row r="196" spans="1:5" ht="24" x14ac:dyDescent="0.15">
      <c r="A196" s="22">
        <v>2</v>
      </c>
      <c r="B196" s="22" t="s">
        <v>489</v>
      </c>
      <c r="C196" s="22" t="s">
        <v>290</v>
      </c>
      <c r="D196" s="22" t="s">
        <v>285</v>
      </c>
      <c r="E196" s="23" t="s">
        <v>490</v>
      </c>
    </row>
    <row r="197" spans="1:5" ht="24" x14ac:dyDescent="0.15">
      <c r="A197" s="22">
        <v>3</v>
      </c>
      <c r="B197" s="22" t="s">
        <v>491</v>
      </c>
      <c r="C197" s="22" t="s">
        <v>492</v>
      </c>
      <c r="D197" s="22" t="s">
        <v>424</v>
      </c>
      <c r="E197" s="23" t="s">
        <v>493</v>
      </c>
    </row>
    <row r="198" spans="1:5" ht="24" x14ac:dyDescent="0.15">
      <c r="A198" s="22">
        <v>4</v>
      </c>
      <c r="B198" s="22" t="s">
        <v>384</v>
      </c>
      <c r="C198" s="22" t="s">
        <v>385</v>
      </c>
      <c r="D198" s="22" t="s">
        <v>318</v>
      </c>
      <c r="E198" s="23" t="s">
        <v>494</v>
      </c>
    </row>
    <row r="199" spans="1:5" x14ac:dyDescent="0.15">
      <c r="A199" s="22">
        <v>5</v>
      </c>
      <c r="B199" s="22" t="s">
        <v>388</v>
      </c>
      <c r="C199" s="22" t="s">
        <v>389</v>
      </c>
      <c r="D199" s="22" t="s">
        <v>390</v>
      </c>
      <c r="E199" s="23" t="s">
        <v>389</v>
      </c>
    </row>
    <row r="200" spans="1:5" x14ac:dyDescent="0.15">
      <c r="A200" s="22">
        <v>6</v>
      </c>
      <c r="B200" s="22" t="s">
        <v>495</v>
      </c>
      <c r="C200" s="22" t="s">
        <v>496</v>
      </c>
      <c r="D200" s="22" t="s">
        <v>318</v>
      </c>
      <c r="E200" s="23" t="s">
        <v>497</v>
      </c>
    </row>
    <row r="201" spans="1:5" x14ac:dyDescent="0.15">
      <c r="A201" s="22">
        <v>7</v>
      </c>
      <c r="B201" s="22" t="s">
        <v>498</v>
      </c>
      <c r="C201" s="22" t="s">
        <v>499</v>
      </c>
      <c r="D201" s="22" t="s">
        <v>285</v>
      </c>
      <c r="E201" s="23" t="s">
        <v>500</v>
      </c>
    </row>
    <row r="202" spans="1:5" ht="24" x14ac:dyDescent="0.15">
      <c r="A202" s="22">
        <v>8</v>
      </c>
      <c r="B202" s="22" t="s">
        <v>501</v>
      </c>
      <c r="C202" s="22" t="s">
        <v>502</v>
      </c>
      <c r="D202" s="22" t="s">
        <v>503</v>
      </c>
      <c r="E202" s="23" t="s">
        <v>504</v>
      </c>
    </row>
    <row r="203" spans="1:5" ht="60" x14ac:dyDescent="0.15">
      <c r="A203" s="22">
        <v>9</v>
      </c>
      <c r="B203" s="22" t="s">
        <v>505</v>
      </c>
      <c r="C203" s="22" t="s">
        <v>506</v>
      </c>
      <c r="D203" s="22" t="s">
        <v>503</v>
      </c>
      <c r="E203" s="23" t="s">
        <v>507</v>
      </c>
    </row>
    <row r="204" spans="1:5" ht="36" x14ac:dyDescent="0.15">
      <c r="A204" s="22">
        <v>10</v>
      </c>
      <c r="B204" s="22" t="s">
        <v>508</v>
      </c>
      <c r="C204" s="22" t="s">
        <v>509</v>
      </c>
      <c r="D204" s="22" t="s">
        <v>308</v>
      </c>
      <c r="E204" s="23" t="s">
        <v>510</v>
      </c>
    </row>
    <row r="205" spans="1:5" ht="48" x14ac:dyDescent="0.15">
      <c r="A205" s="22">
        <v>11</v>
      </c>
      <c r="B205" s="22" t="s">
        <v>511</v>
      </c>
      <c r="C205" s="22" t="s">
        <v>512</v>
      </c>
      <c r="D205" s="22" t="s">
        <v>212</v>
      </c>
      <c r="E205" s="23" t="s">
        <v>513</v>
      </c>
    </row>
    <row r="206" spans="1:5" ht="24" x14ac:dyDescent="0.15">
      <c r="A206" s="22">
        <v>12</v>
      </c>
      <c r="B206" s="22" t="s">
        <v>514</v>
      </c>
      <c r="C206" s="22" t="s">
        <v>515</v>
      </c>
      <c r="D206" s="22" t="s">
        <v>516</v>
      </c>
      <c r="E206" s="23" t="s">
        <v>517</v>
      </c>
    </row>
    <row r="207" spans="1:5" ht="24" x14ac:dyDescent="0.15">
      <c r="A207" s="22">
        <v>13</v>
      </c>
      <c r="B207" s="22" t="s">
        <v>518</v>
      </c>
      <c r="C207" s="22" t="s">
        <v>519</v>
      </c>
      <c r="D207" s="22" t="s">
        <v>308</v>
      </c>
      <c r="E207" s="23" t="s">
        <v>520</v>
      </c>
    </row>
    <row r="208" spans="1:5" ht="24" x14ac:dyDescent="0.15">
      <c r="A208" s="22">
        <v>14</v>
      </c>
      <c r="B208" s="22" t="s">
        <v>521</v>
      </c>
      <c r="C208" s="22" t="s">
        <v>522</v>
      </c>
      <c r="D208" s="22" t="s">
        <v>516</v>
      </c>
      <c r="E208" s="23" t="s">
        <v>523</v>
      </c>
    </row>
    <row r="209" spans="1:5" x14ac:dyDescent="0.15">
      <c r="A209" s="22">
        <v>15</v>
      </c>
      <c r="B209" s="22" t="s">
        <v>524</v>
      </c>
      <c r="C209" s="22" t="s">
        <v>525</v>
      </c>
      <c r="D209" s="22" t="s">
        <v>278</v>
      </c>
      <c r="E209" s="23" t="s">
        <v>526</v>
      </c>
    </row>
    <row r="210" spans="1:5" ht="24" x14ac:dyDescent="0.15">
      <c r="A210" s="22">
        <v>16</v>
      </c>
      <c r="B210" s="22" t="s">
        <v>527</v>
      </c>
      <c r="C210" s="22" t="s">
        <v>528</v>
      </c>
      <c r="D210" s="22" t="s">
        <v>529</v>
      </c>
      <c r="E210" s="23" t="s">
        <v>530</v>
      </c>
    </row>
    <row r="211" spans="1:5" ht="24" x14ac:dyDescent="0.15">
      <c r="A211" s="22">
        <v>17</v>
      </c>
      <c r="B211" s="22" t="s">
        <v>395</v>
      </c>
      <c r="C211" s="22" t="s">
        <v>531</v>
      </c>
      <c r="D211" s="22" t="s">
        <v>532</v>
      </c>
      <c r="E211" s="23" t="s">
        <v>533</v>
      </c>
    </row>
    <row r="212" spans="1:5" x14ac:dyDescent="0.15">
      <c r="A212" s="22">
        <v>18</v>
      </c>
      <c r="B212" s="22" t="s">
        <v>534</v>
      </c>
      <c r="C212" s="22" t="s">
        <v>535</v>
      </c>
      <c r="D212" s="22" t="s">
        <v>536</v>
      </c>
      <c r="E212" s="23" t="s">
        <v>537</v>
      </c>
    </row>
    <row r="213" spans="1:5" ht="48" x14ac:dyDescent="0.15">
      <c r="A213" s="22">
        <v>19</v>
      </c>
      <c r="B213" s="22" t="s">
        <v>538</v>
      </c>
      <c r="C213" s="22" t="s">
        <v>539</v>
      </c>
      <c r="D213" s="22" t="s">
        <v>278</v>
      </c>
      <c r="E213" s="23" t="s">
        <v>540</v>
      </c>
    </row>
    <row r="214" spans="1:5" x14ac:dyDescent="0.15">
      <c r="C214" s="32" t="s">
        <v>375</v>
      </c>
      <c r="D214" s="32" t="s">
        <v>376</v>
      </c>
      <c r="E214" s="32" t="s">
        <v>377</v>
      </c>
    </row>
    <row r="215" spans="1:5" x14ac:dyDescent="0.15">
      <c r="A215" s="16" t="s">
        <v>541</v>
      </c>
      <c r="B215" s="17"/>
      <c r="C215" s="17"/>
      <c r="D215" s="17"/>
      <c r="E215" s="18"/>
    </row>
    <row r="216" spans="1:5" x14ac:dyDescent="0.15">
      <c r="A216" s="179" t="s">
        <v>542</v>
      </c>
      <c r="B216" s="180"/>
      <c r="C216" s="180"/>
      <c r="D216" s="180"/>
      <c r="E216" s="180"/>
    </row>
    <row r="217" spans="1:5" x14ac:dyDescent="0.15">
      <c r="A217" s="20" t="s">
        <v>427</v>
      </c>
      <c r="B217" s="20" t="s">
        <v>428</v>
      </c>
      <c r="C217" s="20" t="s">
        <v>429</v>
      </c>
      <c r="D217" s="20" t="s">
        <v>430</v>
      </c>
      <c r="E217" s="21" t="s">
        <v>431</v>
      </c>
    </row>
    <row r="218" spans="1:5" x14ac:dyDescent="0.15">
      <c r="A218" s="22">
        <v>1</v>
      </c>
      <c r="C218" s="22" t="s">
        <v>487</v>
      </c>
      <c r="D218" s="22" t="s">
        <v>285</v>
      </c>
      <c r="E218" s="22" t="s">
        <v>543</v>
      </c>
    </row>
    <row r="219" spans="1:5" x14ac:dyDescent="0.15">
      <c r="A219" s="22">
        <v>2</v>
      </c>
      <c r="C219" s="22" t="s">
        <v>544</v>
      </c>
      <c r="D219" s="22" t="s">
        <v>545</v>
      </c>
      <c r="E219" s="22"/>
    </row>
    <row r="220" spans="1:5" x14ac:dyDescent="0.15">
      <c r="A220" s="22">
        <v>3</v>
      </c>
      <c r="C220" s="22" t="s">
        <v>546</v>
      </c>
      <c r="D220" s="22" t="s">
        <v>545</v>
      </c>
      <c r="E220" s="22"/>
    </row>
    <row r="221" spans="1:5" x14ac:dyDescent="0.15">
      <c r="A221" s="22">
        <v>4</v>
      </c>
      <c r="C221" s="22" t="s">
        <v>547</v>
      </c>
      <c r="D221" s="22" t="s">
        <v>545</v>
      </c>
      <c r="E221" s="22" t="s">
        <v>548</v>
      </c>
    </row>
    <row r="222" spans="1:5" x14ac:dyDescent="0.15">
      <c r="A222" s="22">
        <v>4</v>
      </c>
      <c r="C222" s="22" t="s">
        <v>509</v>
      </c>
      <c r="D222" s="22" t="s">
        <v>308</v>
      </c>
      <c r="E222" s="22" t="s">
        <v>549</v>
      </c>
    </row>
    <row r="223" spans="1:5" x14ac:dyDescent="0.15">
      <c r="A223" s="22">
        <v>5</v>
      </c>
      <c r="C223" s="22" t="s">
        <v>550</v>
      </c>
      <c r="D223" s="22" t="s">
        <v>278</v>
      </c>
      <c r="E223" s="22" t="s">
        <v>551</v>
      </c>
    </row>
    <row r="224" spans="1:5" x14ac:dyDescent="0.15">
      <c r="A224" s="22">
        <v>6</v>
      </c>
      <c r="C224" s="22" t="s">
        <v>552</v>
      </c>
      <c r="D224" s="22" t="s">
        <v>336</v>
      </c>
      <c r="E224" s="22"/>
    </row>
    <row r="225" spans="1:5" x14ac:dyDescent="0.15">
      <c r="A225" s="16" t="s">
        <v>553</v>
      </c>
      <c r="B225" s="17"/>
      <c r="C225" s="17"/>
      <c r="D225" s="17"/>
      <c r="E225" s="18"/>
    </row>
    <row r="226" spans="1:5" x14ac:dyDescent="0.15">
      <c r="A226" s="179" t="s">
        <v>554</v>
      </c>
      <c r="B226" s="180"/>
      <c r="C226" s="180"/>
      <c r="D226" s="180"/>
      <c r="E226" s="180"/>
    </row>
    <row r="227" spans="1:5" x14ac:dyDescent="0.15">
      <c r="A227" s="20" t="s">
        <v>427</v>
      </c>
      <c r="B227" s="20" t="s">
        <v>428</v>
      </c>
      <c r="C227" s="20" t="s">
        <v>429</v>
      </c>
      <c r="D227" s="20" t="s">
        <v>430</v>
      </c>
      <c r="E227" s="21" t="s">
        <v>431</v>
      </c>
    </row>
    <row r="228" spans="1:5" x14ac:dyDescent="0.15">
      <c r="A228" s="22">
        <v>1</v>
      </c>
      <c r="C228" s="22" t="s">
        <v>487</v>
      </c>
      <c r="D228" s="22" t="s">
        <v>285</v>
      </c>
      <c r="E228" s="4" t="s">
        <v>555</v>
      </c>
    </row>
    <row r="229" spans="1:5" ht="72" x14ac:dyDescent="0.15">
      <c r="A229" s="22">
        <v>2</v>
      </c>
      <c r="C229" s="22" t="s">
        <v>556</v>
      </c>
      <c r="D229" s="22" t="s">
        <v>557</v>
      </c>
      <c r="E229" s="4" t="s">
        <v>558</v>
      </c>
    </row>
    <row r="230" spans="1:5" x14ac:dyDescent="0.15">
      <c r="A230" s="22">
        <v>3</v>
      </c>
      <c r="C230" s="22" t="s">
        <v>559</v>
      </c>
      <c r="D230" s="22" t="s">
        <v>532</v>
      </c>
      <c r="E230" s="4" t="s">
        <v>560</v>
      </c>
    </row>
    <row r="231" spans="1:5" x14ac:dyDescent="0.15">
      <c r="A231" s="22">
        <v>4</v>
      </c>
      <c r="C231" s="22" t="s">
        <v>561</v>
      </c>
      <c r="D231" s="22" t="s">
        <v>532</v>
      </c>
      <c r="E231" s="4" t="s">
        <v>562</v>
      </c>
    </row>
    <row r="232" spans="1:5" x14ac:dyDescent="0.15">
      <c r="A232" s="22">
        <v>5</v>
      </c>
      <c r="C232" s="22" t="s">
        <v>563</v>
      </c>
      <c r="D232" s="22" t="s">
        <v>532</v>
      </c>
      <c r="E232" s="4" t="s">
        <v>564</v>
      </c>
    </row>
    <row r="233" spans="1:5" ht="36" x14ac:dyDescent="0.15">
      <c r="A233" s="22">
        <v>6</v>
      </c>
      <c r="C233" s="22" t="s">
        <v>565</v>
      </c>
      <c r="D233" s="22" t="s">
        <v>566</v>
      </c>
      <c r="E233" s="4" t="s">
        <v>567</v>
      </c>
    </row>
    <row r="234" spans="1:5" x14ac:dyDescent="0.15">
      <c r="A234" s="22">
        <v>7</v>
      </c>
      <c r="B234" s="181" t="s">
        <v>568</v>
      </c>
      <c r="C234" s="181"/>
      <c r="D234" s="181"/>
      <c r="E234" s="181"/>
    </row>
    <row r="235" spans="1:5" ht="24" x14ac:dyDescent="0.15">
      <c r="A235" s="33" t="s">
        <v>569</v>
      </c>
      <c r="C235" s="22" t="s">
        <v>570</v>
      </c>
      <c r="D235" s="22" t="s">
        <v>532</v>
      </c>
      <c r="E235" s="4" t="s">
        <v>571</v>
      </c>
    </row>
    <row r="236" spans="1:5" ht="36" x14ac:dyDescent="0.15">
      <c r="A236" s="33" t="s">
        <v>572</v>
      </c>
      <c r="C236" s="22" t="s">
        <v>573</v>
      </c>
      <c r="D236" s="22" t="s">
        <v>574</v>
      </c>
      <c r="E236" s="4" t="s">
        <v>575</v>
      </c>
    </row>
    <row r="237" spans="1:5" ht="24" x14ac:dyDescent="0.15">
      <c r="A237" s="33" t="s">
        <v>576</v>
      </c>
      <c r="C237" s="22" t="s">
        <v>577</v>
      </c>
      <c r="D237" s="22" t="s">
        <v>529</v>
      </c>
      <c r="E237" s="4" t="s">
        <v>578</v>
      </c>
    </row>
    <row r="238" spans="1:5" x14ac:dyDescent="0.15">
      <c r="A238" s="26"/>
      <c r="B238" s="26"/>
      <c r="C238" s="26"/>
      <c r="D238" s="26"/>
      <c r="E238" s="4"/>
    </row>
  </sheetData>
  <mergeCells count="20">
    <mergeCell ref="A226:E226"/>
    <mergeCell ref="B234:E234"/>
    <mergeCell ref="A173:E173"/>
    <mergeCell ref="A180:E180"/>
    <mergeCell ref="A187:E187"/>
    <mergeCell ref="A192:E192"/>
    <mergeCell ref="A193:E193"/>
    <mergeCell ref="A216:E216"/>
    <mergeCell ref="A161:E161"/>
    <mergeCell ref="A2:E2"/>
    <mergeCell ref="A24:E24"/>
    <mergeCell ref="A39:E39"/>
    <mergeCell ref="A63:E63"/>
    <mergeCell ref="A87:E87"/>
    <mergeCell ref="A104:E104"/>
    <mergeCell ref="A122:E122"/>
    <mergeCell ref="A123:E123"/>
    <mergeCell ref="A135:E135"/>
    <mergeCell ref="A155:E155"/>
    <mergeCell ref="A160:E160"/>
  </mergeCells>
  <phoneticPr fontId="14" type="noConversion"/>
  <hyperlinks>
    <hyperlink ref="B128" r:id="rId1" display="D:\fix2011\Fiximate30\en\FIX.5.0SP2\tag748.html"/>
    <hyperlink ref="B130" r:id="rId2" display="D:\fix2011\Fiximate30\en\FIX.5.0SP2\tag49.html"/>
    <hyperlink ref="B131" r:id="rId3" display="D:\fix2011\Fiximate30\en\FIX.5.0SP2\tag273.html"/>
    <hyperlink ref="B166" r:id="rId4" display="D:\fix2011\Fiximate30\en\FIX.5.0SP2\tag748.html"/>
    <hyperlink ref="B168" r:id="rId5" display="D:\fix2011\Fiximate30\en\FIX.5.0SP2\tag49.html"/>
    <hyperlink ref="B169" r:id="rId6" display="D:\fix2011\Fiximate30\en\FIX.5.0SP2\tag273.html"/>
    <hyperlink ref="B176" r:id="rId7" display="D:\fix2011\Fiximate30\en\FIX.5.0SP2\tag834.html"/>
    <hyperlink ref="B177" r:id="rId8" display="D:\fix2011\Fiximate30\en\FIX.5.0SP2\tag708.html"/>
    <hyperlink ref="B201" r:id="rId9" display="E:\测试任务\AppData\fix2011\Fiximate30\en\FIX.5.0SP2\tag309.html"/>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topLeftCell="A7" workbookViewId="0">
      <selection activeCell="D5" sqref="D5"/>
    </sheetView>
  </sheetViews>
  <sheetFormatPr defaultRowHeight="13.5" x14ac:dyDescent="0.15"/>
  <cols>
    <col min="1" max="1" width="6.625" customWidth="1"/>
    <col min="2" max="2" width="12.375" customWidth="1"/>
    <col min="3" max="3" width="34.875" style="1" customWidth="1"/>
    <col min="4" max="4" width="60.625" style="1" customWidth="1"/>
    <col min="5" max="5" width="8.625" customWidth="1"/>
    <col min="6" max="6" width="39" customWidth="1"/>
  </cols>
  <sheetData>
    <row r="1" spans="1:10" ht="34.5" customHeight="1" x14ac:dyDescent="0.15">
      <c r="A1" s="12" t="s">
        <v>115</v>
      </c>
      <c r="B1" s="12" t="s">
        <v>116</v>
      </c>
      <c r="C1" s="13" t="s">
        <v>117</v>
      </c>
      <c r="D1" s="13" t="s">
        <v>118</v>
      </c>
      <c r="E1" s="12" t="s">
        <v>119</v>
      </c>
      <c r="F1" s="36" t="s">
        <v>697</v>
      </c>
      <c r="G1" s="12" t="s">
        <v>1274</v>
      </c>
      <c r="H1" s="12" t="s">
        <v>1275</v>
      </c>
      <c r="I1" s="12" t="s">
        <v>1277</v>
      </c>
      <c r="J1" s="12" t="s">
        <v>193</v>
      </c>
    </row>
    <row r="2" spans="1:10" ht="72" x14ac:dyDescent="0.15">
      <c r="A2" s="101">
        <v>1</v>
      </c>
      <c r="B2" s="106" t="s">
        <v>2545</v>
      </c>
      <c r="C2" s="75" t="s">
        <v>2546</v>
      </c>
      <c r="D2" s="75" t="s">
        <v>2547</v>
      </c>
      <c r="E2" s="85" t="s">
        <v>0</v>
      </c>
      <c r="F2" s="75" t="s">
        <v>2582</v>
      </c>
    </row>
    <row r="3" spans="1:10" ht="24" x14ac:dyDescent="0.15">
      <c r="A3" s="102"/>
      <c r="B3" s="107"/>
      <c r="C3" s="75" t="s">
        <v>2549</v>
      </c>
      <c r="D3" s="75" t="s">
        <v>2549</v>
      </c>
      <c r="E3" s="8"/>
      <c r="F3" s="75" t="s">
        <v>2550</v>
      </c>
    </row>
    <row r="4" spans="1:10" ht="79.5" customHeight="1" x14ac:dyDescent="0.15">
      <c r="A4" s="102"/>
      <c r="B4" s="107"/>
      <c r="C4" s="76" t="s">
        <v>2551</v>
      </c>
      <c r="D4" s="76" t="s">
        <v>2552</v>
      </c>
      <c r="E4" s="8"/>
      <c r="F4" s="75" t="s">
        <v>2603</v>
      </c>
    </row>
    <row r="5" spans="1:10" ht="91.5" customHeight="1" x14ac:dyDescent="0.15">
      <c r="A5" s="102"/>
      <c r="B5" s="107"/>
      <c r="C5" s="75" t="s">
        <v>2554</v>
      </c>
      <c r="D5" s="75" t="s">
        <v>2555</v>
      </c>
      <c r="E5" s="8"/>
      <c r="F5" s="75" t="s">
        <v>2553</v>
      </c>
    </row>
    <row r="6" spans="1:10" ht="72" x14ac:dyDescent="0.15">
      <c r="A6" s="102"/>
      <c r="B6" s="107"/>
      <c r="C6" s="75" t="s">
        <v>2573</v>
      </c>
      <c r="D6" s="75" t="s">
        <v>2574</v>
      </c>
      <c r="E6" s="8"/>
      <c r="F6" s="77" t="s">
        <v>2575</v>
      </c>
    </row>
    <row r="7" spans="1:10" ht="36" x14ac:dyDescent="0.15">
      <c r="A7" s="102"/>
      <c r="B7" s="107"/>
      <c r="C7" s="75" t="s">
        <v>2578</v>
      </c>
      <c r="D7" s="75" t="s">
        <v>2579</v>
      </c>
      <c r="E7" s="8"/>
      <c r="F7" s="77" t="s">
        <v>2580</v>
      </c>
    </row>
    <row r="8" spans="1:10" ht="48" x14ac:dyDescent="0.15">
      <c r="A8" s="105"/>
      <c r="B8" s="108"/>
      <c r="C8" s="75" t="s">
        <v>2576</v>
      </c>
      <c r="D8" s="75" t="s">
        <v>2577</v>
      </c>
      <c r="E8" s="8"/>
      <c r="F8" s="77" t="s">
        <v>2602</v>
      </c>
    </row>
    <row r="9" spans="1:10" x14ac:dyDescent="0.15">
      <c r="A9" s="101">
        <v>2</v>
      </c>
      <c r="B9" s="103" t="s">
        <v>2548</v>
      </c>
      <c r="C9" s="75" t="s">
        <v>2556</v>
      </c>
      <c r="D9" s="75" t="s">
        <v>2556</v>
      </c>
      <c r="E9" s="8"/>
      <c r="F9" s="75" t="s">
        <v>2559</v>
      </c>
    </row>
    <row r="10" spans="1:10" x14ac:dyDescent="0.15">
      <c r="A10" s="102"/>
      <c r="B10" s="104"/>
      <c r="C10" s="75" t="s">
        <v>2557</v>
      </c>
      <c r="D10" s="75" t="s">
        <v>2557</v>
      </c>
      <c r="E10" s="8"/>
      <c r="F10" s="75" t="s">
        <v>2558</v>
      </c>
    </row>
    <row r="11" spans="1:10" ht="36" x14ac:dyDescent="0.15">
      <c r="A11" s="81">
        <v>3</v>
      </c>
      <c r="B11" s="80" t="s">
        <v>2560</v>
      </c>
      <c r="C11" s="75" t="s">
        <v>2581</v>
      </c>
      <c r="D11" s="75" t="s">
        <v>2581</v>
      </c>
      <c r="E11" s="8" t="s">
        <v>6</v>
      </c>
      <c r="F11" s="75" t="s">
        <v>2601</v>
      </c>
    </row>
    <row r="12" spans="1:10" x14ac:dyDescent="0.15">
      <c r="A12" s="101">
        <v>4</v>
      </c>
      <c r="B12" s="103" t="s">
        <v>2561</v>
      </c>
      <c r="C12" s="75" t="s">
        <v>2566</v>
      </c>
      <c r="D12" s="75" t="s">
        <v>2567</v>
      </c>
      <c r="E12" s="8" t="s">
        <v>6</v>
      </c>
      <c r="F12" s="75" t="s">
        <v>2569</v>
      </c>
    </row>
    <row r="13" spans="1:10" x14ac:dyDescent="0.15">
      <c r="A13" s="102"/>
      <c r="B13" s="104"/>
      <c r="C13" s="75" t="s">
        <v>2568</v>
      </c>
      <c r="D13" s="75" t="s">
        <v>2570</v>
      </c>
      <c r="E13" s="8"/>
      <c r="F13" s="75" t="s">
        <v>2569</v>
      </c>
    </row>
    <row r="14" spans="1:10" ht="41.25" customHeight="1" x14ac:dyDescent="0.15">
      <c r="A14" s="102"/>
      <c r="B14" s="104"/>
      <c r="C14" s="76" t="s">
        <v>2571</v>
      </c>
      <c r="D14" s="76" t="s">
        <v>2572</v>
      </c>
      <c r="E14" s="8"/>
      <c r="F14" s="75" t="s">
        <v>2569</v>
      </c>
    </row>
    <row r="15" spans="1:10" x14ac:dyDescent="0.15">
      <c r="A15" s="82">
        <v>5</v>
      </c>
      <c r="B15" s="83" t="s">
        <v>2562</v>
      </c>
      <c r="C15" s="75" t="s">
        <v>2563</v>
      </c>
      <c r="D15" s="75" t="s">
        <v>2564</v>
      </c>
      <c r="E15" s="85" t="s">
        <v>0</v>
      </c>
      <c r="F15" s="75" t="s">
        <v>2565</v>
      </c>
    </row>
  </sheetData>
  <autoFilter ref="A1:F1"/>
  <mergeCells count="6">
    <mergeCell ref="A9:A10"/>
    <mergeCell ref="B9:B10"/>
    <mergeCell ref="A2:A8"/>
    <mergeCell ref="B2:B8"/>
    <mergeCell ref="A12:A14"/>
    <mergeCell ref="B12:B14"/>
  </mergeCells>
  <phoneticPr fontId="14" type="noConversion"/>
  <pageMargins left="0.7" right="0.7" top="0.75" bottom="0.75" header="0.3" footer="0.3"/>
  <pageSetup paperSize="9" orientation="portrait" horizontalDpi="200" verticalDpi="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747"/>
  <sheetViews>
    <sheetView topLeftCell="A223" workbookViewId="0">
      <selection activeCell="D314" sqref="D314"/>
    </sheetView>
  </sheetViews>
  <sheetFormatPr defaultRowHeight="14.25" customHeight="1" x14ac:dyDescent="0.15"/>
  <cols>
    <col min="1" max="1" width="3" style="70" customWidth="1"/>
    <col min="2" max="2" width="15" style="70" customWidth="1"/>
    <col min="3" max="3" width="25" style="70" customWidth="1"/>
    <col min="4" max="4" width="15" style="70" customWidth="1"/>
    <col min="5" max="5" width="35" style="70" customWidth="1"/>
    <col min="6" max="6" width="10" style="70" customWidth="1"/>
    <col min="7" max="7" width="15" style="70" customWidth="1"/>
    <col min="8" max="256" width="9" style="70"/>
    <col min="257" max="257" width="3" style="70" customWidth="1"/>
    <col min="258" max="258" width="15" style="70" customWidth="1"/>
    <col min="259" max="259" width="25" style="70" customWidth="1"/>
    <col min="260" max="260" width="15" style="70" customWidth="1"/>
    <col min="261" max="261" width="35" style="70" customWidth="1"/>
    <col min="262" max="262" width="10" style="70" customWidth="1"/>
    <col min="263" max="263" width="15" style="70" customWidth="1"/>
    <col min="264" max="512" width="9" style="70"/>
    <col min="513" max="513" width="3" style="70" customWidth="1"/>
    <col min="514" max="514" width="15" style="70" customWidth="1"/>
    <col min="515" max="515" width="25" style="70" customWidth="1"/>
    <col min="516" max="516" width="15" style="70" customWidth="1"/>
    <col min="517" max="517" width="35" style="70" customWidth="1"/>
    <col min="518" max="518" width="10" style="70" customWidth="1"/>
    <col min="519" max="519" width="15" style="70" customWidth="1"/>
    <col min="520" max="768" width="9" style="70"/>
    <col min="769" max="769" width="3" style="70" customWidth="1"/>
    <col min="770" max="770" width="15" style="70" customWidth="1"/>
    <col min="771" max="771" width="25" style="70" customWidth="1"/>
    <col min="772" max="772" width="15" style="70" customWidth="1"/>
    <col min="773" max="773" width="35" style="70" customWidth="1"/>
    <col min="774" max="774" width="10" style="70" customWidth="1"/>
    <col min="775" max="775" width="15" style="70" customWidth="1"/>
    <col min="776" max="1024" width="9" style="70"/>
    <col min="1025" max="1025" width="3" style="70" customWidth="1"/>
    <col min="1026" max="1026" width="15" style="70" customWidth="1"/>
    <col min="1027" max="1027" width="25" style="70" customWidth="1"/>
    <col min="1028" max="1028" width="15" style="70" customWidth="1"/>
    <col min="1029" max="1029" width="35" style="70" customWidth="1"/>
    <col min="1030" max="1030" width="10" style="70" customWidth="1"/>
    <col min="1031" max="1031" width="15" style="70" customWidth="1"/>
    <col min="1032" max="1280" width="9" style="70"/>
    <col min="1281" max="1281" width="3" style="70" customWidth="1"/>
    <col min="1282" max="1282" width="15" style="70" customWidth="1"/>
    <col min="1283" max="1283" width="25" style="70" customWidth="1"/>
    <col min="1284" max="1284" width="15" style="70" customWidth="1"/>
    <col min="1285" max="1285" width="35" style="70" customWidth="1"/>
    <col min="1286" max="1286" width="10" style="70" customWidth="1"/>
    <col min="1287" max="1287" width="15" style="70" customWidth="1"/>
    <col min="1288" max="1536" width="9" style="70"/>
    <col min="1537" max="1537" width="3" style="70" customWidth="1"/>
    <col min="1538" max="1538" width="15" style="70" customWidth="1"/>
    <col min="1539" max="1539" width="25" style="70" customWidth="1"/>
    <col min="1540" max="1540" width="15" style="70" customWidth="1"/>
    <col min="1541" max="1541" width="35" style="70" customWidth="1"/>
    <col min="1542" max="1542" width="10" style="70" customWidth="1"/>
    <col min="1543" max="1543" width="15" style="70" customWidth="1"/>
    <col min="1544" max="1792" width="9" style="70"/>
    <col min="1793" max="1793" width="3" style="70" customWidth="1"/>
    <col min="1794" max="1794" width="15" style="70" customWidth="1"/>
    <col min="1795" max="1795" width="25" style="70" customWidth="1"/>
    <col min="1796" max="1796" width="15" style="70" customWidth="1"/>
    <col min="1797" max="1797" width="35" style="70" customWidth="1"/>
    <col min="1798" max="1798" width="10" style="70" customWidth="1"/>
    <col min="1799" max="1799" width="15" style="70" customWidth="1"/>
    <col min="1800" max="2048" width="9" style="70"/>
    <col min="2049" max="2049" width="3" style="70" customWidth="1"/>
    <col min="2050" max="2050" width="15" style="70" customWidth="1"/>
    <col min="2051" max="2051" width="25" style="70" customWidth="1"/>
    <col min="2052" max="2052" width="15" style="70" customWidth="1"/>
    <col min="2053" max="2053" width="35" style="70" customWidth="1"/>
    <col min="2054" max="2054" width="10" style="70" customWidth="1"/>
    <col min="2055" max="2055" width="15" style="70" customWidth="1"/>
    <col min="2056" max="2304" width="9" style="70"/>
    <col min="2305" max="2305" width="3" style="70" customWidth="1"/>
    <col min="2306" max="2306" width="15" style="70" customWidth="1"/>
    <col min="2307" max="2307" width="25" style="70" customWidth="1"/>
    <col min="2308" max="2308" width="15" style="70" customWidth="1"/>
    <col min="2309" max="2309" width="35" style="70" customWidth="1"/>
    <col min="2310" max="2310" width="10" style="70" customWidth="1"/>
    <col min="2311" max="2311" width="15" style="70" customWidth="1"/>
    <col min="2312" max="2560" width="9" style="70"/>
    <col min="2561" max="2561" width="3" style="70" customWidth="1"/>
    <col min="2562" max="2562" width="15" style="70" customWidth="1"/>
    <col min="2563" max="2563" width="25" style="70" customWidth="1"/>
    <col min="2564" max="2564" width="15" style="70" customWidth="1"/>
    <col min="2565" max="2565" width="35" style="70" customWidth="1"/>
    <col min="2566" max="2566" width="10" style="70" customWidth="1"/>
    <col min="2567" max="2567" width="15" style="70" customWidth="1"/>
    <col min="2568" max="2816" width="9" style="70"/>
    <col min="2817" max="2817" width="3" style="70" customWidth="1"/>
    <col min="2818" max="2818" width="15" style="70" customWidth="1"/>
    <col min="2819" max="2819" width="25" style="70" customWidth="1"/>
    <col min="2820" max="2820" width="15" style="70" customWidth="1"/>
    <col min="2821" max="2821" width="35" style="70" customWidth="1"/>
    <col min="2822" max="2822" width="10" style="70" customWidth="1"/>
    <col min="2823" max="2823" width="15" style="70" customWidth="1"/>
    <col min="2824" max="3072" width="9" style="70"/>
    <col min="3073" max="3073" width="3" style="70" customWidth="1"/>
    <col min="3074" max="3074" width="15" style="70" customWidth="1"/>
    <col min="3075" max="3075" width="25" style="70" customWidth="1"/>
    <col min="3076" max="3076" width="15" style="70" customWidth="1"/>
    <col min="3077" max="3077" width="35" style="70" customWidth="1"/>
    <col min="3078" max="3078" width="10" style="70" customWidth="1"/>
    <col min="3079" max="3079" width="15" style="70" customWidth="1"/>
    <col min="3080" max="3328" width="9" style="70"/>
    <col min="3329" max="3329" width="3" style="70" customWidth="1"/>
    <col min="3330" max="3330" width="15" style="70" customWidth="1"/>
    <col min="3331" max="3331" width="25" style="70" customWidth="1"/>
    <col min="3332" max="3332" width="15" style="70" customWidth="1"/>
    <col min="3333" max="3333" width="35" style="70" customWidth="1"/>
    <col min="3334" max="3334" width="10" style="70" customWidth="1"/>
    <col min="3335" max="3335" width="15" style="70" customWidth="1"/>
    <col min="3336" max="3584" width="9" style="70"/>
    <col min="3585" max="3585" width="3" style="70" customWidth="1"/>
    <col min="3586" max="3586" width="15" style="70" customWidth="1"/>
    <col min="3587" max="3587" width="25" style="70" customWidth="1"/>
    <col min="3588" max="3588" width="15" style="70" customWidth="1"/>
    <col min="3589" max="3589" width="35" style="70" customWidth="1"/>
    <col min="3590" max="3590" width="10" style="70" customWidth="1"/>
    <col min="3591" max="3591" width="15" style="70" customWidth="1"/>
    <col min="3592" max="3840" width="9" style="70"/>
    <col min="3841" max="3841" width="3" style="70" customWidth="1"/>
    <col min="3842" max="3842" width="15" style="70" customWidth="1"/>
    <col min="3843" max="3843" width="25" style="70" customWidth="1"/>
    <col min="3844" max="3844" width="15" style="70" customWidth="1"/>
    <col min="3845" max="3845" width="35" style="70" customWidth="1"/>
    <col min="3846" max="3846" width="10" style="70" customWidth="1"/>
    <col min="3847" max="3847" width="15" style="70" customWidth="1"/>
    <col min="3848" max="4096" width="9" style="70"/>
    <col min="4097" max="4097" width="3" style="70" customWidth="1"/>
    <col min="4098" max="4098" width="15" style="70" customWidth="1"/>
    <col min="4099" max="4099" width="25" style="70" customWidth="1"/>
    <col min="4100" max="4100" width="15" style="70" customWidth="1"/>
    <col min="4101" max="4101" width="35" style="70" customWidth="1"/>
    <col min="4102" max="4102" width="10" style="70" customWidth="1"/>
    <col min="4103" max="4103" width="15" style="70" customWidth="1"/>
    <col min="4104" max="4352" width="9" style="70"/>
    <col min="4353" max="4353" width="3" style="70" customWidth="1"/>
    <col min="4354" max="4354" width="15" style="70" customWidth="1"/>
    <col min="4355" max="4355" width="25" style="70" customWidth="1"/>
    <col min="4356" max="4356" width="15" style="70" customWidth="1"/>
    <col min="4357" max="4357" width="35" style="70" customWidth="1"/>
    <col min="4358" max="4358" width="10" style="70" customWidth="1"/>
    <col min="4359" max="4359" width="15" style="70" customWidth="1"/>
    <col min="4360" max="4608" width="9" style="70"/>
    <col min="4609" max="4609" width="3" style="70" customWidth="1"/>
    <col min="4610" max="4610" width="15" style="70" customWidth="1"/>
    <col min="4611" max="4611" width="25" style="70" customWidth="1"/>
    <col min="4612" max="4612" width="15" style="70" customWidth="1"/>
    <col min="4613" max="4613" width="35" style="70" customWidth="1"/>
    <col min="4614" max="4614" width="10" style="70" customWidth="1"/>
    <col min="4615" max="4615" width="15" style="70" customWidth="1"/>
    <col min="4616" max="4864" width="9" style="70"/>
    <col min="4865" max="4865" width="3" style="70" customWidth="1"/>
    <col min="4866" max="4866" width="15" style="70" customWidth="1"/>
    <col min="4867" max="4867" width="25" style="70" customWidth="1"/>
    <col min="4868" max="4868" width="15" style="70" customWidth="1"/>
    <col min="4869" max="4869" width="35" style="70" customWidth="1"/>
    <col min="4870" max="4870" width="10" style="70" customWidth="1"/>
    <col min="4871" max="4871" width="15" style="70" customWidth="1"/>
    <col min="4872" max="5120" width="9" style="70"/>
    <col min="5121" max="5121" width="3" style="70" customWidth="1"/>
    <col min="5122" max="5122" width="15" style="70" customWidth="1"/>
    <col min="5123" max="5123" width="25" style="70" customWidth="1"/>
    <col min="5124" max="5124" width="15" style="70" customWidth="1"/>
    <col min="5125" max="5125" width="35" style="70" customWidth="1"/>
    <col min="5126" max="5126" width="10" style="70" customWidth="1"/>
    <col min="5127" max="5127" width="15" style="70" customWidth="1"/>
    <col min="5128" max="5376" width="9" style="70"/>
    <col min="5377" max="5377" width="3" style="70" customWidth="1"/>
    <col min="5378" max="5378" width="15" style="70" customWidth="1"/>
    <col min="5379" max="5379" width="25" style="70" customWidth="1"/>
    <col min="5380" max="5380" width="15" style="70" customWidth="1"/>
    <col min="5381" max="5381" width="35" style="70" customWidth="1"/>
    <col min="5382" max="5382" width="10" style="70" customWidth="1"/>
    <col min="5383" max="5383" width="15" style="70" customWidth="1"/>
    <col min="5384" max="5632" width="9" style="70"/>
    <col min="5633" max="5633" width="3" style="70" customWidth="1"/>
    <col min="5634" max="5634" width="15" style="70" customWidth="1"/>
    <col min="5635" max="5635" width="25" style="70" customWidth="1"/>
    <col min="5636" max="5636" width="15" style="70" customWidth="1"/>
    <col min="5637" max="5637" width="35" style="70" customWidth="1"/>
    <col min="5638" max="5638" width="10" style="70" customWidth="1"/>
    <col min="5639" max="5639" width="15" style="70" customWidth="1"/>
    <col min="5640" max="5888" width="9" style="70"/>
    <col min="5889" max="5889" width="3" style="70" customWidth="1"/>
    <col min="5890" max="5890" width="15" style="70" customWidth="1"/>
    <col min="5891" max="5891" width="25" style="70" customWidth="1"/>
    <col min="5892" max="5892" width="15" style="70" customWidth="1"/>
    <col min="5893" max="5893" width="35" style="70" customWidth="1"/>
    <col min="5894" max="5894" width="10" style="70" customWidth="1"/>
    <col min="5895" max="5895" width="15" style="70" customWidth="1"/>
    <col min="5896" max="6144" width="9" style="70"/>
    <col min="6145" max="6145" width="3" style="70" customWidth="1"/>
    <col min="6146" max="6146" width="15" style="70" customWidth="1"/>
    <col min="6147" max="6147" width="25" style="70" customWidth="1"/>
    <col min="6148" max="6148" width="15" style="70" customWidth="1"/>
    <col min="6149" max="6149" width="35" style="70" customWidth="1"/>
    <col min="6150" max="6150" width="10" style="70" customWidth="1"/>
    <col min="6151" max="6151" width="15" style="70" customWidth="1"/>
    <col min="6152" max="6400" width="9" style="70"/>
    <col min="6401" max="6401" width="3" style="70" customWidth="1"/>
    <col min="6402" max="6402" width="15" style="70" customWidth="1"/>
    <col min="6403" max="6403" width="25" style="70" customWidth="1"/>
    <col min="6404" max="6404" width="15" style="70" customWidth="1"/>
    <col min="6405" max="6405" width="35" style="70" customWidth="1"/>
    <col min="6406" max="6406" width="10" style="70" customWidth="1"/>
    <col min="6407" max="6407" width="15" style="70" customWidth="1"/>
    <col min="6408" max="6656" width="9" style="70"/>
    <col min="6657" max="6657" width="3" style="70" customWidth="1"/>
    <col min="6658" max="6658" width="15" style="70" customWidth="1"/>
    <col min="6659" max="6659" width="25" style="70" customWidth="1"/>
    <col min="6660" max="6660" width="15" style="70" customWidth="1"/>
    <col min="6661" max="6661" width="35" style="70" customWidth="1"/>
    <col min="6662" max="6662" width="10" style="70" customWidth="1"/>
    <col min="6663" max="6663" width="15" style="70" customWidth="1"/>
    <col min="6664" max="6912" width="9" style="70"/>
    <col min="6913" max="6913" width="3" style="70" customWidth="1"/>
    <col min="6914" max="6914" width="15" style="70" customWidth="1"/>
    <col min="6915" max="6915" width="25" style="70" customWidth="1"/>
    <col min="6916" max="6916" width="15" style="70" customWidth="1"/>
    <col min="6917" max="6917" width="35" style="70" customWidth="1"/>
    <col min="6918" max="6918" width="10" style="70" customWidth="1"/>
    <col min="6919" max="6919" width="15" style="70" customWidth="1"/>
    <col min="6920" max="7168" width="9" style="70"/>
    <col min="7169" max="7169" width="3" style="70" customWidth="1"/>
    <col min="7170" max="7170" width="15" style="70" customWidth="1"/>
    <col min="7171" max="7171" width="25" style="70" customWidth="1"/>
    <col min="7172" max="7172" width="15" style="70" customWidth="1"/>
    <col min="7173" max="7173" width="35" style="70" customWidth="1"/>
    <col min="7174" max="7174" width="10" style="70" customWidth="1"/>
    <col min="7175" max="7175" width="15" style="70" customWidth="1"/>
    <col min="7176" max="7424" width="9" style="70"/>
    <col min="7425" max="7425" width="3" style="70" customWidth="1"/>
    <col min="7426" max="7426" width="15" style="70" customWidth="1"/>
    <col min="7427" max="7427" width="25" style="70" customWidth="1"/>
    <col min="7428" max="7428" width="15" style="70" customWidth="1"/>
    <col min="7429" max="7429" width="35" style="70" customWidth="1"/>
    <col min="7430" max="7430" width="10" style="70" customWidth="1"/>
    <col min="7431" max="7431" width="15" style="70" customWidth="1"/>
    <col min="7432" max="7680" width="9" style="70"/>
    <col min="7681" max="7681" width="3" style="70" customWidth="1"/>
    <col min="7682" max="7682" width="15" style="70" customWidth="1"/>
    <col min="7683" max="7683" width="25" style="70" customWidth="1"/>
    <col min="7684" max="7684" width="15" style="70" customWidth="1"/>
    <col min="7685" max="7685" width="35" style="70" customWidth="1"/>
    <col min="7686" max="7686" width="10" style="70" customWidth="1"/>
    <col min="7687" max="7687" width="15" style="70" customWidth="1"/>
    <col min="7688" max="7936" width="9" style="70"/>
    <col min="7937" max="7937" width="3" style="70" customWidth="1"/>
    <col min="7938" max="7938" width="15" style="70" customWidth="1"/>
    <col min="7939" max="7939" width="25" style="70" customWidth="1"/>
    <col min="7940" max="7940" width="15" style="70" customWidth="1"/>
    <col min="7941" max="7941" width="35" style="70" customWidth="1"/>
    <col min="7942" max="7942" width="10" style="70" customWidth="1"/>
    <col min="7943" max="7943" width="15" style="70" customWidth="1"/>
    <col min="7944" max="8192" width="9" style="70"/>
    <col min="8193" max="8193" width="3" style="70" customWidth="1"/>
    <col min="8194" max="8194" width="15" style="70" customWidth="1"/>
    <col min="8195" max="8195" width="25" style="70" customWidth="1"/>
    <col min="8196" max="8196" width="15" style="70" customWidth="1"/>
    <col min="8197" max="8197" width="35" style="70" customWidth="1"/>
    <col min="8198" max="8198" width="10" style="70" customWidth="1"/>
    <col min="8199" max="8199" width="15" style="70" customWidth="1"/>
    <col min="8200" max="8448" width="9" style="70"/>
    <col min="8449" max="8449" width="3" style="70" customWidth="1"/>
    <col min="8450" max="8450" width="15" style="70" customWidth="1"/>
    <col min="8451" max="8451" width="25" style="70" customWidth="1"/>
    <col min="8452" max="8452" width="15" style="70" customWidth="1"/>
    <col min="8453" max="8453" width="35" style="70" customWidth="1"/>
    <col min="8454" max="8454" width="10" style="70" customWidth="1"/>
    <col min="8455" max="8455" width="15" style="70" customWidth="1"/>
    <col min="8456" max="8704" width="9" style="70"/>
    <col min="8705" max="8705" width="3" style="70" customWidth="1"/>
    <col min="8706" max="8706" width="15" style="70" customWidth="1"/>
    <col min="8707" max="8707" width="25" style="70" customWidth="1"/>
    <col min="8708" max="8708" width="15" style="70" customWidth="1"/>
    <col min="8709" max="8709" width="35" style="70" customWidth="1"/>
    <col min="8710" max="8710" width="10" style="70" customWidth="1"/>
    <col min="8711" max="8711" width="15" style="70" customWidth="1"/>
    <col min="8712" max="8960" width="9" style="70"/>
    <col min="8961" max="8961" width="3" style="70" customWidth="1"/>
    <col min="8962" max="8962" width="15" style="70" customWidth="1"/>
    <col min="8963" max="8963" width="25" style="70" customWidth="1"/>
    <col min="8964" max="8964" width="15" style="70" customWidth="1"/>
    <col min="8965" max="8965" width="35" style="70" customWidth="1"/>
    <col min="8966" max="8966" width="10" style="70" customWidth="1"/>
    <col min="8967" max="8967" width="15" style="70" customWidth="1"/>
    <col min="8968" max="9216" width="9" style="70"/>
    <col min="9217" max="9217" width="3" style="70" customWidth="1"/>
    <col min="9218" max="9218" width="15" style="70" customWidth="1"/>
    <col min="9219" max="9219" width="25" style="70" customWidth="1"/>
    <col min="9220" max="9220" width="15" style="70" customWidth="1"/>
    <col min="9221" max="9221" width="35" style="70" customWidth="1"/>
    <col min="9222" max="9222" width="10" style="70" customWidth="1"/>
    <col min="9223" max="9223" width="15" style="70" customWidth="1"/>
    <col min="9224" max="9472" width="9" style="70"/>
    <col min="9473" max="9473" width="3" style="70" customWidth="1"/>
    <col min="9474" max="9474" width="15" style="70" customWidth="1"/>
    <col min="9475" max="9475" width="25" style="70" customWidth="1"/>
    <col min="9476" max="9476" width="15" style="70" customWidth="1"/>
    <col min="9477" max="9477" width="35" style="70" customWidth="1"/>
    <col min="9478" max="9478" width="10" style="70" customWidth="1"/>
    <col min="9479" max="9479" width="15" style="70" customWidth="1"/>
    <col min="9480" max="9728" width="9" style="70"/>
    <col min="9729" max="9729" width="3" style="70" customWidth="1"/>
    <col min="9730" max="9730" width="15" style="70" customWidth="1"/>
    <col min="9731" max="9731" width="25" style="70" customWidth="1"/>
    <col min="9732" max="9732" width="15" style="70" customWidth="1"/>
    <col min="9733" max="9733" width="35" style="70" customWidth="1"/>
    <col min="9734" max="9734" width="10" style="70" customWidth="1"/>
    <col min="9735" max="9735" width="15" style="70" customWidth="1"/>
    <col min="9736" max="9984" width="9" style="70"/>
    <col min="9985" max="9985" width="3" style="70" customWidth="1"/>
    <col min="9986" max="9986" width="15" style="70" customWidth="1"/>
    <col min="9987" max="9987" width="25" style="70" customWidth="1"/>
    <col min="9988" max="9988" width="15" style="70" customWidth="1"/>
    <col min="9989" max="9989" width="35" style="70" customWidth="1"/>
    <col min="9990" max="9990" width="10" style="70" customWidth="1"/>
    <col min="9991" max="9991" width="15" style="70" customWidth="1"/>
    <col min="9992" max="10240" width="9" style="70"/>
    <col min="10241" max="10241" width="3" style="70" customWidth="1"/>
    <col min="10242" max="10242" width="15" style="70" customWidth="1"/>
    <col min="10243" max="10243" width="25" style="70" customWidth="1"/>
    <col min="10244" max="10244" width="15" style="70" customWidth="1"/>
    <col min="10245" max="10245" width="35" style="70" customWidth="1"/>
    <col min="10246" max="10246" width="10" style="70" customWidth="1"/>
    <col min="10247" max="10247" width="15" style="70" customWidth="1"/>
    <col min="10248" max="10496" width="9" style="70"/>
    <col min="10497" max="10497" width="3" style="70" customWidth="1"/>
    <col min="10498" max="10498" width="15" style="70" customWidth="1"/>
    <col min="10499" max="10499" width="25" style="70" customWidth="1"/>
    <col min="10500" max="10500" width="15" style="70" customWidth="1"/>
    <col min="10501" max="10501" width="35" style="70" customWidth="1"/>
    <col min="10502" max="10502" width="10" style="70" customWidth="1"/>
    <col min="10503" max="10503" width="15" style="70" customWidth="1"/>
    <col min="10504" max="10752" width="9" style="70"/>
    <col min="10753" max="10753" width="3" style="70" customWidth="1"/>
    <col min="10754" max="10754" width="15" style="70" customWidth="1"/>
    <col min="10755" max="10755" width="25" style="70" customWidth="1"/>
    <col min="10756" max="10756" width="15" style="70" customWidth="1"/>
    <col min="10757" max="10757" width="35" style="70" customWidth="1"/>
    <col min="10758" max="10758" width="10" style="70" customWidth="1"/>
    <col min="10759" max="10759" width="15" style="70" customWidth="1"/>
    <col min="10760" max="11008" width="9" style="70"/>
    <col min="11009" max="11009" width="3" style="70" customWidth="1"/>
    <col min="11010" max="11010" width="15" style="70" customWidth="1"/>
    <col min="11011" max="11011" width="25" style="70" customWidth="1"/>
    <col min="11012" max="11012" width="15" style="70" customWidth="1"/>
    <col min="11013" max="11013" width="35" style="70" customWidth="1"/>
    <col min="11014" max="11014" width="10" style="70" customWidth="1"/>
    <col min="11015" max="11015" width="15" style="70" customWidth="1"/>
    <col min="11016" max="11264" width="9" style="70"/>
    <col min="11265" max="11265" width="3" style="70" customWidth="1"/>
    <col min="11266" max="11266" width="15" style="70" customWidth="1"/>
    <col min="11267" max="11267" width="25" style="70" customWidth="1"/>
    <col min="11268" max="11268" width="15" style="70" customWidth="1"/>
    <col min="11269" max="11269" width="35" style="70" customWidth="1"/>
    <col min="11270" max="11270" width="10" style="70" customWidth="1"/>
    <col min="11271" max="11271" width="15" style="70" customWidth="1"/>
    <col min="11272" max="11520" width="9" style="70"/>
    <col min="11521" max="11521" width="3" style="70" customWidth="1"/>
    <col min="11522" max="11522" width="15" style="70" customWidth="1"/>
    <col min="11523" max="11523" width="25" style="70" customWidth="1"/>
    <col min="11524" max="11524" width="15" style="70" customWidth="1"/>
    <col min="11525" max="11525" width="35" style="70" customWidth="1"/>
    <col min="11526" max="11526" width="10" style="70" customWidth="1"/>
    <col min="11527" max="11527" width="15" style="70" customWidth="1"/>
    <col min="11528" max="11776" width="9" style="70"/>
    <col min="11777" max="11777" width="3" style="70" customWidth="1"/>
    <col min="11778" max="11778" width="15" style="70" customWidth="1"/>
    <col min="11779" max="11779" width="25" style="70" customWidth="1"/>
    <col min="11780" max="11780" width="15" style="70" customWidth="1"/>
    <col min="11781" max="11781" width="35" style="70" customWidth="1"/>
    <col min="11782" max="11782" width="10" style="70" customWidth="1"/>
    <col min="11783" max="11783" width="15" style="70" customWidth="1"/>
    <col min="11784" max="12032" width="9" style="70"/>
    <col min="12033" max="12033" width="3" style="70" customWidth="1"/>
    <col min="12034" max="12034" width="15" style="70" customWidth="1"/>
    <col min="12035" max="12035" width="25" style="70" customWidth="1"/>
    <col min="12036" max="12036" width="15" style="70" customWidth="1"/>
    <col min="12037" max="12037" width="35" style="70" customWidth="1"/>
    <col min="12038" max="12038" width="10" style="70" customWidth="1"/>
    <col min="12039" max="12039" width="15" style="70" customWidth="1"/>
    <col min="12040" max="12288" width="9" style="70"/>
    <col min="12289" max="12289" width="3" style="70" customWidth="1"/>
    <col min="12290" max="12290" width="15" style="70" customWidth="1"/>
    <col min="12291" max="12291" width="25" style="70" customWidth="1"/>
    <col min="12292" max="12292" width="15" style="70" customWidth="1"/>
    <col min="12293" max="12293" width="35" style="70" customWidth="1"/>
    <col min="12294" max="12294" width="10" style="70" customWidth="1"/>
    <col min="12295" max="12295" width="15" style="70" customWidth="1"/>
    <col min="12296" max="12544" width="9" style="70"/>
    <col min="12545" max="12545" width="3" style="70" customWidth="1"/>
    <col min="12546" max="12546" width="15" style="70" customWidth="1"/>
    <col min="12547" max="12547" width="25" style="70" customWidth="1"/>
    <col min="12548" max="12548" width="15" style="70" customWidth="1"/>
    <col min="12549" max="12549" width="35" style="70" customWidth="1"/>
    <col min="12550" max="12550" width="10" style="70" customWidth="1"/>
    <col min="12551" max="12551" width="15" style="70" customWidth="1"/>
    <col min="12552" max="12800" width="9" style="70"/>
    <col min="12801" max="12801" width="3" style="70" customWidth="1"/>
    <col min="12802" max="12802" width="15" style="70" customWidth="1"/>
    <col min="12803" max="12803" width="25" style="70" customWidth="1"/>
    <col min="12804" max="12804" width="15" style="70" customWidth="1"/>
    <col min="12805" max="12805" width="35" style="70" customWidth="1"/>
    <col min="12806" max="12806" width="10" style="70" customWidth="1"/>
    <col min="12807" max="12807" width="15" style="70" customWidth="1"/>
    <col min="12808" max="13056" width="9" style="70"/>
    <col min="13057" max="13057" width="3" style="70" customWidth="1"/>
    <col min="13058" max="13058" width="15" style="70" customWidth="1"/>
    <col min="13059" max="13059" width="25" style="70" customWidth="1"/>
    <col min="13060" max="13060" width="15" style="70" customWidth="1"/>
    <col min="13061" max="13061" width="35" style="70" customWidth="1"/>
    <col min="13062" max="13062" width="10" style="70" customWidth="1"/>
    <col min="13063" max="13063" width="15" style="70" customWidth="1"/>
    <col min="13064" max="13312" width="9" style="70"/>
    <col min="13313" max="13313" width="3" style="70" customWidth="1"/>
    <col min="13314" max="13314" width="15" style="70" customWidth="1"/>
    <col min="13315" max="13315" width="25" style="70" customWidth="1"/>
    <col min="13316" max="13316" width="15" style="70" customWidth="1"/>
    <col min="13317" max="13317" width="35" style="70" customWidth="1"/>
    <col min="13318" max="13318" width="10" style="70" customWidth="1"/>
    <col min="13319" max="13319" width="15" style="70" customWidth="1"/>
    <col min="13320" max="13568" width="9" style="70"/>
    <col min="13569" max="13569" width="3" style="70" customWidth="1"/>
    <col min="13570" max="13570" width="15" style="70" customWidth="1"/>
    <col min="13571" max="13571" width="25" style="70" customWidth="1"/>
    <col min="13572" max="13572" width="15" style="70" customWidth="1"/>
    <col min="13573" max="13573" width="35" style="70" customWidth="1"/>
    <col min="13574" max="13574" width="10" style="70" customWidth="1"/>
    <col min="13575" max="13575" width="15" style="70" customWidth="1"/>
    <col min="13576" max="13824" width="9" style="70"/>
    <col min="13825" max="13825" width="3" style="70" customWidth="1"/>
    <col min="13826" max="13826" width="15" style="70" customWidth="1"/>
    <col min="13827" max="13827" width="25" style="70" customWidth="1"/>
    <col min="13828" max="13828" width="15" style="70" customWidth="1"/>
    <col min="13829" max="13829" width="35" style="70" customWidth="1"/>
    <col min="13830" max="13830" width="10" style="70" customWidth="1"/>
    <col min="13831" max="13831" width="15" style="70" customWidth="1"/>
    <col min="13832" max="14080" width="9" style="70"/>
    <col min="14081" max="14081" width="3" style="70" customWidth="1"/>
    <col min="14082" max="14082" width="15" style="70" customWidth="1"/>
    <col min="14083" max="14083" width="25" style="70" customWidth="1"/>
    <col min="14084" max="14084" width="15" style="70" customWidth="1"/>
    <col min="14085" max="14085" width="35" style="70" customWidth="1"/>
    <col min="14086" max="14086" width="10" style="70" customWidth="1"/>
    <col min="14087" max="14087" width="15" style="70" customWidth="1"/>
    <col min="14088" max="14336" width="9" style="70"/>
    <col min="14337" max="14337" width="3" style="70" customWidth="1"/>
    <col min="14338" max="14338" width="15" style="70" customWidth="1"/>
    <col min="14339" max="14339" width="25" style="70" customWidth="1"/>
    <col min="14340" max="14340" width="15" style="70" customWidth="1"/>
    <col min="14341" max="14341" width="35" style="70" customWidth="1"/>
    <col min="14342" max="14342" width="10" style="70" customWidth="1"/>
    <col min="14343" max="14343" width="15" style="70" customWidth="1"/>
    <col min="14344" max="14592" width="9" style="70"/>
    <col min="14593" max="14593" width="3" style="70" customWidth="1"/>
    <col min="14594" max="14594" width="15" style="70" customWidth="1"/>
    <col min="14595" max="14595" width="25" style="70" customWidth="1"/>
    <col min="14596" max="14596" width="15" style="70" customWidth="1"/>
    <col min="14597" max="14597" width="35" style="70" customWidth="1"/>
    <col min="14598" max="14598" width="10" style="70" customWidth="1"/>
    <col min="14599" max="14599" width="15" style="70" customWidth="1"/>
    <col min="14600" max="14848" width="9" style="70"/>
    <col min="14849" max="14849" width="3" style="70" customWidth="1"/>
    <col min="14850" max="14850" width="15" style="70" customWidth="1"/>
    <col min="14851" max="14851" width="25" style="70" customWidth="1"/>
    <col min="14852" max="14852" width="15" style="70" customWidth="1"/>
    <col min="14853" max="14853" width="35" style="70" customWidth="1"/>
    <col min="14854" max="14854" width="10" style="70" customWidth="1"/>
    <col min="14855" max="14855" width="15" style="70" customWidth="1"/>
    <col min="14856" max="15104" width="9" style="70"/>
    <col min="15105" max="15105" width="3" style="70" customWidth="1"/>
    <col min="15106" max="15106" width="15" style="70" customWidth="1"/>
    <col min="15107" max="15107" width="25" style="70" customWidth="1"/>
    <col min="15108" max="15108" width="15" style="70" customWidth="1"/>
    <col min="15109" max="15109" width="35" style="70" customWidth="1"/>
    <col min="15110" max="15110" width="10" style="70" customWidth="1"/>
    <col min="15111" max="15111" width="15" style="70" customWidth="1"/>
    <col min="15112" max="15360" width="9" style="70"/>
    <col min="15361" max="15361" width="3" style="70" customWidth="1"/>
    <col min="15362" max="15362" width="15" style="70" customWidth="1"/>
    <col min="15363" max="15363" width="25" style="70" customWidth="1"/>
    <col min="15364" max="15364" width="15" style="70" customWidth="1"/>
    <col min="15365" max="15365" width="35" style="70" customWidth="1"/>
    <col min="15366" max="15366" width="10" style="70" customWidth="1"/>
    <col min="15367" max="15367" width="15" style="70" customWidth="1"/>
    <col min="15368" max="15616" width="9" style="70"/>
    <col min="15617" max="15617" width="3" style="70" customWidth="1"/>
    <col min="15618" max="15618" width="15" style="70" customWidth="1"/>
    <col min="15619" max="15619" width="25" style="70" customWidth="1"/>
    <col min="15620" max="15620" width="15" style="70" customWidth="1"/>
    <col min="15621" max="15621" width="35" style="70" customWidth="1"/>
    <col min="15622" max="15622" width="10" style="70" customWidth="1"/>
    <col min="15623" max="15623" width="15" style="70" customWidth="1"/>
    <col min="15624" max="15872" width="9" style="70"/>
    <col min="15873" max="15873" width="3" style="70" customWidth="1"/>
    <col min="15874" max="15874" width="15" style="70" customWidth="1"/>
    <col min="15875" max="15875" width="25" style="70" customWidth="1"/>
    <col min="15876" max="15876" width="15" style="70" customWidth="1"/>
    <col min="15877" max="15877" width="35" style="70" customWidth="1"/>
    <col min="15878" max="15878" width="10" style="70" customWidth="1"/>
    <col min="15879" max="15879" width="15" style="70" customWidth="1"/>
    <col min="15880" max="16128" width="9" style="70"/>
    <col min="16129" max="16129" width="3" style="70" customWidth="1"/>
    <col min="16130" max="16130" width="15" style="70" customWidth="1"/>
    <col min="16131" max="16131" width="25" style="70" customWidth="1"/>
    <col min="16132" max="16132" width="15" style="70" customWidth="1"/>
    <col min="16133" max="16133" width="35" style="70" customWidth="1"/>
    <col min="16134" max="16134" width="10" style="70" customWidth="1"/>
    <col min="16135" max="16135" width="15" style="70" customWidth="1"/>
    <col min="16136" max="16384" width="9" style="70"/>
  </cols>
  <sheetData>
    <row r="2" spans="2:7" ht="14.25" customHeight="1" x14ac:dyDescent="0.25">
      <c r="B2" s="71" t="s">
        <v>579</v>
      </c>
      <c r="C2" s="68" t="s">
        <v>869</v>
      </c>
      <c r="D2" s="71" t="s">
        <v>580</v>
      </c>
      <c r="E2" s="68" t="s">
        <v>922</v>
      </c>
      <c r="F2" s="71" t="s">
        <v>581</v>
      </c>
      <c r="G2" s="68" t="s">
        <v>923</v>
      </c>
    </row>
    <row r="3" spans="2:7" ht="14.25" customHeight="1" x14ac:dyDescent="0.25">
      <c r="B3" s="71" t="s">
        <v>582</v>
      </c>
      <c r="C3" s="68" t="s">
        <v>888</v>
      </c>
      <c r="D3" s="71" t="s">
        <v>583</v>
      </c>
      <c r="E3" s="68" t="s">
        <v>924</v>
      </c>
      <c r="F3" s="71" t="s">
        <v>584</v>
      </c>
      <c r="G3" s="68" t="s">
        <v>925</v>
      </c>
    </row>
    <row r="4" spans="2:7" ht="14.25" customHeight="1" x14ac:dyDescent="0.25">
      <c r="B4" s="71" t="s">
        <v>926</v>
      </c>
      <c r="C4" s="187" t="s">
        <v>927</v>
      </c>
      <c r="D4" s="188"/>
      <c r="E4" s="187" t="s">
        <v>591</v>
      </c>
      <c r="F4" s="71" t="s">
        <v>928</v>
      </c>
      <c r="G4" s="68" t="s">
        <v>929</v>
      </c>
    </row>
    <row r="5" spans="2:7" ht="14.25" customHeight="1" x14ac:dyDescent="0.25">
      <c r="B5" s="71" t="s">
        <v>586</v>
      </c>
      <c r="C5" s="68" t="s">
        <v>930</v>
      </c>
      <c r="D5" s="71" t="s">
        <v>587</v>
      </c>
      <c r="E5" s="68" t="s">
        <v>931</v>
      </c>
      <c r="F5" s="71" t="s">
        <v>588</v>
      </c>
      <c r="G5" s="68" t="s">
        <v>589</v>
      </c>
    </row>
    <row r="6" spans="2:7" ht="14.25" customHeight="1" x14ac:dyDescent="0.25">
      <c r="B6" s="71" t="s">
        <v>590</v>
      </c>
      <c r="C6" s="187" t="s">
        <v>591</v>
      </c>
      <c r="D6" s="188"/>
      <c r="E6" s="188"/>
      <c r="F6" s="188"/>
      <c r="G6" s="187" t="s">
        <v>591</v>
      </c>
    </row>
    <row r="7" spans="2:7" ht="14.25" customHeight="1" x14ac:dyDescent="0.25">
      <c r="B7" s="71" t="s">
        <v>592</v>
      </c>
      <c r="C7" s="71" t="s">
        <v>593</v>
      </c>
      <c r="D7" s="71" t="s">
        <v>594</v>
      </c>
      <c r="E7" s="71" t="s">
        <v>595</v>
      </c>
      <c r="F7" s="71" t="s">
        <v>596</v>
      </c>
      <c r="G7" s="71" t="s">
        <v>597</v>
      </c>
    </row>
    <row r="8" spans="2:7" ht="14.25" customHeight="1" x14ac:dyDescent="0.25">
      <c r="B8" s="71" t="s">
        <v>932</v>
      </c>
      <c r="C8" s="67" t="s">
        <v>615</v>
      </c>
      <c r="D8" s="68" t="s">
        <v>355</v>
      </c>
      <c r="E8" s="68" t="s">
        <v>616</v>
      </c>
      <c r="F8" s="72" t="s">
        <v>675</v>
      </c>
      <c r="G8" s="68" t="s">
        <v>591</v>
      </c>
    </row>
    <row r="9" spans="2:7" ht="14.25" customHeight="1" x14ac:dyDescent="0.25">
      <c r="B9" s="71" t="s">
        <v>932</v>
      </c>
      <c r="C9" s="67" t="s">
        <v>617</v>
      </c>
      <c r="D9" s="68" t="s">
        <v>212</v>
      </c>
      <c r="E9" s="68" t="s">
        <v>618</v>
      </c>
      <c r="F9" s="72" t="s">
        <v>675</v>
      </c>
      <c r="G9" s="68" t="s">
        <v>591</v>
      </c>
    </row>
    <row r="10" spans="2:7" ht="14.25" customHeight="1" x14ac:dyDescent="0.25">
      <c r="B10" s="71" t="s">
        <v>932</v>
      </c>
      <c r="C10" s="68" t="s">
        <v>619</v>
      </c>
      <c r="D10" s="68" t="s">
        <v>933</v>
      </c>
      <c r="E10" s="68" t="s">
        <v>620</v>
      </c>
      <c r="F10" s="72" t="s">
        <v>675</v>
      </c>
      <c r="G10" s="68" t="s">
        <v>591</v>
      </c>
    </row>
    <row r="11" spans="2:7" ht="14.25" customHeight="1" x14ac:dyDescent="0.25">
      <c r="B11" s="71" t="s">
        <v>591</v>
      </c>
      <c r="C11" s="67" t="s">
        <v>598</v>
      </c>
      <c r="D11" s="68" t="s">
        <v>503</v>
      </c>
      <c r="E11" s="68" t="s">
        <v>613</v>
      </c>
      <c r="F11" s="72" t="s">
        <v>585</v>
      </c>
      <c r="G11" s="68" t="s">
        <v>591</v>
      </c>
    </row>
    <row r="12" spans="2:7" ht="14.25" customHeight="1" x14ac:dyDescent="0.25">
      <c r="B12" s="71" t="s">
        <v>591</v>
      </c>
      <c r="C12" s="68" t="s">
        <v>934</v>
      </c>
      <c r="D12" s="68" t="s">
        <v>591</v>
      </c>
      <c r="E12" s="68" t="s">
        <v>935</v>
      </c>
      <c r="F12" s="72" t="s">
        <v>585</v>
      </c>
      <c r="G12" s="68" t="s">
        <v>591</v>
      </c>
    </row>
    <row r="13" spans="2:7" ht="14.25" customHeight="1" x14ac:dyDescent="0.25">
      <c r="B13" s="71" t="s">
        <v>591</v>
      </c>
      <c r="C13" s="68" t="s">
        <v>936</v>
      </c>
      <c r="D13" s="68" t="s">
        <v>591</v>
      </c>
      <c r="E13" s="68" t="s">
        <v>937</v>
      </c>
      <c r="F13" s="72" t="s">
        <v>585</v>
      </c>
      <c r="G13" s="68" t="s">
        <v>591</v>
      </c>
    </row>
    <row r="14" spans="2:7" ht="14.25" customHeight="1" x14ac:dyDescent="0.25">
      <c r="B14" s="71" t="s">
        <v>591</v>
      </c>
      <c r="C14" s="68" t="s">
        <v>659</v>
      </c>
      <c r="D14" s="68" t="s">
        <v>386</v>
      </c>
      <c r="E14" s="68" t="s">
        <v>674</v>
      </c>
      <c r="F14" s="72" t="s">
        <v>585</v>
      </c>
      <c r="G14" s="68" t="s">
        <v>591</v>
      </c>
    </row>
    <row r="15" spans="2:7" ht="14.25" customHeight="1" x14ac:dyDescent="0.25">
      <c r="B15" s="71" t="s">
        <v>591</v>
      </c>
      <c r="C15" s="68" t="s">
        <v>660</v>
      </c>
      <c r="D15" s="68" t="s">
        <v>351</v>
      </c>
      <c r="E15" s="68" t="s">
        <v>938</v>
      </c>
      <c r="F15" s="72" t="s">
        <v>585</v>
      </c>
      <c r="G15" s="68" t="s">
        <v>591</v>
      </c>
    </row>
    <row r="16" spans="2:7" ht="14.25" customHeight="1" x14ac:dyDescent="0.25">
      <c r="B16" s="71" t="s">
        <v>600</v>
      </c>
      <c r="C16" s="71" t="s">
        <v>593</v>
      </c>
      <c r="D16" s="71" t="s">
        <v>594</v>
      </c>
      <c r="E16" s="71" t="s">
        <v>595</v>
      </c>
      <c r="F16" s="71" t="s">
        <v>596</v>
      </c>
      <c r="G16" s="71" t="s">
        <v>597</v>
      </c>
    </row>
    <row r="17" spans="2:7" ht="14.25" customHeight="1" x14ac:dyDescent="0.25">
      <c r="B17" s="71" t="s">
        <v>591</v>
      </c>
      <c r="C17" s="67" t="s">
        <v>598</v>
      </c>
      <c r="D17" s="68" t="s">
        <v>503</v>
      </c>
      <c r="E17" s="68" t="s">
        <v>613</v>
      </c>
      <c r="F17" s="72" t="s">
        <v>675</v>
      </c>
      <c r="G17" s="68" t="s">
        <v>591</v>
      </c>
    </row>
    <row r="18" spans="2:7" ht="14.25" customHeight="1" x14ac:dyDescent="0.25">
      <c r="B18" s="71" t="s">
        <v>591</v>
      </c>
      <c r="C18" s="68" t="s">
        <v>599</v>
      </c>
      <c r="D18" s="68" t="s">
        <v>282</v>
      </c>
      <c r="E18" s="68" t="s">
        <v>290</v>
      </c>
      <c r="F18" s="72" t="s">
        <v>675</v>
      </c>
      <c r="G18" s="68" t="s">
        <v>591</v>
      </c>
    </row>
    <row r="19" spans="2:7" ht="14.25" customHeight="1" x14ac:dyDescent="0.25">
      <c r="B19" s="71" t="s">
        <v>591</v>
      </c>
      <c r="C19" s="67" t="s">
        <v>939</v>
      </c>
      <c r="D19" s="68" t="s">
        <v>212</v>
      </c>
      <c r="E19" s="68" t="s">
        <v>940</v>
      </c>
      <c r="F19" s="72" t="s">
        <v>675</v>
      </c>
      <c r="G19" s="68" t="s">
        <v>591</v>
      </c>
    </row>
    <row r="20" spans="2:7" ht="14.25" customHeight="1" x14ac:dyDescent="0.25">
      <c r="B20" s="71" t="s">
        <v>591</v>
      </c>
      <c r="C20" s="68" t="s">
        <v>941</v>
      </c>
      <c r="D20" s="68" t="s">
        <v>217</v>
      </c>
      <c r="E20" s="68" t="s">
        <v>942</v>
      </c>
      <c r="F20" s="72" t="s">
        <v>675</v>
      </c>
      <c r="G20" s="68" t="s">
        <v>591</v>
      </c>
    </row>
    <row r="21" spans="2:7" ht="14.25" customHeight="1" x14ac:dyDescent="0.25">
      <c r="B21" s="71" t="s">
        <v>591</v>
      </c>
      <c r="C21" s="68" t="s">
        <v>943</v>
      </c>
      <c r="D21" s="68" t="s">
        <v>359</v>
      </c>
      <c r="E21" s="68" t="s">
        <v>944</v>
      </c>
      <c r="F21" s="72" t="s">
        <v>675</v>
      </c>
      <c r="G21" s="68" t="s">
        <v>591</v>
      </c>
    </row>
    <row r="22" spans="2:7" ht="14.25" customHeight="1" x14ac:dyDescent="0.25">
      <c r="B22" s="71" t="s">
        <v>591</v>
      </c>
      <c r="C22" s="68" t="s">
        <v>945</v>
      </c>
      <c r="D22" s="68" t="s">
        <v>946</v>
      </c>
      <c r="E22" s="68" t="s">
        <v>947</v>
      </c>
      <c r="F22" s="72" t="s">
        <v>675</v>
      </c>
      <c r="G22" s="68" t="s">
        <v>591</v>
      </c>
    </row>
    <row r="23" spans="2:7" ht="14.25" customHeight="1" x14ac:dyDescent="0.25">
      <c r="B23" s="71" t="s">
        <v>591</v>
      </c>
      <c r="C23" s="68" t="s">
        <v>948</v>
      </c>
      <c r="D23" s="68" t="s">
        <v>359</v>
      </c>
      <c r="E23" s="68" t="s">
        <v>949</v>
      </c>
      <c r="F23" s="72" t="s">
        <v>675</v>
      </c>
      <c r="G23" s="68" t="s">
        <v>591</v>
      </c>
    </row>
    <row r="24" spans="2:7" ht="14.25" customHeight="1" x14ac:dyDescent="0.25">
      <c r="B24" s="71" t="s">
        <v>591</v>
      </c>
      <c r="C24" s="68" t="s">
        <v>950</v>
      </c>
      <c r="D24" s="68" t="s">
        <v>359</v>
      </c>
      <c r="E24" s="68" t="s">
        <v>951</v>
      </c>
      <c r="F24" s="72" t="s">
        <v>675</v>
      </c>
      <c r="G24" s="68" t="s">
        <v>591</v>
      </c>
    </row>
    <row r="25" spans="2:7" ht="14.25" customHeight="1" x14ac:dyDescent="0.25">
      <c r="B25" s="71" t="s">
        <v>591</v>
      </c>
      <c r="C25" s="68" t="s">
        <v>952</v>
      </c>
      <c r="D25" s="68" t="s">
        <v>212</v>
      </c>
      <c r="E25" s="68" t="s">
        <v>953</v>
      </c>
      <c r="F25" s="72" t="s">
        <v>675</v>
      </c>
      <c r="G25" s="68" t="s">
        <v>591</v>
      </c>
    </row>
    <row r="26" spans="2:7" ht="14.25" customHeight="1" x14ac:dyDescent="0.25">
      <c r="B26" s="71" t="s">
        <v>591</v>
      </c>
      <c r="C26" s="68" t="s">
        <v>954</v>
      </c>
      <c r="D26" s="68" t="s">
        <v>955</v>
      </c>
      <c r="E26" s="68" t="s">
        <v>956</v>
      </c>
      <c r="F26" s="72" t="s">
        <v>675</v>
      </c>
      <c r="G26" s="68" t="s">
        <v>591</v>
      </c>
    </row>
    <row r="27" spans="2:7" ht="14.25" customHeight="1" x14ac:dyDescent="0.25">
      <c r="B27" s="71" t="s">
        <v>591</v>
      </c>
      <c r="C27" s="68" t="s">
        <v>957</v>
      </c>
      <c r="D27" s="68" t="s">
        <v>955</v>
      </c>
      <c r="E27" s="68" t="s">
        <v>958</v>
      </c>
      <c r="F27" s="72" t="s">
        <v>675</v>
      </c>
      <c r="G27" s="68" t="s">
        <v>591</v>
      </c>
    </row>
    <row r="28" spans="2:7" ht="14.25" customHeight="1" x14ac:dyDescent="0.25">
      <c r="B28" s="71" t="s">
        <v>591</v>
      </c>
      <c r="C28" s="68" t="s">
        <v>959</v>
      </c>
      <c r="D28" s="68" t="s">
        <v>955</v>
      </c>
      <c r="E28" s="68" t="s">
        <v>960</v>
      </c>
      <c r="F28" s="72" t="s">
        <v>675</v>
      </c>
      <c r="G28" s="68" t="s">
        <v>591</v>
      </c>
    </row>
    <row r="29" spans="2:7" ht="14.25" customHeight="1" x14ac:dyDescent="0.25">
      <c r="B29" s="71" t="s">
        <v>591</v>
      </c>
      <c r="C29" s="68" t="s">
        <v>961</v>
      </c>
      <c r="D29" s="68" t="s">
        <v>955</v>
      </c>
      <c r="E29" s="68" t="s">
        <v>962</v>
      </c>
      <c r="F29" s="72" t="s">
        <v>675</v>
      </c>
      <c r="G29" s="68" t="s">
        <v>591</v>
      </c>
    </row>
    <row r="30" spans="2:7" ht="14.25" customHeight="1" x14ac:dyDescent="0.25">
      <c r="B30" s="71" t="s">
        <v>591</v>
      </c>
      <c r="C30" s="68" t="s">
        <v>963</v>
      </c>
      <c r="D30" s="68" t="s">
        <v>282</v>
      </c>
      <c r="E30" s="68" t="s">
        <v>964</v>
      </c>
      <c r="F30" s="72" t="s">
        <v>675</v>
      </c>
      <c r="G30" s="68" t="s">
        <v>591</v>
      </c>
    </row>
    <row r="31" spans="2:7" ht="14.25" customHeight="1" x14ac:dyDescent="0.25">
      <c r="B31" s="71" t="s">
        <v>591</v>
      </c>
      <c r="C31" s="68" t="s">
        <v>965</v>
      </c>
      <c r="D31" s="68" t="s">
        <v>336</v>
      </c>
      <c r="E31" s="68" t="s">
        <v>966</v>
      </c>
      <c r="F31" s="72" t="s">
        <v>675</v>
      </c>
      <c r="G31" s="68" t="s">
        <v>591</v>
      </c>
    </row>
    <row r="32" spans="2:7" ht="14.25" customHeight="1" x14ac:dyDescent="0.25">
      <c r="B32" s="71" t="s">
        <v>591</v>
      </c>
      <c r="C32" s="68" t="s">
        <v>967</v>
      </c>
      <c r="D32" s="68" t="s">
        <v>968</v>
      </c>
      <c r="E32" s="68" t="s">
        <v>535</v>
      </c>
      <c r="F32" s="72" t="s">
        <v>675</v>
      </c>
      <c r="G32" s="68" t="s">
        <v>591</v>
      </c>
    </row>
    <row r="33" spans="2:7" ht="14.25" customHeight="1" x14ac:dyDescent="0.25">
      <c r="B33" s="71" t="s">
        <v>591</v>
      </c>
      <c r="C33" s="68" t="s">
        <v>659</v>
      </c>
      <c r="D33" s="68" t="s">
        <v>386</v>
      </c>
      <c r="E33" s="68" t="s">
        <v>674</v>
      </c>
      <c r="F33" s="72" t="s">
        <v>675</v>
      </c>
      <c r="G33" s="68" t="s">
        <v>591</v>
      </c>
    </row>
    <row r="34" spans="2:7" ht="14.25" customHeight="1" x14ac:dyDescent="0.25">
      <c r="B34" s="71" t="s">
        <v>605</v>
      </c>
      <c r="C34" s="185" t="s">
        <v>591</v>
      </c>
      <c r="D34" s="185" t="s">
        <v>591</v>
      </c>
      <c r="E34" s="185" t="s">
        <v>591</v>
      </c>
      <c r="F34" s="185" t="s">
        <v>591</v>
      </c>
      <c r="G34" s="185" t="s">
        <v>591</v>
      </c>
    </row>
    <row r="35" spans="2:7" ht="14.25" customHeight="1" x14ac:dyDescent="0.25">
      <c r="B35" s="71" t="s">
        <v>591</v>
      </c>
      <c r="C35" s="187" t="s">
        <v>969</v>
      </c>
      <c r="D35" s="187" t="s">
        <v>591</v>
      </c>
      <c r="E35" s="187" t="s">
        <v>591</v>
      </c>
      <c r="F35" s="187" t="s">
        <v>591</v>
      </c>
      <c r="G35" s="187" t="s">
        <v>591</v>
      </c>
    </row>
    <row r="36" spans="2:7" ht="14.25" customHeight="1" x14ac:dyDescent="0.25">
      <c r="B36" s="71" t="s">
        <v>606</v>
      </c>
      <c r="C36" s="71" t="s">
        <v>607</v>
      </c>
      <c r="D36" s="71" t="s">
        <v>608</v>
      </c>
      <c r="E36" s="71" t="s">
        <v>609</v>
      </c>
      <c r="F36" s="71" t="s">
        <v>610</v>
      </c>
      <c r="G36" s="71" t="s">
        <v>591</v>
      </c>
    </row>
    <row r="37" spans="2:7" ht="14.25" customHeight="1" x14ac:dyDescent="0.25">
      <c r="B37" s="71" t="s">
        <v>612</v>
      </c>
      <c r="C37" s="185" t="s">
        <v>591</v>
      </c>
      <c r="D37" s="185" t="s">
        <v>591</v>
      </c>
      <c r="E37" s="185" t="s">
        <v>591</v>
      </c>
      <c r="F37" s="185" t="s">
        <v>591</v>
      </c>
      <c r="G37" s="185" t="s">
        <v>591</v>
      </c>
    </row>
    <row r="38" spans="2:7" ht="14.25" customHeight="1" x14ac:dyDescent="0.25">
      <c r="B38" s="71" t="s">
        <v>591</v>
      </c>
      <c r="C38" s="186" t="s">
        <v>970</v>
      </c>
      <c r="D38" s="186" t="s">
        <v>591</v>
      </c>
      <c r="E38" s="186" t="s">
        <v>591</v>
      </c>
      <c r="F38" s="186" t="s">
        <v>591</v>
      </c>
      <c r="G38" s="186" t="s">
        <v>591</v>
      </c>
    </row>
    <row r="40" spans="2:7" ht="14.25" customHeight="1" x14ac:dyDescent="0.25">
      <c r="B40" s="71" t="s">
        <v>579</v>
      </c>
      <c r="C40" s="68" t="s">
        <v>870</v>
      </c>
      <c r="D40" s="71" t="s">
        <v>580</v>
      </c>
      <c r="E40" s="68" t="s">
        <v>591</v>
      </c>
      <c r="F40" s="71" t="s">
        <v>581</v>
      </c>
      <c r="G40" s="68" t="s">
        <v>971</v>
      </c>
    </row>
    <row r="41" spans="2:7" ht="14.25" customHeight="1" x14ac:dyDescent="0.25">
      <c r="B41" s="71" t="s">
        <v>582</v>
      </c>
      <c r="C41" s="68" t="s">
        <v>972</v>
      </c>
      <c r="D41" s="71" t="s">
        <v>583</v>
      </c>
      <c r="E41" s="68" t="s">
        <v>973</v>
      </c>
      <c r="F41" s="71" t="s">
        <v>584</v>
      </c>
      <c r="G41" s="68" t="s">
        <v>925</v>
      </c>
    </row>
    <row r="42" spans="2:7" ht="14.25" customHeight="1" x14ac:dyDescent="0.25">
      <c r="B42" s="71" t="s">
        <v>926</v>
      </c>
      <c r="C42" s="187" t="s">
        <v>974</v>
      </c>
      <c r="D42" s="188"/>
      <c r="E42" s="187" t="s">
        <v>591</v>
      </c>
      <c r="F42" s="71" t="s">
        <v>928</v>
      </c>
      <c r="G42" s="68" t="s">
        <v>929</v>
      </c>
    </row>
    <row r="43" spans="2:7" ht="14.25" customHeight="1" x14ac:dyDescent="0.25">
      <c r="B43" s="71" t="s">
        <v>586</v>
      </c>
      <c r="C43" s="68" t="s">
        <v>930</v>
      </c>
      <c r="D43" s="71" t="s">
        <v>587</v>
      </c>
      <c r="E43" s="68" t="s">
        <v>931</v>
      </c>
      <c r="F43" s="71" t="s">
        <v>588</v>
      </c>
      <c r="G43" s="68" t="s">
        <v>589</v>
      </c>
    </row>
    <row r="44" spans="2:7" ht="14.25" customHeight="1" x14ac:dyDescent="0.25">
      <c r="B44" s="71" t="s">
        <v>590</v>
      </c>
      <c r="C44" s="187" t="s">
        <v>975</v>
      </c>
      <c r="D44" s="188"/>
      <c r="E44" s="188"/>
      <c r="F44" s="188"/>
      <c r="G44" s="187" t="s">
        <v>591</v>
      </c>
    </row>
    <row r="45" spans="2:7" ht="14.25" customHeight="1" x14ac:dyDescent="0.25">
      <c r="B45" s="71" t="s">
        <v>592</v>
      </c>
      <c r="C45" s="71" t="s">
        <v>593</v>
      </c>
      <c r="D45" s="71" t="s">
        <v>594</v>
      </c>
      <c r="E45" s="71" t="s">
        <v>595</v>
      </c>
      <c r="F45" s="71" t="s">
        <v>596</v>
      </c>
      <c r="G45" s="71" t="s">
        <v>597</v>
      </c>
    </row>
    <row r="46" spans="2:7" ht="14.25" customHeight="1" x14ac:dyDescent="0.25">
      <c r="B46" s="71" t="s">
        <v>932</v>
      </c>
      <c r="C46" s="67" t="s">
        <v>976</v>
      </c>
      <c r="D46" s="68" t="s">
        <v>355</v>
      </c>
      <c r="E46" s="68" t="s">
        <v>616</v>
      </c>
      <c r="F46" s="72" t="s">
        <v>675</v>
      </c>
      <c r="G46" s="68" t="s">
        <v>591</v>
      </c>
    </row>
    <row r="47" spans="2:7" ht="14.25" customHeight="1" x14ac:dyDescent="0.25">
      <c r="B47" s="71" t="s">
        <v>932</v>
      </c>
      <c r="C47" s="67" t="s">
        <v>977</v>
      </c>
      <c r="D47" s="68" t="s">
        <v>212</v>
      </c>
      <c r="E47" s="68" t="s">
        <v>618</v>
      </c>
      <c r="F47" s="72" t="s">
        <v>675</v>
      </c>
      <c r="G47" s="68" t="s">
        <v>591</v>
      </c>
    </row>
    <row r="48" spans="2:7" ht="14.25" customHeight="1" x14ac:dyDescent="0.25">
      <c r="B48" s="71" t="s">
        <v>932</v>
      </c>
      <c r="C48" s="68" t="s">
        <v>978</v>
      </c>
      <c r="D48" s="68" t="s">
        <v>933</v>
      </c>
      <c r="E48" s="68" t="s">
        <v>620</v>
      </c>
      <c r="F48" s="72" t="s">
        <v>675</v>
      </c>
      <c r="G48" s="68" t="s">
        <v>591</v>
      </c>
    </row>
    <row r="49" spans="2:7" ht="14.25" customHeight="1" x14ac:dyDescent="0.25">
      <c r="B49" s="71" t="s">
        <v>591</v>
      </c>
      <c r="C49" s="67" t="s">
        <v>979</v>
      </c>
      <c r="D49" s="68" t="s">
        <v>503</v>
      </c>
      <c r="E49" s="68" t="s">
        <v>613</v>
      </c>
      <c r="F49" s="72" t="s">
        <v>585</v>
      </c>
      <c r="G49" s="68" t="s">
        <v>591</v>
      </c>
    </row>
    <row r="50" spans="2:7" ht="14.25" customHeight="1" x14ac:dyDescent="0.25">
      <c r="B50" s="71" t="s">
        <v>591</v>
      </c>
      <c r="C50" s="68" t="s">
        <v>980</v>
      </c>
      <c r="D50" s="68" t="s">
        <v>351</v>
      </c>
      <c r="E50" s="68" t="s">
        <v>938</v>
      </c>
      <c r="F50" s="72" t="s">
        <v>585</v>
      </c>
      <c r="G50" s="68" t="s">
        <v>591</v>
      </c>
    </row>
    <row r="51" spans="2:7" ht="14.25" customHeight="1" x14ac:dyDescent="0.25">
      <c r="B51" s="71" t="s">
        <v>591</v>
      </c>
      <c r="C51" s="68" t="s">
        <v>981</v>
      </c>
      <c r="D51" s="68" t="s">
        <v>386</v>
      </c>
      <c r="E51" s="68" t="s">
        <v>674</v>
      </c>
      <c r="F51" s="72" t="s">
        <v>585</v>
      </c>
      <c r="G51" s="68" t="s">
        <v>591</v>
      </c>
    </row>
    <row r="52" spans="2:7" ht="14.25" customHeight="1" x14ac:dyDescent="0.25">
      <c r="B52" s="71" t="s">
        <v>600</v>
      </c>
      <c r="C52" s="71" t="s">
        <v>593</v>
      </c>
      <c r="D52" s="71" t="s">
        <v>594</v>
      </c>
      <c r="E52" s="71" t="s">
        <v>595</v>
      </c>
      <c r="F52" s="71" t="s">
        <v>596</v>
      </c>
      <c r="G52" s="71" t="s">
        <v>597</v>
      </c>
    </row>
    <row r="53" spans="2:7" ht="14.25" customHeight="1" x14ac:dyDescent="0.25">
      <c r="B53" s="71" t="s">
        <v>591</v>
      </c>
      <c r="C53" s="68" t="s">
        <v>982</v>
      </c>
      <c r="D53" s="68" t="s">
        <v>217</v>
      </c>
      <c r="E53" s="68" t="s">
        <v>983</v>
      </c>
      <c r="F53" s="72" t="s">
        <v>675</v>
      </c>
      <c r="G53" s="68" t="s">
        <v>591</v>
      </c>
    </row>
    <row r="54" spans="2:7" ht="14.25" customHeight="1" x14ac:dyDescent="0.25">
      <c r="B54" s="71" t="s">
        <v>591</v>
      </c>
      <c r="C54" s="67" t="s">
        <v>598</v>
      </c>
      <c r="D54" s="68" t="s">
        <v>503</v>
      </c>
      <c r="E54" s="68" t="s">
        <v>613</v>
      </c>
      <c r="F54" s="72" t="s">
        <v>675</v>
      </c>
      <c r="G54" s="68" t="s">
        <v>591</v>
      </c>
    </row>
    <row r="55" spans="2:7" ht="14.25" customHeight="1" x14ac:dyDescent="0.25">
      <c r="B55" s="71" t="s">
        <v>591</v>
      </c>
      <c r="C55" s="68" t="s">
        <v>599</v>
      </c>
      <c r="D55" s="68" t="s">
        <v>282</v>
      </c>
      <c r="E55" s="68" t="s">
        <v>290</v>
      </c>
      <c r="F55" s="72" t="s">
        <v>675</v>
      </c>
      <c r="G55" s="68" t="s">
        <v>591</v>
      </c>
    </row>
    <row r="56" spans="2:7" ht="14.25" customHeight="1" x14ac:dyDescent="0.25">
      <c r="B56" s="71" t="s">
        <v>591</v>
      </c>
      <c r="C56" s="68" t="s">
        <v>603</v>
      </c>
      <c r="D56" s="68" t="s">
        <v>278</v>
      </c>
      <c r="E56" s="68" t="s">
        <v>604</v>
      </c>
      <c r="F56" s="72" t="s">
        <v>675</v>
      </c>
      <c r="G56" s="68" t="s">
        <v>591</v>
      </c>
    </row>
    <row r="57" spans="2:7" ht="14.25" customHeight="1" x14ac:dyDescent="0.25">
      <c r="B57" s="71" t="s">
        <v>591</v>
      </c>
      <c r="C57" s="67" t="s">
        <v>984</v>
      </c>
      <c r="D57" s="68" t="s">
        <v>212</v>
      </c>
      <c r="E57" s="68" t="s">
        <v>985</v>
      </c>
      <c r="F57" s="72" t="s">
        <v>675</v>
      </c>
      <c r="G57" s="68" t="s">
        <v>591</v>
      </c>
    </row>
    <row r="58" spans="2:7" ht="14.25" customHeight="1" x14ac:dyDescent="0.25">
      <c r="B58" s="71" t="s">
        <v>591</v>
      </c>
      <c r="C58" s="68" t="s">
        <v>986</v>
      </c>
      <c r="D58" s="68" t="s">
        <v>359</v>
      </c>
      <c r="E58" s="68" t="s">
        <v>987</v>
      </c>
      <c r="F58" s="72" t="s">
        <v>675</v>
      </c>
      <c r="G58" s="68" t="s">
        <v>591</v>
      </c>
    </row>
    <row r="59" spans="2:7" ht="14.25" customHeight="1" x14ac:dyDescent="0.25">
      <c r="B59" s="71" t="s">
        <v>591</v>
      </c>
      <c r="C59" s="68" t="s">
        <v>988</v>
      </c>
      <c r="D59" s="68" t="s">
        <v>359</v>
      </c>
      <c r="E59" s="68" t="s">
        <v>989</v>
      </c>
      <c r="F59" s="72" t="s">
        <v>675</v>
      </c>
      <c r="G59" s="68" t="s">
        <v>591</v>
      </c>
    </row>
    <row r="60" spans="2:7" ht="14.25" customHeight="1" x14ac:dyDescent="0.25">
      <c r="B60" s="71" t="s">
        <v>591</v>
      </c>
      <c r="C60" s="68" t="s">
        <v>990</v>
      </c>
      <c r="D60" s="68" t="s">
        <v>351</v>
      </c>
      <c r="E60" s="68" t="s">
        <v>991</v>
      </c>
      <c r="F60" s="72" t="s">
        <v>675</v>
      </c>
      <c r="G60" s="68" t="s">
        <v>591</v>
      </c>
    </row>
    <row r="61" spans="2:7" ht="14.25" customHeight="1" x14ac:dyDescent="0.25">
      <c r="B61" s="71" t="s">
        <v>591</v>
      </c>
      <c r="C61" s="68" t="s">
        <v>639</v>
      </c>
      <c r="D61" s="68" t="s">
        <v>955</v>
      </c>
      <c r="E61" s="68" t="s">
        <v>640</v>
      </c>
      <c r="F61" s="72" t="s">
        <v>675</v>
      </c>
      <c r="G61" s="68" t="s">
        <v>591</v>
      </c>
    </row>
    <row r="62" spans="2:7" ht="14.25" customHeight="1" x14ac:dyDescent="0.25">
      <c r="B62" s="71" t="s">
        <v>591</v>
      </c>
      <c r="C62" s="68" t="s">
        <v>641</v>
      </c>
      <c r="D62" s="68" t="s">
        <v>955</v>
      </c>
      <c r="E62" s="68" t="s">
        <v>642</v>
      </c>
      <c r="F62" s="72" t="s">
        <v>675</v>
      </c>
      <c r="G62" s="68" t="s">
        <v>591</v>
      </c>
    </row>
    <row r="63" spans="2:7" ht="14.25" customHeight="1" x14ac:dyDescent="0.25">
      <c r="B63" s="71" t="s">
        <v>591</v>
      </c>
      <c r="C63" s="67" t="s">
        <v>635</v>
      </c>
      <c r="D63" s="68" t="s">
        <v>503</v>
      </c>
      <c r="E63" s="68" t="s">
        <v>506</v>
      </c>
      <c r="F63" s="72" t="s">
        <v>675</v>
      </c>
      <c r="G63" s="68" t="s">
        <v>591</v>
      </c>
    </row>
    <row r="64" spans="2:7" ht="14.25" customHeight="1" x14ac:dyDescent="0.25">
      <c r="B64" s="71" t="s">
        <v>591</v>
      </c>
      <c r="C64" s="68" t="s">
        <v>992</v>
      </c>
      <c r="D64" s="68" t="s">
        <v>993</v>
      </c>
      <c r="E64" s="68" t="s">
        <v>994</v>
      </c>
      <c r="F64" s="72" t="s">
        <v>675</v>
      </c>
      <c r="G64" s="68" t="s">
        <v>591</v>
      </c>
    </row>
    <row r="65" spans="2:7" ht="14.25" customHeight="1" x14ac:dyDescent="0.25">
      <c r="B65" s="71" t="s">
        <v>591</v>
      </c>
      <c r="C65" s="68" t="s">
        <v>995</v>
      </c>
      <c r="D65" s="68" t="s">
        <v>993</v>
      </c>
      <c r="E65" s="68" t="s">
        <v>996</v>
      </c>
      <c r="F65" s="72" t="s">
        <v>675</v>
      </c>
      <c r="G65" s="68" t="s">
        <v>591</v>
      </c>
    </row>
    <row r="66" spans="2:7" ht="14.25" customHeight="1" x14ac:dyDescent="0.25">
      <c r="B66" s="71" t="s">
        <v>591</v>
      </c>
      <c r="C66" s="67" t="s">
        <v>689</v>
      </c>
      <c r="D66" s="68" t="s">
        <v>212</v>
      </c>
      <c r="E66" s="68" t="s">
        <v>997</v>
      </c>
      <c r="F66" s="72" t="s">
        <v>675</v>
      </c>
      <c r="G66" s="68" t="s">
        <v>591</v>
      </c>
    </row>
    <row r="67" spans="2:7" ht="14.25" customHeight="1" x14ac:dyDescent="0.25">
      <c r="B67" s="71" t="s">
        <v>591</v>
      </c>
      <c r="C67" s="68" t="s">
        <v>690</v>
      </c>
      <c r="D67" s="68" t="s">
        <v>359</v>
      </c>
      <c r="E67" s="68" t="s">
        <v>998</v>
      </c>
      <c r="F67" s="72" t="s">
        <v>675</v>
      </c>
      <c r="G67" s="68" t="s">
        <v>591</v>
      </c>
    </row>
    <row r="68" spans="2:7" ht="14.25" customHeight="1" x14ac:dyDescent="0.25">
      <c r="B68" s="71" t="s">
        <v>591</v>
      </c>
      <c r="C68" s="68" t="s">
        <v>999</v>
      </c>
      <c r="D68" s="68" t="s">
        <v>955</v>
      </c>
      <c r="E68" s="68" t="s">
        <v>515</v>
      </c>
      <c r="F68" s="72" t="s">
        <v>675</v>
      </c>
      <c r="G68" s="68" t="s">
        <v>591</v>
      </c>
    </row>
    <row r="69" spans="2:7" ht="14.25" customHeight="1" x14ac:dyDescent="0.25">
      <c r="B69" s="71" t="s">
        <v>591</v>
      </c>
      <c r="C69" s="67" t="s">
        <v>1000</v>
      </c>
      <c r="D69" s="68" t="s">
        <v>591</v>
      </c>
      <c r="E69" s="68" t="s">
        <v>1001</v>
      </c>
      <c r="F69" s="72" t="s">
        <v>675</v>
      </c>
      <c r="G69" s="68" t="s">
        <v>591</v>
      </c>
    </row>
    <row r="70" spans="2:7" ht="14.25" customHeight="1" x14ac:dyDescent="0.25">
      <c r="B70" s="71" t="s">
        <v>591</v>
      </c>
      <c r="C70" s="68" t="s">
        <v>659</v>
      </c>
      <c r="D70" s="68" t="s">
        <v>386</v>
      </c>
      <c r="E70" s="68" t="s">
        <v>674</v>
      </c>
      <c r="F70" s="72" t="s">
        <v>675</v>
      </c>
      <c r="G70" s="68" t="s">
        <v>591</v>
      </c>
    </row>
    <row r="71" spans="2:7" ht="14.25" customHeight="1" x14ac:dyDescent="0.25">
      <c r="B71" s="71" t="s">
        <v>605</v>
      </c>
      <c r="C71" s="185" t="s">
        <v>591</v>
      </c>
      <c r="D71" s="185" t="s">
        <v>591</v>
      </c>
      <c r="E71" s="185" t="s">
        <v>591</v>
      </c>
      <c r="F71" s="185" t="s">
        <v>591</v>
      </c>
      <c r="G71" s="185" t="s">
        <v>591</v>
      </c>
    </row>
    <row r="72" spans="2:7" ht="14.25" customHeight="1" x14ac:dyDescent="0.25">
      <c r="B72" s="71" t="s">
        <v>606</v>
      </c>
      <c r="C72" s="71" t="s">
        <v>607</v>
      </c>
      <c r="D72" s="71" t="s">
        <v>608</v>
      </c>
      <c r="E72" s="71" t="s">
        <v>609</v>
      </c>
      <c r="F72" s="71" t="s">
        <v>610</v>
      </c>
      <c r="G72" s="71" t="s">
        <v>591</v>
      </c>
    </row>
    <row r="73" spans="2:7" ht="14.25" customHeight="1" x14ac:dyDescent="0.25">
      <c r="B73" s="71" t="s">
        <v>612</v>
      </c>
      <c r="C73" s="185" t="s">
        <v>591</v>
      </c>
      <c r="D73" s="185" t="s">
        <v>591</v>
      </c>
      <c r="E73" s="185" t="s">
        <v>591</v>
      </c>
      <c r="F73" s="185" t="s">
        <v>591</v>
      </c>
      <c r="G73" s="185" t="s">
        <v>591</v>
      </c>
    </row>
    <row r="74" spans="2:7" ht="14.25" customHeight="1" x14ac:dyDescent="0.25">
      <c r="B74" s="71" t="s">
        <v>591</v>
      </c>
      <c r="C74" s="186" t="s">
        <v>1002</v>
      </c>
      <c r="D74" s="186" t="s">
        <v>591</v>
      </c>
      <c r="E74" s="186" t="s">
        <v>591</v>
      </c>
      <c r="F74" s="186" t="s">
        <v>591</v>
      </c>
      <c r="G74" s="186" t="s">
        <v>591</v>
      </c>
    </row>
    <row r="76" spans="2:7" ht="14.25" customHeight="1" x14ac:dyDescent="0.25">
      <c r="B76" s="71" t="s">
        <v>579</v>
      </c>
      <c r="C76" s="68" t="s">
        <v>871</v>
      </c>
      <c r="D76" s="71" t="s">
        <v>580</v>
      </c>
      <c r="E76" s="68" t="s">
        <v>1003</v>
      </c>
      <c r="F76" s="71" t="s">
        <v>581</v>
      </c>
      <c r="G76" s="68" t="s">
        <v>1004</v>
      </c>
    </row>
    <row r="77" spans="2:7" ht="14.25" customHeight="1" x14ac:dyDescent="0.25">
      <c r="B77" s="71" t="s">
        <v>582</v>
      </c>
      <c r="C77" s="68" t="s">
        <v>889</v>
      </c>
      <c r="D77" s="71" t="s">
        <v>583</v>
      </c>
      <c r="E77" s="68" t="s">
        <v>924</v>
      </c>
      <c r="F77" s="71" t="s">
        <v>584</v>
      </c>
      <c r="G77" s="68" t="s">
        <v>1005</v>
      </c>
    </row>
    <row r="78" spans="2:7" ht="14.25" customHeight="1" x14ac:dyDescent="0.25">
      <c r="B78" s="71" t="s">
        <v>926</v>
      </c>
      <c r="C78" s="187" t="s">
        <v>1006</v>
      </c>
      <c r="D78" s="188"/>
      <c r="E78" s="187" t="s">
        <v>591</v>
      </c>
      <c r="F78" s="71" t="s">
        <v>928</v>
      </c>
      <c r="G78" s="68" t="s">
        <v>657</v>
      </c>
    </row>
    <row r="79" spans="2:7" ht="14.25" customHeight="1" x14ac:dyDescent="0.25">
      <c r="B79" s="71" t="s">
        <v>586</v>
      </c>
      <c r="C79" s="68" t="s">
        <v>930</v>
      </c>
      <c r="D79" s="71" t="s">
        <v>587</v>
      </c>
      <c r="E79" s="68" t="s">
        <v>1007</v>
      </c>
      <c r="F79" s="71" t="s">
        <v>588</v>
      </c>
      <c r="G79" s="68" t="s">
        <v>589</v>
      </c>
    </row>
    <row r="80" spans="2:7" ht="14.25" customHeight="1" x14ac:dyDescent="0.25">
      <c r="B80" s="71" t="s">
        <v>590</v>
      </c>
      <c r="C80" s="187" t="s">
        <v>1008</v>
      </c>
      <c r="D80" s="188"/>
      <c r="E80" s="188"/>
      <c r="F80" s="188"/>
      <c r="G80" s="187" t="s">
        <v>591</v>
      </c>
    </row>
    <row r="81" spans="2:7" ht="14.25" customHeight="1" x14ac:dyDescent="0.25">
      <c r="B81" s="71" t="s">
        <v>592</v>
      </c>
      <c r="C81" s="71" t="s">
        <v>593</v>
      </c>
      <c r="D81" s="71" t="s">
        <v>594</v>
      </c>
      <c r="E81" s="71" t="s">
        <v>595</v>
      </c>
      <c r="F81" s="71" t="s">
        <v>596</v>
      </c>
      <c r="G81" s="71" t="s">
        <v>597</v>
      </c>
    </row>
    <row r="82" spans="2:7" ht="14.25" customHeight="1" x14ac:dyDescent="0.25">
      <c r="B82" s="71" t="s">
        <v>591</v>
      </c>
      <c r="C82" s="67" t="s">
        <v>598</v>
      </c>
      <c r="D82" s="68" t="s">
        <v>503</v>
      </c>
      <c r="E82" s="68" t="s">
        <v>613</v>
      </c>
      <c r="F82" s="72" t="s">
        <v>585</v>
      </c>
      <c r="G82" s="68" t="s">
        <v>1009</v>
      </c>
    </row>
    <row r="83" spans="2:7" ht="14.25" customHeight="1" x14ac:dyDescent="0.25">
      <c r="B83" s="71" t="s">
        <v>600</v>
      </c>
      <c r="C83" s="71" t="s">
        <v>593</v>
      </c>
      <c r="D83" s="71" t="s">
        <v>594</v>
      </c>
      <c r="E83" s="71" t="s">
        <v>595</v>
      </c>
      <c r="F83" s="71" t="s">
        <v>596</v>
      </c>
      <c r="G83" s="71" t="s">
        <v>597</v>
      </c>
    </row>
    <row r="84" spans="2:7" ht="14.25" customHeight="1" x14ac:dyDescent="0.25">
      <c r="B84" s="71" t="s">
        <v>591</v>
      </c>
      <c r="C84" s="68" t="s">
        <v>1010</v>
      </c>
      <c r="D84" s="68" t="s">
        <v>955</v>
      </c>
      <c r="E84" s="68" t="s">
        <v>1011</v>
      </c>
      <c r="F84" s="72" t="s">
        <v>675</v>
      </c>
      <c r="G84" s="68" t="s">
        <v>591</v>
      </c>
    </row>
    <row r="85" spans="2:7" ht="14.25" customHeight="1" x14ac:dyDescent="0.25">
      <c r="B85" s="71" t="s">
        <v>591</v>
      </c>
      <c r="C85" s="68" t="s">
        <v>1012</v>
      </c>
      <c r="D85" s="68" t="s">
        <v>955</v>
      </c>
      <c r="E85" s="68" t="s">
        <v>1013</v>
      </c>
      <c r="F85" s="72" t="s">
        <v>675</v>
      </c>
      <c r="G85" s="68" t="s">
        <v>591</v>
      </c>
    </row>
    <row r="86" spans="2:7" ht="14.25" customHeight="1" x14ac:dyDescent="0.25">
      <c r="B86" s="71" t="s">
        <v>591</v>
      </c>
      <c r="C86" s="68" t="s">
        <v>1014</v>
      </c>
      <c r="D86" s="68" t="s">
        <v>955</v>
      </c>
      <c r="E86" s="68" t="s">
        <v>1015</v>
      </c>
      <c r="F86" s="72" t="s">
        <v>675</v>
      </c>
      <c r="G86" s="68" t="s">
        <v>591</v>
      </c>
    </row>
    <row r="87" spans="2:7" ht="14.25" customHeight="1" x14ac:dyDescent="0.25">
      <c r="B87" s="71" t="s">
        <v>591</v>
      </c>
      <c r="C87" s="68" t="s">
        <v>1016</v>
      </c>
      <c r="D87" s="68" t="s">
        <v>359</v>
      </c>
      <c r="E87" s="68" t="s">
        <v>1017</v>
      </c>
      <c r="F87" s="72" t="s">
        <v>675</v>
      </c>
      <c r="G87" s="68" t="s">
        <v>591</v>
      </c>
    </row>
    <row r="88" spans="2:7" ht="14.25" customHeight="1" x14ac:dyDescent="0.25">
      <c r="B88" s="71" t="s">
        <v>605</v>
      </c>
      <c r="C88" s="185" t="s">
        <v>591</v>
      </c>
      <c r="D88" s="185" t="s">
        <v>591</v>
      </c>
      <c r="E88" s="185" t="s">
        <v>591</v>
      </c>
      <c r="F88" s="185" t="s">
        <v>591</v>
      </c>
      <c r="G88" s="185" t="s">
        <v>591</v>
      </c>
    </row>
    <row r="89" spans="2:7" ht="14.25" customHeight="1" x14ac:dyDescent="0.25">
      <c r="B89" s="71" t="s">
        <v>591</v>
      </c>
      <c r="C89" s="187" t="s">
        <v>1018</v>
      </c>
      <c r="D89" s="187" t="s">
        <v>591</v>
      </c>
      <c r="E89" s="187" t="s">
        <v>591</v>
      </c>
      <c r="F89" s="187" t="s">
        <v>591</v>
      </c>
      <c r="G89" s="187" t="s">
        <v>591</v>
      </c>
    </row>
    <row r="90" spans="2:7" ht="14.25" customHeight="1" x14ac:dyDescent="0.25">
      <c r="B90" s="71" t="s">
        <v>606</v>
      </c>
      <c r="C90" s="71" t="s">
        <v>607</v>
      </c>
      <c r="D90" s="71" t="s">
        <v>608</v>
      </c>
      <c r="E90" s="71" t="s">
        <v>609</v>
      </c>
      <c r="F90" s="71" t="s">
        <v>610</v>
      </c>
      <c r="G90" s="71" t="s">
        <v>591</v>
      </c>
    </row>
    <row r="91" spans="2:7" ht="14.25" customHeight="1" x14ac:dyDescent="0.25">
      <c r="B91" s="71" t="s">
        <v>591</v>
      </c>
      <c r="C91" s="68" t="s">
        <v>611</v>
      </c>
      <c r="D91" s="68" t="s">
        <v>1019</v>
      </c>
      <c r="E91" s="68" t="s">
        <v>591</v>
      </c>
      <c r="F91" s="68" t="s">
        <v>591</v>
      </c>
      <c r="G91" s="68" t="s">
        <v>591</v>
      </c>
    </row>
    <row r="92" spans="2:7" ht="14.25" customHeight="1" x14ac:dyDescent="0.25">
      <c r="B92" s="71" t="s">
        <v>612</v>
      </c>
      <c r="C92" s="185" t="s">
        <v>591</v>
      </c>
      <c r="D92" s="185" t="s">
        <v>591</v>
      </c>
      <c r="E92" s="185" t="s">
        <v>591</v>
      </c>
      <c r="F92" s="185" t="s">
        <v>591</v>
      </c>
      <c r="G92" s="185" t="s">
        <v>591</v>
      </c>
    </row>
    <row r="93" spans="2:7" ht="14.25" customHeight="1" x14ac:dyDescent="0.25">
      <c r="B93" s="71" t="s">
        <v>591</v>
      </c>
      <c r="C93" s="186" t="s">
        <v>1020</v>
      </c>
      <c r="D93" s="186" t="s">
        <v>591</v>
      </c>
      <c r="E93" s="186" t="s">
        <v>591</v>
      </c>
      <c r="F93" s="186" t="s">
        <v>591</v>
      </c>
      <c r="G93" s="186" t="s">
        <v>591</v>
      </c>
    </row>
    <row r="94" spans="2:7" ht="14.25" customHeight="1" x14ac:dyDescent="0.25">
      <c r="B94" s="71" t="s">
        <v>591</v>
      </c>
      <c r="C94" s="186" t="s">
        <v>1021</v>
      </c>
      <c r="D94" s="186" t="s">
        <v>591</v>
      </c>
      <c r="E94" s="186" t="s">
        <v>591</v>
      </c>
      <c r="F94" s="186" t="s">
        <v>591</v>
      </c>
      <c r="G94" s="186" t="s">
        <v>591</v>
      </c>
    </row>
    <row r="96" spans="2:7" ht="14.25" customHeight="1" x14ac:dyDescent="0.25">
      <c r="B96" s="71" t="s">
        <v>579</v>
      </c>
      <c r="C96" s="68" t="s">
        <v>872</v>
      </c>
      <c r="D96" s="71" t="s">
        <v>580</v>
      </c>
      <c r="E96" s="68" t="s">
        <v>1022</v>
      </c>
      <c r="F96" s="71" t="s">
        <v>581</v>
      </c>
      <c r="G96" s="68" t="s">
        <v>1004</v>
      </c>
    </row>
    <row r="97" spans="2:7" ht="14.25" customHeight="1" x14ac:dyDescent="0.25">
      <c r="B97" s="71" t="s">
        <v>582</v>
      </c>
      <c r="C97" s="68" t="s">
        <v>890</v>
      </c>
      <c r="D97" s="71" t="s">
        <v>583</v>
      </c>
      <c r="E97" s="68" t="s">
        <v>924</v>
      </c>
      <c r="F97" s="71" t="s">
        <v>584</v>
      </c>
      <c r="G97" s="68" t="s">
        <v>925</v>
      </c>
    </row>
    <row r="98" spans="2:7" ht="14.25" customHeight="1" x14ac:dyDescent="0.25">
      <c r="B98" s="71" t="s">
        <v>926</v>
      </c>
      <c r="C98" s="187" t="s">
        <v>1023</v>
      </c>
      <c r="D98" s="188"/>
      <c r="E98" s="187" t="s">
        <v>591</v>
      </c>
      <c r="F98" s="71" t="s">
        <v>928</v>
      </c>
      <c r="G98" s="68" t="s">
        <v>657</v>
      </c>
    </row>
    <row r="99" spans="2:7" ht="14.25" customHeight="1" x14ac:dyDescent="0.25">
      <c r="B99" s="71" t="s">
        <v>586</v>
      </c>
      <c r="C99" s="68" t="s">
        <v>930</v>
      </c>
      <c r="D99" s="71" t="s">
        <v>587</v>
      </c>
      <c r="E99" s="68" t="s">
        <v>1007</v>
      </c>
      <c r="F99" s="71" t="s">
        <v>588</v>
      </c>
      <c r="G99" s="68" t="s">
        <v>589</v>
      </c>
    </row>
    <row r="100" spans="2:7" ht="14.25" customHeight="1" x14ac:dyDescent="0.25">
      <c r="B100" s="71" t="s">
        <v>590</v>
      </c>
      <c r="C100" s="187" t="s">
        <v>1024</v>
      </c>
      <c r="D100" s="188"/>
      <c r="E100" s="188"/>
      <c r="F100" s="188"/>
      <c r="G100" s="187" t="s">
        <v>591</v>
      </c>
    </row>
    <row r="101" spans="2:7" ht="14.25" customHeight="1" x14ac:dyDescent="0.25">
      <c r="B101" s="71" t="s">
        <v>592</v>
      </c>
      <c r="C101" s="71" t="s">
        <v>593</v>
      </c>
      <c r="D101" s="71" t="s">
        <v>594</v>
      </c>
      <c r="E101" s="71" t="s">
        <v>595</v>
      </c>
      <c r="F101" s="71" t="s">
        <v>596</v>
      </c>
      <c r="G101" s="71" t="s">
        <v>597</v>
      </c>
    </row>
    <row r="102" spans="2:7" ht="14.25" customHeight="1" x14ac:dyDescent="0.25">
      <c r="B102" s="71" t="s">
        <v>591</v>
      </c>
      <c r="C102" s="68" t="s">
        <v>1025</v>
      </c>
      <c r="D102" s="68" t="s">
        <v>212</v>
      </c>
      <c r="E102" s="68" t="s">
        <v>1026</v>
      </c>
      <c r="F102" s="72" t="s">
        <v>585</v>
      </c>
      <c r="G102" s="68" t="s">
        <v>1027</v>
      </c>
    </row>
    <row r="103" spans="2:7" ht="14.25" customHeight="1" x14ac:dyDescent="0.25">
      <c r="B103" s="71" t="s">
        <v>591</v>
      </c>
      <c r="C103" s="68" t="s">
        <v>981</v>
      </c>
      <c r="D103" s="68" t="s">
        <v>386</v>
      </c>
      <c r="E103" s="68" t="s">
        <v>674</v>
      </c>
      <c r="F103" s="72" t="s">
        <v>585</v>
      </c>
      <c r="G103" s="68" t="s">
        <v>1028</v>
      </c>
    </row>
    <row r="104" spans="2:7" ht="14.25" customHeight="1" x14ac:dyDescent="0.25">
      <c r="B104" s="71" t="s">
        <v>591</v>
      </c>
      <c r="C104" s="68" t="s">
        <v>660</v>
      </c>
      <c r="D104" s="68" t="s">
        <v>351</v>
      </c>
      <c r="E104" s="68" t="s">
        <v>938</v>
      </c>
      <c r="F104" s="72" t="s">
        <v>585</v>
      </c>
      <c r="G104" s="68" t="s">
        <v>1029</v>
      </c>
    </row>
    <row r="105" spans="2:7" ht="14.25" customHeight="1" x14ac:dyDescent="0.25">
      <c r="B105" s="71" t="s">
        <v>600</v>
      </c>
      <c r="C105" s="71" t="s">
        <v>593</v>
      </c>
      <c r="D105" s="71" t="s">
        <v>594</v>
      </c>
      <c r="E105" s="71" t="s">
        <v>595</v>
      </c>
      <c r="F105" s="71" t="s">
        <v>596</v>
      </c>
      <c r="G105" s="71" t="s">
        <v>597</v>
      </c>
    </row>
    <row r="106" spans="2:7" ht="14.25" customHeight="1" x14ac:dyDescent="0.25">
      <c r="B106" s="71" t="s">
        <v>591</v>
      </c>
      <c r="C106" s="68" t="s">
        <v>1030</v>
      </c>
      <c r="D106" s="68" t="s">
        <v>212</v>
      </c>
      <c r="E106" s="68" t="s">
        <v>1026</v>
      </c>
      <c r="F106" s="72" t="s">
        <v>675</v>
      </c>
      <c r="G106" s="68" t="s">
        <v>1031</v>
      </c>
    </row>
    <row r="107" spans="2:7" ht="14.25" customHeight="1" x14ac:dyDescent="0.25">
      <c r="B107" s="71" t="s">
        <v>591</v>
      </c>
      <c r="C107" s="68" t="s">
        <v>1032</v>
      </c>
      <c r="D107" s="68" t="s">
        <v>955</v>
      </c>
      <c r="E107" s="68" t="s">
        <v>1033</v>
      </c>
      <c r="F107" s="72" t="s">
        <v>675</v>
      </c>
      <c r="G107" s="68" t="s">
        <v>591</v>
      </c>
    </row>
    <row r="108" spans="2:7" ht="14.25" customHeight="1" x14ac:dyDescent="0.25">
      <c r="B108" s="71" t="s">
        <v>591</v>
      </c>
      <c r="C108" s="68" t="s">
        <v>1034</v>
      </c>
      <c r="D108" s="68" t="s">
        <v>955</v>
      </c>
      <c r="E108" s="68" t="s">
        <v>1035</v>
      </c>
      <c r="F108" s="72" t="s">
        <v>675</v>
      </c>
      <c r="G108" s="68" t="s">
        <v>591</v>
      </c>
    </row>
    <row r="109" spans="2:7" ht="14.25" customHeight="1" x14ac:dyDescent="0.25">
      <c r="B109" s="71" t="s">
        <v>591</v>
      </c>
      <c r="C109" s="68" t="s">
        <v>1036</v>
      </c>
      <c r="D109" s="68" t="s">
        <v>955</v>
      </c>
      <c r="E109" s="68" t="s">
        <v>1037</v>
      </c>
      <c r="F109" s="72" t="s">
        <v>675</v>
      </c>
      <c r="G109" s="68" t="s">
        <v>591</v>
      </c>
    </row>
    <row r="110" spans="2:7" ht="14.25" customHeight="1" x14ac:dyDescent="0.25">
      <c r="B110" s="71" t="s">
        <v>591</v>
      </c>
      <c r="C110" s="68" t="s">
        <v>659</v>
      </c>
      <c r="D110" s="68" t="s">
        <v>386</v>
      </c>
      <c r="E110" s="68" t="s">
        <v>674</v>
      </c>
      <c r="F110" s="72" t="s">
        <v>675</v>
      </c>
      <c r="G110" s="68" t="s">
        <v>591</v>
      </c>
    </row>
    <row r="111" spans="2:7" ht="14.25" customHeight="1" x14ac:dyDescent="0.25">
      <c r="B111" s="71" t="s">
        <v>605</v>
      </c>
      <c r="C111" s="185" t="s">
        <v>591</v>
      </c>
      <c r="D111" s="185" t="s">
        <v>591</v>
      </c>
      <c r="E111" s="185" t="s">
        <v>591</v>
      </c>
      <c r="F111" s="185" t="s">
        <v>591</v>
      </c>
      <c r="G111" s="185" t="s">
        <v>591</v>
      </c>
    </row>
    <row r="112" spans="2:7" ht="14.25" customHeight="1" x14ac:dyDescent="0.25">
      <c r="B112" s="71" t="s">
        <v>591</v>
      </c>
      <c r="C112" s="187" t="s">
        <v>1038</v>
      </c>
      <c r="D112" s="187" t="s">
        <v>591</v>
      </c>
      <c r="E112" s="187" t="s">
        <v>591</v>
      </c>
      <c r="F112" s="187" t="s">
        <v>591</v>
      </c>
      <c r="G112" s="187" t="s">
        <v>591</v>
      </c>
    </row>
    <row r="113" spans="2:7" ht="14.25" customHeight="1" x14ac:dyDescent="0.25">
      <c r="B113" s="71" t="s">
        <v>606</v>
      </c>
      <c r="C113" s="71" t="s">
        <v>607</v>
      </c>
      <c r="D113" s="71" t="s">
        <v>608</v>
      </c>
      <c r="E113" s="71" t="s">
        <v>609</v>
      </c>
      <c r="F113" s="71" t="s">
        <v>610</v>
      </c>
      <c r="G113" s="71" t="s">
        <v>591</v>
      </c>
    </row>
    <row r="114" spans="2:7" ht="14.25" customHeight="1" x14ac:dyDescent="0.25">
      <c r="B114" s="71" t="s">
        <v>591</v>
      </c>
      <c r="C114" s="68" t="s">
        <v>611</v>
      </c>
      <c r="D114" s="68" t="s">
        <v>1019</v>
      </c>
      <c r="E114" s="68" t="s">
        <v>591</v>
      </c>
      <c r="F114" s="68" t="s">
        <v>591</v>
      </c>
      <c r="G114" s="68" t="s">
        <v>591</v>
      </c>
    </row>
    <row r="115" spans="2:7" ht="14.25" customHeight="1" x14ac:dyDescent="0.25">
      <c r="B115" s="71" t="s">
        <v>612</v>
      </c>
      <c r="C115" s="185" t="s">
        <v>591</v>
      </c>
      <c r="D115" s="185" t="s">
        <v>591</v>
      </c>
      <c r="E115" s="185" t="s">
        <v>591</v>
      </c>
      <c r="F115" s="185" t="s">
        <v>591</v>
      </c>
      <c r="G115" s="185" t="s">
        <v>591</v>
      </c>
    </row>
    <row r="116" spans="2:7" ht="14.25" customHeight="1" x14ac:dyDescent="0.25">
      <c r="B116" s="71" t="s">
        <v>591</v>
      </c>
      <c r="C116" s="186" t="s">
        <v>1039</v>
      </c>
      <c r="D116" s="186" t="s">
        <v>591</v>
      </c>
      <c r="E116" s="186" t="s">
        <v>591</v>
      </c>
      <c r="F116" s="186" t="s">
        <v>591</v>
      </c>
      <c r="G116" s="186" t="s">
        <v>591</v>
      </c>
    </row>
    <row r="117" spans="2:7" ht="14.25" customHeight="1" x14ac:dyDescent="0.25">
      <c r="B117" s="71" t="s">
        <v>591</v>
      </c>
      <c r="C117" s="186" t="s">
        <v>1021</v>
      </c>
      <c r="D117" s="186" t="s">
        <v>591</v>
      </c>
      <c r="E117" s="186" t="s">
        <v>591</v>
      </c>
      <c r="F117" s="186" t="s">
        <v>591</v>
      </c>
      <c r="G117" s="186" t="s">
        <v>591</v>
      </c>
    </row>
    <row r="119" spans="2:7" ht="14.25" customHeight="1" x14ac:dyDescent="0.25">
      <c r="B119" s="71" t="s">
        <v>579</v>
      </c>
      <c r="C119" s="68" t="s">
        <v>873</v>
      </c>
      <c r="D119" s="71" t="s">
        <v>580</v>
      </c>
      <c r="E119" s="68" t="s">
        <v>1040</v>
      </c>
      <c r="F119" s="71" t="s">
        <v>581</v>
      </c>
      <c r="G119" s="68" t="s">
        <v>1004</v>
      </c>
    </row>
    <row r="120" spans="2:7" ht="14.25" customHeight="1" x14ac:dyDescent="0.25">
      <c r="B120" s="71" t="s">
        <v>582</v>
      </c>
      <c r="C120" s="68" t="s">
        <v>891</v>
      </c>
      <c r="D120" s="71" t="s">
        <v>583</v>
      </c>
      <c r="E120" s="68" t="s">
        <v>924</v>
      </c>
      <c r="F120" s="71" t="s">
        <v>584</v>
      </c>
      <c r="G120" s="68" t="s">
        <v>1005</v>
      </c>
    </row>
    <row r="121" spans="2:7" ht="14.25" customHeight="1" x14ac:dyDescent="0.25">
      <c r="B121" s="71" t="s">
        <v>926</v>
      </c>
      <c r="C121" s="187" t="s">
        <v>1041</v>
      </c>
      <c r="D121" s="188"/>
      <c r="E121" s="187" t="s">
        <v>591</v>
      </c>
      <c r="F121" s="71" t="s">
        <v>928</v>
      </c>
      <c r="G121" s="68" t="s">
        <v>657</v>
      </c>
    </row>
    <row r="122" spans="2:7" ht="14.25" customHeight="1" x14ac:dyDescent="0.25">
      <c r="B122" s="71" t="s">
        <v>586</v>
      </c>
      <c r="C122" s="68" t="s">
        <v>930</v>
      </c>
      <c r="D122" s="71" t="s">
        <v>587</v>
      </c>
      <c r="E122" s="68" t="s">
        <v>1007</v>
      </c>
      <c r="F122" s="71" t="s">
        <v>588</v>
      </c>
      <c r="G122" s="68" t="s">
        <v>589</v>
      </c>
    </row>
    <row r="123" spans="2:7" ht="14.25" customHeight="1" x14ac:dyDescent="0.25">
      <c r="B123" s="71" t="s">
        <v>590</v>
      </c>
      <c r="C123" s="187" t="s">
        <v>614</v>
      </c>
      <c r="D123" s="188"/>
      <c r="E123" s="188"/>
      <c r="F123" s="188"/>
      <c r="G123" s="187" t="s">
        <v>591</v>
      </c>
    </row>
    <row r="124" spans="2:7" ht="14.25" customHeight="1" x14ac:dyDescent="0.25">
      <c r="B124" s="71" t="s">
        <v>592</v>
      </c>
      <c r="C124" s="71" t="s">
        <v>593</v>
      </c>
      <c r="D124" s="71" t="s">
        <v>594</v>
      </c>
      <c r="E124" s="71" t="s">
        <v>595</v>
      </c>
      <c r="F124" s="71" t="s">
        <v>596</v>
      </c>
      <c r="G124" s="71" t="s">
        <v>597</v>
      </c>
    </row>
    <row r="125" spans="2:7" ht="14.25" customHeight="1" x14ac:dyDescent="0.25">
      <c r="B125" s="71" t="s">
        <v>932</v>
      </c>
      <c r="C125" s="67" t="s">
        <v>615</v>
      </c>
      <c r="D125" s="68" t="s">
        <v>355</v>
      </c>
      <c r="E125" s="68" t="s">
        <v>616</v>
      </c>
      <c r="F125" s="72" t="s">
        <v>675</v>
      </c>
      <c r="G125" s="68" t="s">
        <v>591</v>
      </c>
    </row>
    <row r="126" spans="2:7" ht="14.25" customHeight="1" x14ac:dyDescent="0.25">
      <c r="B126" s="71" t="s">
        <v>932</v>
      </c>
      <c r="C126" s="67" t="s">
        <v>617</v>
      </c>
      <c r="D126" s="68" t="s">
        <v>212</v>
      </c>
      <c r="E126" s="68" t="s">
        <v>618</v>
      </c>
      <c r="F126" s="72" t="s">
        <v>675</v>
      </c>
      <c r="G126" s="68" t="s">
        <v>591</v>
      </c>
    </row>
    <row r="127" spans="2:7" ht="14.25" customHeight="1" x14ac:dyDescent="0.25">
      <c r="B127" s="71" t="s">
        <v>932</v>
      </c>
      <c r="C127" s="68" t="s">
        <v>619</v>
      </c>
      <c r="D127" s="68" t="s">
        <v>933</v>
      </c>
      <c r="E127" s="68" t="s">
        <v>620</v>
      </c>
      <c r="F127" s="72" t="s">
        <v>675</v>
      </c>
      <c r="G127" s="68" t="s">
        <v>591</v>
      </c>
    </row>
    <row r="128" spans="2:7" ht="14.25" customHeight="1" x14ac:dyDescent="0.25">
      <c r="B128" s="71" t="s">
        <v>932</v>
      </c>
      <c r="C128" s="67" t="s">
        <v>621</v>
      </c>
      <c r="D128" s="68" t="s">
        <v>355</v>
      </c>
      <c r="E128" s="68" t="s">
        <v>622</v>
      </c>
      <c r="F128" s="72" t="s">
        <v>675</v>
      </c>
      <c r="G128" s="68" t="s">
        <v>591</v>
      </c>
    </row>
    <row r="129" spans="2:7" ht="14.25" customHeight="1" x14ac:dyDescent="0.25">
      <c r="B129" s="71" t="s">
        <v>932</v>
      </c>
      <c r="C129" s="68" t="s">
        <v>623</v>
      </c>
      <c r="D129" s="68" t="s">
        <v>1042</v>
      </c>
      <c r="E129" s="68" t="s">
        <v>624</v>
      </c>
      <c r="F129" s="72" t="s">
        <v>675</v>
      </c>
      <c r="G129" s="68" t="s">
        <v>591</v>
      </c>
    </row>
    <row r="130" spans="2:7" ht="14.25" customHeight="1" x14ac:dyDescent="0.25">
      <c r="B130" s="71" t="s">
        <v>932</v>
      </c>
      <c r="C130" s="68" t="s">
        <v>625</v>
      </c>
      <c r="D130" s="68" t="s">
        <v>1042</v>
      </c>
      <c r="E130" s="68" t="s">
        <v>1043</v>
      </c>
      <c r="F130" s="72" t="s">
        <v>675</v>
      </c>
      <c r="G130" s="68" t="s">
        <v>591</v>
      </c>
    </row>
    <row r="131" spans="2:7" ht="14.25" customHeight="1" x14ac:dyDescent="0.25">
      <c r="B131" s="71" t="s">
        <v>932</v>
      </c>
      <c r="C131" s="68" t="s">
        <v>626</v>
      </c>
      <c r="D131" s="68" t="s">
        <v>275</v>
      </c>
      <c r="E131" s="68" t="s">
        <v>627</v>
      </c>
      <c r="F131" s="72" t="s">
        <v>675</v>
      </c>
      <c r="G131" s="68" t="s">
        <v>591</v>
      </c>
    </row>
    <row r="132" spans="2:7" ht="14.25" customHeight="1" x14ac:dyDescent="0.25">
      <c r="B132" s="71" t="s">
        <v>932</v>
      </c>
      <c r="C132" s="67" t="s">
        <v>628</v>
      </c>
      <c r="D132" s="68" t="s">
        <v>212</v>
      </c>
      <c r="E132" s="68" t="s">
        <v>629</v>
      </c>
      <c r="F132" s="72" t="s">
        <v>585</v>
      </c>
      <c r="G132" s="68" t="s">
        <v>1044</v>
      </c>
    </row>
    <row r="133" spans="2:7" ht="14.25" customHeight="1" x14ac:dyDescent="0.25">
      <c r="B133" s="71" t="s">
        <v>932</v>
      </c>
      <c r="C133" s="68" t="s">
        <v>654</v>
      </c>
      <c r="D133" s="68" t="s">
        <v>933</v>
      </c>
      <c r="E133" s="68" t="s">
        <v>630</v>
      </c>
      <c r="F133" s="72" t="s">
        <v>585</v>
      </c>
      <c r="G133" s="68" t="s">
        <v>1045</v>
      </c>
    </row>
    <row r="134" spans="2:7" ht="14.25" customHeight="1" x14ac:dyDescent="0.25">
      <c r="B134" s="71" t="s">
        <v>591</v>
      </c>
      <c r="C134" s="67" t="s">
        <v>631</v>
      </c>
      <c r="D134" s="68" t="s">
        <v>212</v>
      </c>
      <c r="E134" s="68" t="s">
        <v>632</v>
      </c>
      <c r="F134" s="72" t="s">
        <v>675</v>
      </c>
      <c r="G134" s="68" t="s">
        <v>1046</v>
      </c>
    </row>
    <row r="135" spans="2:7" ht="14.25" customHeight="1" x14ac:dyDescent="0.25">
      <c r="B135" s="71" t="s">
        <v>591</v>
      </c>
      <c r="C135" s="67" t="s">
        <v>598</v>
      </c>
      <c r="D135" s="68" t="s">
        <v>503</v>
      </c>
      <c r="E135" s="68" t="s">
        <v>613</v>
      </c>
      <c r="F135" s="72" t="s">
        <v>675</v>
      </c>
      <c r="G135" s="68" t="s">
        <v>591</v>
      </c>
    </row>
    <row r="136" spans="2:7" ht="14.25" customHeight="1" x14ac:dyDescent="0.25">
      <c r="B136" s="71" t="s">
        <v>591</v>
      </c>
      <c r="C136" s="68" t="s">
        <v>633</v>
      </c>
      <c r="D136" s="68" t="s">
        <v>1047</v>
      </c>
      <c r="E136" s="68" t="s">
        <v>634</v>
      </c>
      <c r="F136" s="72" t="s">
        <v>585</v>
      </c>
      <c r="G136" s="68" t="s">
        <v>1048</v>
      </c>
    </row>
    <row r="137" spans="2:7" ht="14.25" customHeight="1" x14ac:dyDescent="0.25">
      <c r="B137" s="71" t="s">
        <v>591</v>
      </c>
      <c r="C137" s="68" t="s">
        <v>599</v>
      </c>
      <c r="D137" s="68" t="s">
        <v>282</v>
      </c>
      <c r="E137" s="68" t="s">
        <v>290</v>
      </c>
      <c r="F137" s="72" t="s">
        <v>675</v>
      </c>
      <c r="G137" s="68" t="s">
        <v>591</v>
      </c>
    </row>
    <row r="138" spans="2:7" ht="14.25" customHeight="1" x14ac:dyDescent="0.25">
      <c r="B138" s="71" t="s">
        <v>600</v>
      </c>
      <c r="C138" s="71" t="s">
        <v>593</v>
      </c>
      <c r="D138" s="71" t="s">
        <v>594</v>
      </c>
      <c r="E138" s="71" t="s">
        <v>595</v>
      </c>
      <c r="F138" s="71" t="s">
        <v>596</v>
      </c>
      <c r="G138" s="71" t="s">
        <v>597</v>
      </c>
    </row>
    <row r="139" spans="2:7" ht="14.25" customHeight="1" x14ac:dyDescent="0.25">
      <c r="B139" s="71" t="s">
        <v>591</v>
      </c>
      <c r="C139" s="67" t="s">
        <v>621</v>
      </c>
      <c r="D139" s="68" t="s">
        <v>355</v>
      </c>
      <c r="E139" s="68" t="s">
        <v>622</v>
      </c>
      <c r="F139" s="72" t="s">
        <v>675</v>
      </c>
      <c r="G139" s="68" t="s">
        <v>591</v>
      </c>
    </row>
    <row r="140" spans="2:7" ht="14.25" customHeight="1" x14ac:dyDescent="0.25">
      <c r="B140" s="71" t="s">
        <v>591</v>
      </c>
      <c r="C140" s="68" t="s">
        <v>625</v>
      </c>
      <c r="D140" s="68" t="s">
        <v>1042</v>
      </c>
      <c r="E140" s="68" t="s">
        <v>1043</v>
      </c>
      <c r="F140" s="72" t="s">
        <v>675</v>
      </c>
      <c r="G140" s="68" t="s">
        <v>591</v>
      </c>
    </row>
    <row r="141" spans="2:7" ht="14.25" customHeight="1" x14ac:dyDescent="0.25">
      <c r="B141" s="71" t="s">
        <v>591</v>
      </c>
      <c r="C141" s="67" t="s">
        <v>598</v>
      </c>
      <c r="D141" s="68" t="s">
        <v>503</v>
      </c>
      <c r="E141" s="68" t="s">
        <v>613</v>
      </c>
      <c r="F141" s="72" t="s">
        <v>675</v>
      </c>
      <c r="G141" s="68" t="s">
        <v>591</v>
      </c>
    </row>
    <row r="142" spans="2:7" ht="14.25" customHeight="1" x14ac:dyDescent="0.25">
      <c r="B142" s="71" t="s">
        <v>591</v>
      </c>
      <c r="C142" s="68" t="s">
        <v>633</v>
      </c>
      <c r="D142" s="68" t="s">
        <v>1047</v>
      </c>
      <c r="E142" s="68" t="s">
        <v>634</v>
      </c>
      <c r="F142" s="72" t="s">
        <v>675</v>
      </c>
      <c r="G142" s="68" t="s">
        <v>591</v>
      </c>
    </row>
    <row r="143" spans="2:7" ht="14.25" customHeight="1" x14ac:dyDescent="0.25">
      <c r="B143" s="71" t="s">
        <v>591</v>
      </c>
      <c r="C143" s="68" t="s">
        <v>599</v>
      </c>
      <c r="D143" s="68" t="s">
        <v>282</v>
      </c>
      <c r="E143" s="68" t="s">
        <v>290</v>
      </c>
      <c r="F143" s="72" t="s">
        <v>675</v>
      </c>
      <c r="G143" s="68" t="s">
        <v>591</v>
      </c>
    </row>
    <row r="144" spans="2:7" ht="14.25" customHeight="1" x14ac:dyDescent="0.25">
      <c r="B144" s="71" t="s">
        <v>591</v>
      </c>
      <c r="C144" s="68" t="s">
        <v>603</v>
      </c>
      <c r="D144" s="68" t="s">
        <v>278</v>
      </c>
      <c r="E144" s="68" t="s">
        <v>604</v>
      </c>
      <c r="F144" s="72" t="s">
        <v>675</v>
      </c>
      <c r="G144" s="68" t="s">
        <v>591</v>
      </c>
    </row>
    <row r="145" spans="2:7" ht="14.25" customHeight="1" x14ac:dyDescent="0.25">
      <c r="B145" s="71" t="s">
        <v>591</v>
      </c>
      <c r="C145" s="67" t="s">
        <v>635</v>
      </c>
      <c r="D145" s="68" t="s">
        <v>503</v>
      </c>
      <c r="E145" s="68" t="s">
        <v>506</v>
      </c>
      <c r="F145" s="72" t="s">
        <v>675</v>
      </c>
      <c r="G145" s="68" t="s">
        <v>591</v>
      </c>
    </row>
    <row r="146" spans="2:7" ht="14.25" customHeight="1" x14ac:dyDescent="0.25">
      <c r="B146" s="71" t="s">
        <v>591</v>
      </c>
      <c r="C146" s="67" t="s">
        <v>636</v>
      </c>
      <c r="D146" s="68" t="s">
        <v>212</v>
      </c>
      <c r="E146" s="68" t="s">
        <v>637</v>
      </c>
      <c r="F146" s="72" t="s">
        <v>675</v>
      </c>
      <c r="G146" s="68" t="s">
        <v>591</v>
      </c>
    </row>
    <row r="147" spans="2:7" ht="14.25" customHeight="1" x14ac:dyDescent="0.25">
      <c r="B147" s="71" t="s">
        <v>591</v>
      </c>
      <c r="C147" s="68" t="s">
        <v>638</v>
      </c>
      <c r="D147" s="68" t="s">
        <v>1049</v>
      </c>
      <c r="E147" s="68" t="s">
        <v>407</v>
      </c>
      <c r="F147" s="72" t="s">
        <v>675</v>
      </c>
      <c r="G147" s="68" t="s">
        <v>591</v>
      </c>
    </row>
    <row r="148" spans="2:7" ht="14.25" customHeight="1" x14ac:dyDescent="0.25">
      <c r="B148" s="71" t="s">
        <v>591</v>
      </c>
      <c r="C148" s="68" t="s">
        <v>639</v>
      </c>
      <c r="D148" s="68" t="s">
        <v>955</v>
      </c>
      <c r="E148" s="68" t="s">
        <v>640</v>
      </c>
      <c r="F148" s="72" t="s">
        <v>675</v>
      </c>
      <c r="G148" s="68" t="s">
        <v>591</v>
      </c>
    </row>
    <row r="149" spans="2:7" ht="14.25" customHeight="1" x14ac:dyDescent="0.25">
      <c r="B149" s="71" t="s">
        <v>591</v>
      </c>
      <c r="C149" s="68" t="s">
        <v>641</v>
      </c>
      <c r="D149" s="68" t="s">
        <v>955</v>
      </c>
      <c r="E149" s="68" t="s">
        <v>642</v>
      </c>
      <c r="F149" s="72" t="s">
        <v>675</v>
      </c>
      <c r="G149" s="68" t="s">
        <v>591</v>
      </c>
    </row>
    <row r="150" spans="2:7" ht="14.25" customHeight="1" x14ac:dyDescent="0.25">
      <c r="B150" s="71" t="s">
        <v>591</v>
      </c>
      <c r="C150" s="68" t="s">
        <v>643</v>
      </c>
      <c r="D150" s="68" t="s">
        <v>955</v>
      </c>
      <c r="E150" s="68" t="s">
        <v>644</v>
      </c>
      <c r="F150" s="72" t="s">
        <v>675</v>
      </c>
      <c r="G150" s="68" t="s">
        <v>591</v>
      </c>
    </row>
    <row r="151" spans="2:7" ht="14.25" customHeight="1" x14ac:dyDescent="0.25">
      <c r="B151" s="71" t="s">
        <v>591</v>
      </c>
      <c r="C151" s="68" t="s">
        <v>986</v>
      </c>
      <c r="D151" s="68" t="s">
        <v>359</v>
      </c>
      <c r="E151" s="68" t="s">
        <v>987</v>
      </c>
      <c r="F151" s="72" t="s">
        <v>675</v>
      </c>
      <c r="G151" s="68" t="s">
        <v>591</v>
      </c>
    </row>
    <row r="152" spans="2:7" ht="14.25" customHeight="1" x14ac:dyDescent="0.25">
      <c r="B152" s="71" t="s">
        <v>591</v>
      </c>
      <c r="C152" s="68" t="s">
        <v>1050</v>
      </c>
      <c r="D152" s="68" t="s">
        <v>351</v>
      </c>
      <c r="E152" s="68" t="s">
        <v>1051</v>
      </c>
      <c r="F152" s="72" t="s">
        <v>675</v>
      </c>
      <c r="G152" s="68" t="s">
        <v>591</v>
      </c>
    </row>
    <row r="153" spans="2:7" ht="14.25" customHeight="1" x14ac:dyDescent="0.25">
      <c r="B153" s="71" t="s">
        <v>591</v>
      </c>
      <c r="C153" s="68" t="s">
        <v>992</v>
      </c>
      <c r="D153" s="68" t="s">
        <v>993</v>
      </c>
      <c r="E153" s="68" t="s">
        <v>994</v>
      </c>
      <c r="F153" s="72" t="s">
        <v>675</v>
      </c>
      <c r="G153" s="68" t="s">
        <v>591</v>
      </c>
    </row>
    <row r="154" spans="2:7" ht="14.25" customHeight="1" x14ac:dyDescent="0.25">
      <c r="B154" s="71" t="s">
        <v>591</v>
      </c>
      <c r="C154" s="68" t="s">
        <v>995</v>
      </c>
      <c r="D154" s="68" t="s">
        <v>993</v>
      </c>
      <c r="E154" s="68" t="s">
        <v>996</v>
      </c>
      <c r="F154" s="72" t="s">
        <v>675</v>
      </c>
      <c r="G154" s="68" t="s">
        <v>591</v>
      </c>
    </row>
    <row r="155" spans="2:7" ht="14.25" customHeight="1" x14ac:dyDescent="0.25">
      <c r="B155" s="71" t="s">
        <v>591</v>
      </c>
      <c r="C155" s="68" t="s">
        <v>645</v>
      </c>
      <c r="D155" s="68" t="s">
        <v>993</v>
      </c>
      <c r="E155" s="68" t="s">
        <v>646</v>
      </c>
      <c r="F155" s="72" t="s">
        <v>675</v>
      </c>
      <c r="G155" s="68" t="s">
        <v>591</v>
      </c>
    </row>
    <row r="156" spans="2:7" ht="14.25" customHeight="1" x14ac:dyDescent="0.25">
      <c r="B156" s="71" t="s">
        <v>591</v>
      </c>
      <c r="C156" s="68" t="s">
        <v>647</v>
      </c>
      <c r="D156" s="68" t="s">
        <v>993</v>
      </c>
      <c r="E156" s="68" t="s">
        <v>1052</v>
      </c>
      <c r="F156" s="72" t="s">
        <v>675</v>
      </c>
      <c r="G156" s="68" t="s">
        <v>591</v>
      </c>
    </row>
    <row r="157" spans="2:7" ht="14.25" customHeight="1" x14ac:dyDescent="0.25">
      <c r="B157" s="71" t="s">
        <v>591</v>
      </c>
      <c r="C157" s="68" t="s">
        <v>648</v>
      </c>
      <c r="D157" s="68" t="s">
        <v>993</v>
      </c>
      <c r="E157" s="68" t="s">
        <v>649</v>
      </c>
      <c r="F157" s="72" t="s">
        <v>675</v>
      </c>
      <c r="G157" s="68" t="s">
        <v>591</v>
      </c>
    </row>
    <row r="158" spans="2:7" ht="14.25" customHeight="1" x14ac:dyDescent="0.25">
      <c r="B158" s="71" t="s">
        <v>591</v>
      </c>
      <c r="C158" s="68" t="s">
        <v>650</v>
      </c>
      <c r="D158" s="68" t="s">
        <v>359</v>
      </c>
      <c r="E158" s="68" t="s">
        <v>651</v>
      </c>
      <c r="F158" s="72" t="s">
        <v>675</v>
      </c>
      <c r="G158" s="68" t="s">
        <v>1053</v>
      </c>
    </row>
    <row r="159" spans="2:7" ht="14.25" customHeight="1" x14ac:dyDescent="0.25">
      <c r="B159" s="71" t="s">
        <v>591</v>
      </c>
      <c r="C159" s="68" t="s">
        <v>652</v>
      </c>
      <c r="D159" s="68" t="s">
        <v>933</v>
      </c>
      <c r="E159" s="68" t="s">
        <v>653</v>
      </c>
      <c r="F159" s="72" t="s">
        <v>675</v>
      </c>
      <c r="G159" s="68" t="s">
        <v>1054</v>
      </c>
    </row>
    <row r="160" spans="2:7" ht="14.25" customHeight="1" x14ac:dyDescent="0.25">
      <c r="B160" s="71" t="s">
        <v>591</v>
      </c>
      <c r="C160" s="67" t="s">
        <v>689</v>
      </c>
      <c r="D160" s="68" t="s">
        <v>212</v>
      </c>
      <c r="E160" s="68" t="s">
        <v>997</v>
      </c>
      <c r="F160" s="72" t="s">
        <v>675</v>
      </c>
      <c r="G160" s="68" t="s">
        <v>1055</v>
      </c>
    </row>
    <row r="161" spans="2:7" ht="14.25" customHeight="1" x14ac:dyDescent="0.25">
      <c r="B161" s="71" t="s">
        <v>591</v>
      </c>
      <c r="C161" s="68" t="s">
        <v>690</v>
      </c>
      <c r="D161" s="68" t="s">
        <v>359</v>
      </c>
      <c r="E161" s="68" t="s">
        <v>998</v>
      </c>
      <c r="F161" s="72" t="s">
        <v>675</v>
      </c>
      <c r="G161" s="68" t="s">
        <v>1056</v>
      </c>
    </row>
    <row r="162" spans="2:7" ht="14.25" customHeight="1" x14ac:dyDescent="0.25">
      <c r="B162" s="71" t="s">
        <v>591</v>
      </c>
      <c r="C162" s="68" t="s">
        <v>999</v>
      </c>
      <c r="D162" s="68" t="s">
        <v>955</v>
      </c>
      <c r="E162" s="68" t="s">
        <v>515</v>
      </c>
      <c r="F162" s="72" t="s">
        <v>675</v>
      </c>
      <c r="G162" s="68" t="s">
        <v>591</v>
      </c>
    </row>
    <row r="163" spans="2:7" ht="14.25" customHeight="1" x14ac:dyDescent="0.25">
      <c r="B163" s="71" t="s">
        <v>605</v>
      </c>
      <c r="C163" s="185" t="s">
        <v>591</v>
      </c>
      <c r="D163" s="185" t="s">
        <v>591</v>
      </c>
      <c r="E163" s="185" t="s">
        <v>591</v>
      </c>
      <c r="F163" s="185" t="s">
        <v>591</v>
      </c>
      <c r="G163" s="185" t="s">
        <v>591</v>
      </c>
    </row>
    <row r="164" spans="2:7" ht="14.25" customHeight="1" x14ac:dyDescent="0.25">
      <c r="B164" s="71" t="s">
        <v>591</v>
      </c>
      <c r="C164" s="187" t="s">
        <v>1057</v>
      </c>
      <c r="D164" s="187" t="s">
        <v>591</v>
      </c>
      <c r="E164" s="187" t="s">
        <v>591</v>
      </c>
      <c r="F164" s="187" t="s">
        <v>591</v>
      </c>
      <c r="G164" s="187" t="s">
        <v>591</v>
      </c>
    </row>
    <row r="165" spans="2:7" ht="14.25" customHeight="1" x14ac:dyDescent="0.25">
      <c r="B165" s="71" t="s">
        <v>606</v>
      </c>
      <c r="C165" s="71" t="s">
        <v>607</v>
      </c>
      <c r="D165" s="71" t="s">
        <v>608</v>
      </c>
      <c r="E165" s="71" t="s">
        <v>609</v>
      </c>
      <c r="F165" s="71" t="s">
        <v>610</v>
      </c>
      <c r="G165" s="71" t="s">
        <v>591</v>
      </c>
    </row>
    <row r="166" spans="2:7" ht="14.25" customHeight="1" x14ac:dyDescent="0.25">
      <c r="B166" s="71" t="s">
        <v>591</v>
      </c>
      <c r="C166" s="68" t="s">
        <v>611</v>
      </c>
      <c r="D166" s="68" t="s">
        <v>1019</v>
      </c>
      <c r="E166" s="68" t="s">
        <v>591</v>
      </c>
      <c r="F166" s="68" t="s">
        <v>591</v>
      </c>
      <c r="G166" s="68" t="s">
        <v>591</v>
      </c>
    </row>
    <row r="167" spans="2:7" ht="14.25" customHeight="1" x14ac:dyDescent="0.25">
      <c r="B167" s="71" t="s">
        <v>612</v>
      </c>
      <c r="C167" s="185" t="s">
        <v>591</v>
      </c>
      <c r="D167" s="185" t="s">
        <v>591</v>
      </c>
      <c r="E167" s="185" t="s">
        <v>591</v>
      </c>
      <c r="F167" s="185" t="s">
        <v>591</v>
      </c>
      <c r="G167" s="185" t="s">
        <v>591</v>
      </c>
    </row>
    <row r="168" spans="2:7" ht="14.25" customHeight="1" x14ac:dyDescent="0.25">
      <c r="B168" s="71" t="s">
        <v>591</v>
      </c>
      <c r="C168" s="186" t="s">
        <v>1021</v>
      </c>
      <c r="D168" s="186" t="s">
        <v>591</v>
      </c>
      <c r="E168" s="186" t="s">
        <v>591</v>
      </c>
      <c r="F168" s="186" t="s">
        <v>591</v>
      </c>
      <c r="G168" s="186" t="s">
        <v>591</v>
      </c>
    </row>
    <row r="170" spans="2:7" ht="14.25" customHeight="1" x14ac:dyDescent="0.25">
      <c r="B170" s="71" t="s">
        <v>579</v>
      </c>
      <c r="C170" s="68" t="s">
        <v>874</v>
      </c>
      <c r="D170" s="71" t="s">
        <v>580</v>
      </c>
      <c r="E170" s="68" t="s">
        <v>1058</v>
      </c>
      <c r="F170" s="71" t="s">
        <v>581</v>
      </c>
      <c r="G170" s="68" t="s">
        <v>1004</v>
      </c>
    </row>
    <row r="171" spans="2:7" ht="14.25" customHeight="1" x14ac:dyDescent="0.25">
      <c r="B171" s="71" t="s">
        <v>582</v>
      </c>
      <c r="C171" s="68" t="s">
        <v>892</v>
      </c>
      <c r="D171" s="71" t="s">
        <v>583</v>
      </c>
      <c r="E171" s="68" t="s">
        <v>924</v>
      </c>
      <c r="F171" s="71" t="s">
        <v>584</v>
      </c>
      <c r="G171" s="68" t="s">
        <v>1005</v>
      </c>
    </row>
    <row r="172" spans="2:7" ht="14.25" customHeight="1" x14ac:dyDescent="0.25">
      <c r="B172" s="71" t="s">
        <v>926</v>
      </c>
      <c r="C172" s="187" t="s">
        <v>1059</v>
      </c>
      <c r="D172" s="188"/>
      <c r="E172" s="187" t="s">
        <v>591</v>
      </c>
      <c r="F172" s="71" t="s">
        <v>928</v>
      </c>
      <c r="G172" s="68" t="s">
        <v>657</v>
      </c>
    </row>
    <row r="173" spans="2:7" ht="14.25" customHeight="1" x14ac:dyDescent="0.25">
      <c r="B173" s="71" t="s">
        <v>586</v>
      </c>
      <c r="C173" s="68" t="s">
        <v>930</v>
      </c>
      <c r="D173" s="71" t="s">
        <v>587</v>
      </c>
      <c r="E173" s="68" t="s">
        <v>1007</v>
      </c>
      <c r="F173" s="71" t="s">
        <v>588</v>
      </c>
      <c r="G173" s="68" t="s">
        <v>589</v>
      </c>
    </row>
    <row r="174" spans="2:7" ht="14.25" customHeight="1" x14ac:dyDescent="0.25">
      <c r="B174" s="71" t="s">
        <v>590</v>
      </c>
      <c r="C174" s="187" t="s">
        <v>1060</v>
      </c>
      <c r="D174" s="188"/>
      <c r="E174" s="188"/>
      <c r="F174" s="188"/>
      <c r="G174" s="187" t="s">
        <v>591</v>
      </c>
    </row>
    <row r="175" spans="2:7" ht="14.25" customHeight="1" x14ac:dyDescent="0.25">
      <c r="B175" s="71" t="s">
        <v>592</v>
      </c>
      <c r="C175" s="71" t="s">
        <v>593</v>
      </c>
      <c r="D175" s="71" t="s">
        <v>594</v>
      </c>
      <c r="E175" s="71" t="s">
        <v>595</v>
      </c>
      <c r="F175" s="71" t="s">
        <v>596</v>
      </c>
      <c r="G175" s="71" t="s">
        <v>597</v>
      </c>
    </row>
    <row r="176" spans="2:7" ht="14.25" customHeight="1" x14ac:dyDescent="0.25">
      <c r="B176" s="71" t="s">
        <v>932</v>
      </c>
      <c r="C176" s="67" t="s">
        <v>615</v>
      </c>
      <c r="D176" s="68" t="s">
        <v>355</v>
      </c>
      <c r="E176" s="68" t="s">
        <v>616</v>
      </c>
      <c r="F176" s="72" t="s">
        <v>675</v>
      </c>
      <c r="G176" s="68" t="s">
        <v>591</v>
      </c>
    </row>
    <row r="177" spans="2:7" ht="14.25" customHeight="1" x14ac:dyDescent="0.25">
      <c r="B177" s="71" t="s">
        <v>932</v>
      </c>
      <c r="C177" s="67" t="s">
        <v>617</v>
      </c>
      <c r="D177" s="68" t="s">
        <v>212</v>
      </c>
      <c r="E177" s="68" t="s">
        <v>618</v>
      </c>
      <c r="F177" s="72" t="s">
        <v>675</v>
      </c>
      <c r="G177" s="68" t="s">
        <v>591</v>
      </c>
    </row>
    <row r="178" spans="2:7" ht="14.25" customHeight="1" x14ac:dyDescent="0.25">
      <c r="B178" s="71" t="s">
        <v>932</v>
      </c>
      <c r="C178" s="68" t="s">
        <v>619</v>
      </c>
      <c r="D178" s="68" t="s">
        <v>933</v>
      </c>
      <c r="E178" s="68" t="s">
        <v>620</v>
      </c>
      <c r="F178" s="72" t="s">
        <v>675</v>
      </c>
      <c r="G178" s="68" t="s">
        <v>591</v>
      </c>
    </row>
    <row r="179" spans="2:7" ht="14.25" customHeight="1" x14ac:dyDescent="0.25">
      <c r="B179" s="71" t="s">
        <v>932</v>
      </c>
      <c r="C179" s="67" t="s">
        <v>621</v>
      </c>
      <c r="D179" s="68" t="s">
        <v>355</v>
      </c>
      <c r="E179" s="68" t="s">
        <v>622</v>
      </c>
      <c r="F179" s="72" t="s">
        <v>675</v>
      </c>
      <c r="G179" s="68" t="s">
        <v>591</v>
      </c>
    </row>
    <row r="180" spans="2:7" ht="14.25" customHeight="1" x14ac:dyDescent="0.25">
      <c r="B180" s="71" t="s">
        <v>932</v>
      </c>
      <c r="C180" s="68" t="s">
        <v>623</v>
      </c>
      <c r="D180" s="68" t="s">
        <v>1042</v>
      </c>
      <c r="E180" s="68" t="s">
        <v>624</v>
      </c>
      <c r="F180" s="72" t="s">
        <v>675</v>
      </c>
      <c r="G180" s="68" t="s">
        <v>591</v>
      </c>
    </row>
    <row r="181" spans="2:7" ht="14.25" customHeight="1" x14ac:dyDescent="0.25">
      <c r="B181" s="71" t="s">
        <v>932</v>
      </c>
      <c r="C181" s="68" t="s">
        <v>625</v>
      </c>
      <c r="D181" s="68" t="s">
        <v>1042</v>
      </c>
      <c r="E181" s="68" t="s">
        <v>1043</v>
      </c>
      <c r="F181" s="72" t="s">
        <v>675</v>
      </c>
      <c r="G181" s="68" t="s">
        <v>591</v>
      </c>
    </row>
    <row r="182" spans="2:7" ht="14.25" customHeight="1" x14ac:dyDescent="0.25">
      <c r="B182" s="71" t="s">
        <v>932</v>
      </c>
      <c r="C182" s="68" t="s">
        <v>626</v>
      </c>
      <c r="D182" s="68" t="s">
        <v>275</v>
      </c>
      <c r="E182" s="68" t="s">
        <v>627</v>
      </c>
      <c r="F182" s="72" t="s">
        <v>675</v>
      </c>
      <c r="G182" s="68" t="s">
        <v>591</v>
      </c>
    </row>
    <row r="183" spans="2:7" ht="14.25" customHeight="1" x14ac:dyDescent="0.25">
      <c r="B183" s="71" t="s">
        <v>932</v>
      </c>
      <c r="C183" s="67" t="s">
        <v>628</v>
      </c>
      <c r="D183" s="68" t="s">
        <v>212</v>
      </c>
      <c r="E183" s="68" t="s">
        <v>629</v>
      </c>
      <c r="F183" s="72" t="s">
        <v>585</v>
      </c>
      <c r="G183" s="68" t="s">
        <v>1044</v>
      </c>
    </row>
    <row r="184" spans="2:7" ht="14.25" customHeight="1" x14ac:dyDescent="0.25">
      <c r="B184" s="71" t="s">
        <v>932</v>
      </c>
      <c r="C184" s="68" t="s">
        <v>654</v>
      </c>
      <c r="D184" s="68" t="s">
        <v>933</v>
      </c>
      <c r="E184" s="68" t="s">
        <v>630</v>
      </c>
      <c r="F184" s="72" t="s">
        <v>585</v>
      </c>
      <c r="G184" s="68" t="s">
        <v>1045</v>
      </c>
    </row>
    <row r="185" spans="2:7" ht="14.25" customHeight="1" x14ac:dyDescent="0.25">
      <c r="B185" s="71" t="s">
        <v>591</v>
      </c>
      <c r="C185" s="67" t="s">
        <v>598</v>
      </c>
      <c r="D185" s="68" t="s">
        <v>503</v>
      </c>
      <c r="E185" s="68" t="s">
        <v>613</v>
      </c>
      <c r="F185" s="72" t="s">
        <v>675</v>
      </c>
      <c r="G185" s="68" t="s">
        <v>591</v>
      </c>
    </row>
    <row r="186" spans="2:7" ht="14.25" customHeight="1" x14ac:dyDescent="0.25">
      <c r="B186" s="71" t="s">
        <v>591</v>
      </c>
      <c r="C186" s="68" t="s">
        <v>633</v>
      </c>
      <c r="D186" s="68" t="s">
        <v>1047</v>
      </c>
      <c r="E186" s="68" t="s">
        <v>634</v>
      </c>
      <c r="F186" s="72" t="s">
        <v>585</v>
      </c>
      <c r="G186" s="68" t="s">
        <v>1048</v>
      </c>
    </row>
    <row r="187" spans="2:7" ht="14.25" customHeight="1" x14ac:dyDescent="0.25">
      <c r="B187" s="71" t="s">
        <v>591</v>
      </c>
      <c r="C187" s="68" t="s">
        <v>599</v>
      </c>
      <c r="D187" s="68" t="s">
        <v>282</v>
      </c>
      <c r="E187" s="68" t="s">
        <v>290</v>
      </c>
      <c r="F187" s="72" t="s">
        <v>675</v>
      </c>
      <c r="G187" s="68" t="s">
        <v>591</v>
      </c>
    </row>
    <row r="188" spans="2:7" ht="14.25" customHeight="1" x14ac:dyDescent="0.25">
      <c r="B188" s="71" t="s">
        <v>591</v>
      </c>
      <c r="C188" s="68" t="s">
        <v>655</v>
      </c>
      <c r="D188" s="68" t="s">
        <v>955</v>
      </c>
      <c r="E188" s="68" t="s">
        <v>656</v>
      </c>
      <c r="F188" s="72" t="s">
        <v>675</v>
      </c>
      <c r="G188" s="68" t="s">
        <v>591</v>
      </c>
    </row>
    <row r="189" spans="2:7" ht="14.25" customHeight="1" x14ac:dyDescent="0.25">
      <c r="B189" s="71" t="s">
        <v>591</v>
      </c>
      <c r="C189" s="67" t="s">
        <v>631</v>
      </c>
      <c r="D189" s="68" t="s">
        <v>212</v>
      </c>
      <c r="E189" s="68" t="s">
        <v>632</v>
      </c>
      <c r="F189" s="72" t="s">
        <v>675</v>
      </c>
      <c r="G189" s="68" t="s">
        <v>1046</v>
      </c>
    </row>
    <row r="190" spans="2:7" ht="14.25" customHeight="1" x14ac:dyDescent="0.25">
      <c r="B190" s="71" t="s">
        <v>600</v>
      </c>
      <c r="C190" s="71" t="s">
        <v>593</v>
      </c>
      <c r="D190" s="71" t="s">
        <v>594</v>
      </c>
      <c r="E190" s="71" t="s">
        <v>595</v>
      </c>
      <c r="F190" s="71" t="s">
        <v>596</v>
      </c>
      <c r="G190" s="71" t="s">
        <v>597</v>
      </c>
    </row>
    <row r="191" spans="2:7" ht="14.25" customHeight="1" x14ac:dyDescent="0.25">
      <c r="B191" s="71" t="s">
        <v>591</v>
      </c>
      <c r="C191" s="68" t="s">
        <v>645</v>
      </c>
      <c r="D191" s="68" t="s">
        <v>993</v>
      </c>
      <c r="E191" s="68" t="s">
        <v>646</v>
      </c>
      <c r="F191" s="72" t="s">
        <v>675</v>
      </c>
      <c r="G191" s="68" t="s">
        <v>591</v>
      </c>
    </row>
    <row r="192" spans="2:7" ht="14.25" customHeight="1" x14ac:dyDescent="0.25">
      <c r="B192" s="71" t="s">
        <v>605</v>
      </c>
      <c r="C192" s="185" t="s">
        <v>591</v>
      </c>
      <c r="D192" s="185" t="s">
        <v>591</v>
      </c>
      <c r="E192" s="185" t="s">
        <v>591</v>
      </c>
      <c r="F192" s="185" t="s">
        <v>591</v>
      </c>
      <c r="G192" s="185" t="s">
        <v>591</v>
      </c>
    </row>
    <row r="193" spans="2:7" ht="14.25" customHeight="1" x14ac:dyDescent="0.25">
      <c r="B193" s="71" t="s">
        <v>591</v>
      </c>
      <c r="C193" s="187" t="s">
        <v>1061</v>
      </c>
      <c r="D193" s="187" t="s">
        <v>591</v>
      </c>
      <c r="E193" s="187" t="s">
        <v>591</v>
      </c>
      <c r="F193" s="187" t="s">
        <v>591</v>
      </c>
      <c r="G193" s="187" t="s">
        <v>591</v>
      </c>
    </row>
    <row r="194" spans="2:7" ht="14.25" customHeight="1" x14ac:dyDescent="0.25">
      <c r="B194" s="71" t="s">
        <v>606</v>
      </c>
      <c r="C194" s="71" t="s">
        <v>607</v>
      </c>
      <c r="D194" s="71" t="s">
        <v>608</v>
      </c>
      <c r="E194" s="71" t="s">
        <v>609</v>
      </c>
      <c r="F194" s="71" t="s">
        <v>610</v>
      </c>
      <c r="G194" s="71" t="s">
        <v>591</v>
      </c>
    </row>
    <row r="195" spans="2:7" ht="14.25" customHeight="1" x14ac:dyDescent="0.25">
      <c r="B195" s="71" t="s">
        <v>591</v>
      </c>
      <c r="C195" s="68" t="s">
        <v>611</v>
      </c>
      <c r="D195" s="68" t="s">
        <v>1019</v>
      </c>
      <c r="E195" s="68" t="s">
        <v>591</v>
      </c>
      <c r="F195" s="68" t="s">
        <v>591</v>
      </c>
      <c r="G195" s="68" t="s">
        <v>591</v>
      </c>
    </row>
    <row r="196" spans="2:7" ht="14.25" customHeight="1" x14ac:dyDescent="0.25">
      <c r="B196" s="71" t="s">
        <v>612</v>
      </c>
      <c r="C196" s="185" t="s">
        <v>591</v>
      </c>
      <c r="D196" s="185" t="s">
        <v>591</v>
      </c>
      <c r="E196" s="185" t="s">
        <v>591</v>
      </c>
      <c r="F196" s="185" t="s">
        <v>591</v>
      </c>
      <c r="G196" s="185" t="s">
        <v>591</v>
      </c>
    </row>
    <row r="197" spans="2:7" ht="14.25" customHeight="1" x14ac:dyDescent="0.25">
      <c r="B197" s="71" t="s">
        <v>591</v>
      </c>
      <c r="C197" s="186" t="s">
        <v>1021</v>
      </c>
      <c r="D197" s="186" t="s">
        <v>591</v>
      </c>
      <c r="E197" s="186" t="s">
        <v>591</v>
      </c>
      <c r="F197" s="186" t="s">
        <v>591</v>
      </c>
      <c r="G197" s="186" t="s">
        <v>591</v>
      </c>
    </row>
    <row r="199" spans="2:7" ht="14.25" customHeight="1" x14ac:dyDescent="0.25">
      <c r="B199" s="71" t="s">
        <v>579</v>
      </c>
      <c r="C199" s="68" t="s">
        <v>875</v>
      </c>
      <c r="D199" s="71" t="s">
        <v>580</v>
      </c>
      <c r="E199" s="68" t="s">
        <v>1062</v>
      </c>
      <c r="F199" s="71" t="s">
        <v>581</v>
      </c>
      <c r="G199" s="68" t="s">
        <v>1004</v>
      </c>
    </row>
    <row r="200" spans="2:7" ht="14.25" customHeight="1" x14ac:dyDescent="0.25">
      <c r="B200" s="71" t="s">
        <v>582</v>
      </c>
      <c r="C200" s="68" t="s">
        <v>893</v>
      </c>
      <c r="D200" s="71" t="s">
        <v>583</v>
      </c>
      <c r="E200" s="68" t="s">
        <v>924</v>
      </c>
      <c r="F200" s="71" t="s">
        <v>584</v>
      </c>
      <c r="G200" s="68" t="s">
        <v>1005</v>
      </c>
    </row>
    <row r="201" spans="2:7" ht="14.25" customHeight="1" x14ac:dyDescent="0.25">
      <c r="B201" s="71" t="s">
        <v>926</v>
      </c>
      <c r="C201" s="187" t="s">
        <v>1063</v>
      </c>
      <c r="D201" s="188"/>
      <c r="E201" s="187" t="s">
        <v>591</v>
      </c>
      <c r="F201" s="71" t="s">
        <v>928</v>
      </c>
      <c r="G201" s="68" t="s">
        <v>657</v>
      </c>
    </row>
    <row r="202" spans="2:7" ht="14.25" customHeight="1" x14ac:dyDescent="0.25">
      <c r="B202" s="71" t="s">
        <v>586</v>
      </c>
      <c r="C202" s="68" t="s">
        <v>930</v>
      </c>
      <c r="D202" s="71" t="s">
        <v>587</v>
      </c>
      <c r="E202" s="68" t="s">
        <v>1007</v>
      </c>
      <c r="F202" s="71" t="s">
        <v>588</v>
      </c>
      <c r="G202" s="68" t="s">
        <v>589</v>
      </c>
    </row>
    <row r="203" spans="2:7" ht="14.25" customHeight="1" x14ac:dyDescent="0.25">
      <c r="B203" s="71" t="s">
        <v>590</v>
      </c>
      <c r="C203" s="187" t="s">
        <v>893</v>
      </c>
      <c r="D203" s="188"/>
      <c r="E203" s="188"/>
      <c r="F203" s="188"/>
      <c r="G203" s="187" t="s">
        <v>591</v>
      </c>
    </row>
    <row r="204" spans="2:7" ht="14.25" customHeight="1" x14ac:dyDescent="0.25">
      <c r="B204" s="71" t="s">
        <v>592</v>
      </c>
      <c r="C204" s="71" t="s">
        <v>593</v>
      </c>
      <c r="D204" s="71" t="s">
        <v>594</v>
      </c>
      <c r="E204" s="71" t="s">
        <v>595</v>
      </c>
      <c r="F204" s="71" t="s">
        <v>596</v>
      </c>
      <c r="G204" s="71" t="s">
        <v>597</v>
      </c>
    </row>
    <row r="205" spans="2:7" ht="14.25" customHeight="1" x14ac:dyDescent="0.25">
      <c r="B205" s="71" t="s">
        <v>932</v>
      </c>
      <c r="C205" s="67" t="s">
        <v>615</v>
      </c>
      <c r="D205" s="68" t="s">
        <v>355</v>
      </c>
      <c r="E205" s="68" t="s">
        <v>616</v>
      </c>
      <c r="F205" s="72" t="s">
        <v>675</v>
      </c>
      <c r="G205" s="68" t="s">
        <v>591</v>
      </c>
    </row>
    <row r="206" spans="2:7" ht="14.25" customHeight="1" x14ac:dyDescent="0.25">
      <c r="B206" s="71" t="s">
        <v>932</v>
      </c>
      <c r="C206" s="67" t="s">
        <v>617</v>
      </c>
      <c r="D206" s="68" t="s">
        <v>212</v>
      </c>
      <c r="E206" s="68" t="s">
        <v>618</v>
      </c>
      <c r="F206" s="72" t="s">
        <v>675</v>
      </c>
      <c r="G206" s="68" t="s">
        <v>591</v>
      </c>
    </row>
    <row r="207" spans="2:7" ht="14.25" customHeight="1" x14ac:dyDescent="0.25">
      <c r="B207" s="71" t="s">
        <v>932</v>
      </c>
      <c r="C207" s="68" t="s">
        <v>619</v>
      </c>
      <c r="D207" s="68" t="s">
        <v>933</v>
      </c>
      <c r="E207" s="68" t="s">
        <v>620</v>
      </c>
      <c r="F207" s="72" t="s">
        <v>675</v>
      </c>
      <c r="G207" s="68" t="s">
        <v>591</v>
      </c>
    </row>
    <row r="208" spans="2:7" ht="14.25" customHeight="1" x14ac:dyDescent="0.25">
      <c r="B208" s="71" t="s">
        <v>932</v>
      </c>
      <c r="C208" s="67" t="s">
        <v>621</v>
      </c>
      <c r="D208" s="68" t="s">
        <v>355</v>
      </c>
      <c r="E208" s="68" t="s">
        <v>622</v>
      </c>
      <c r="F208" s="72" t="s">
        <v>675</v>
      </c>
      <c r="G208" s="68" t="s">
        <v>591</v>
      </c>
    </row>
    <row r="209" spans="2:7" ht="14.25" customHeight="1" x14ac:dyDescent="0.25">
      <c r="B209" s="71" t="s">
        <v>932</v>
      </c>
      <c r="C209" s="68" t="s">
        <v>623</v>
      </c>
      <c r="D209" s="68" t="s">
        <v>1042</v>
      </c>
      <c r="E209" s="68" t="s">
        <v>624</v>
      </c>
      <c r="F209" s="72" t="s">
        <v>675</v>
      </c>
      <c r="G209" s="68" t="s">
        <v>591</v>
      </c>
    </row>
    <row r="210" spans="2:7" ht="14.25" customHeight="1" x14ac:dyDescent="0.25">
      <c r="B210" s="71" t="s">
        <v>932</v>
      </c>
      <c r="C210" s="68" t="s">
        <v>625</v>
      </c>
      <c r="D210" s="68" t="s">
        <v>1042</v>
      </c>
      <c r="E210" s="68" t="s">
        <v>1043</v>
      </c>
      <c r="F210" s="72" t="s">
        <v>585</v>
      </c>
      <c r="G210" s="68" t="s">
        <v>591</v>
      </c>
    </row>
    <row r="211" spans="2:7" ht="14.25" customHeight="1" x14ac:dyDescent="0.25">
      <c r="B211" s="71" t="s">
        <v>932</v>
      </c>
      <c r="C211" s="68" t="s">
        <v>626</v>
      </c>
      <c r="D211" s="68" t="s">
        <v>275</v>
      </c>
      <c r="E211" s="68" t="s">
        <v>627</v>
      </c>
      <c r="F211" s="72" t="s">
        <v>675</v>
      </c>
      <c r="G211" s="68" t="s">
        <v>591</v>
      </c>
    </row>
    <row r="212" spans="2:7" ht="14.25" customHeight="1" x14ac:dyDescent="0.25">
      <c r="B212" s="71" t="s">
        <v>932</v>
      </c>
      <c r="C212" s="67" t="s">
        <v>628</v>
      </c>
      <c r="D212" s="68" t="s">
        <v>212</v>
      </c>
      <c r="E212" s="68" t="s">
        <v>629</v>
      </c>
      <c r="F212" s="72" t="s">
        <v>585</v>
      </c>
      <c r="G212" s="68" t="s">
        <v>1044</v>
      </c>
    </row>
    <row r="213" spans="2:7" ht="14.25" customHeight="1" x14ac:dyDescent="0.25">
      <c r="B213" s="71" t="s">
        <v>932</v>
      </c>
      <c r="C213" s="68" t="s">
        <v>654</v>
      </c>
      <c r="D213" s="68" t="s">
        <v>933</v>
      </c>
      <c r="E213" s="68" t="s">
        <v>630</v>
      </c>
      <c r="F213" s="72" t="s">
        <v>585</v>
      </c>
      <c r="G213" s="68" t="s">
        <v>1045</v>
      </c>
    </row>
    <row r="214" spans="2:7" ht="14.25" customHeight="1" x14ac:dyDescent="0.25">
      <c r="B214" s="71" t="s">
        <v>591</v>
      </c>
      <c r="C214" s="67" t="s">
        <v>598</v>
      </c>
      <c r="D214" s="68" t="s">
        <v>503</v>
      </c>
      <c r="E214" s="68" t="s">
        <v>613</v>
      </c>
      <c r="F214" s="72" t="s">
        <v>675</v>
      </c>
      <c r="G214" s="68" t="s">
        <v>591</v>
      </c>
    </row>
    <row r="215" spans="2:7" ht="14.25" customHeight="1" x14ac:dyDescent="0.25">
      <c r="B215" s="71" t="s">
        <v>591</v>
      </c>
      <c r="C215" s="68" t="s">
        <v>633</v>
      </c>
      <c r="D215" s="68" t="s">
        <v>1047</v>
      </c>
      <c r="E215" s="68" t="s">
        <v>634</v>
      </c>
      <c r="F215" s="72" t="s">
        <v>675</v>
      </c>
      <c r="G215" s="68" t="s">
        <v>591</v>
      </c>
    </row>
    <row r="216" spans="2:7" ht="14.25" customHeight="1" x14ac:dyDescent="0.25">
      <c r="B216" s="71" t="s">
        <v>591</v>
      </c>
      <c r="C216" s="68" t="s">
        <v>599</v>
      </c>
      <c r="D216" s="68" t="s">
        <v>282</v>
      </c>
      <c r="E216" s="68" t="s">
        <v>290</v>
      </c>
      <c r="F216" s="72" t="s">
        <v>675</v>
      </c>
      <c r="G216" s="68" t="s">
        <v>591</v>
      </c>
    </row>
    <row r="217" spans="2:7" ht="14.25" customHeight="1" x14ac:dyDescent="0.25">
      <c r="B217" s="71" t="s">
        <v>591</v>
      </c>
      <c r="C217" s="68" t="s">
        <v>655</v>
      </c>
      <c r="D217" s="68" t="s">
        <v>955</v>
      </c>
      <c r="E217" s="68" t="s">
        <v>656</v>
      </c>
      <c r="F217" s="72" t="s">
        <v>675</v>
      </c>
      <c r="G217" s="68" t="s">
        <v>591</v>
      </c>
    </row>
    <row r="218" spans="2:7" ht="14.25" customHeight="1" x14ac:dyDescent="0.25">
      <c r="B218" s="71" t="s">
        <v>591</v>
      </c>
      <c r="C218" s="68" t="s">
        <v>666</v>
      </c>
      <c r="D218" s="68" t="s">
        <v>993</v>
      </c>
      <c r="E218" s="68" t="s">
        <v>667</v>
      </c>
      <c r="F218" s="72" t="s">
        <v>675</v>
      </c>
      <c r="G218" s="68" t="s">
        <v>591</v>
      </c>
    </row>
    <row r="219" spans="2:7" ht="14.25" customHeight="1" x14ac:dyDescent="0.25">
      <c r="B219" s="71" t="s">
        <v>591</v>
      </c>
      <c r="C219" s="67" t="s">
        <v>631</v>
      </c>
      <c r="D219" s="68" t="s">
        <v>212</v>
      </c>
      <c r="E219" s="68" t="s">
        <v>632</v>
      </c>
      <c r="F219" s="72" t="s">
        <v>675</v>
      </c>
      <c r="G219" s="68" t="s">
        <v>1046</v>
      </c>
    </row>
    <row r="220" spans="2:7" ht="14.25" customHeight="1" x14ac:dyDescent="0.25">
      <c r="B220" s="71" t="s">
        <v>591</v>
      </c>
      <c r="C220" s="67" t="s">
        <v>663</v>
      </c>
      <c r="D220" s="68" t="s">
        <v>212</v>
      </c>
      <c r="E220" s="68" t="s">
        <v>321</v>
      </c>
      <c r="F220" s="72" t="s">
        <v>675</v>
      </c>
      <c r="G220" s="68" t="s">
        <v>1064</v>
      </c>
    </row>
    <row r="221" spans="2:7" ht="14.25" customHeight="1" x14ac:dyDescent="0.25">
      <c r="B221" s="71" t="s">
        <v>591</v>
      </c>
      <c r="C221" s="67" t="s">
        <v>1065</v>
      </c>
      <c r="D221" s="68" t="s">
        <v>351</v>
      </c>
      <c r="E221" s="68" t="s">
        <v>1066</v>
      </c>
      <c r="F221" s="72" t="s">
        <v>675</v>
      </c>
      <c r="G221" s="68" t="s">
        <v>1067</v>
      </c>
    </row>
    <row r="222" spans="2:7" ht="14.25" customHeight="1" x14ac:dyDescent="0.25">
      <c r="B222" s="71" t="s">
        <v>591</v>
      </c>
      <c r="C222" s="67" t="s">
        <v>1068</v>
      </c>
      <c r="D222" s="68" t="s">
        <v>212</v>
      </c>
      <c r="E222" s="68" t="s">
        <v>1069</v>
      </c>
      <c r="F222" s="72" t="s">
        <v>585</v>
      </c>
      <c r="G222" s="68" t="s">
        <v>1070</v>
      </c>
    </row>
    <row r="223" spans="2:7" ht="14.25" customHeight="1" x14ac:dyDescent="0.25">
      <c r="B223" s="71" t="s">
        <v>600</v>
      </c>
      <c r="C223" s="71" t="s">
        <v>593</v>
      </c>
      <c r="D223" s="71" t="s">
        <v>594</v>
      </c>
      <c r="E223" s="71" t="s">
        <v>595</v>
      </c>
      <c r="F223" s="71" t="s">
        <v>596</v>
      </c>
      <c r="G223" s="71" t="s">
        <v>597</v>
      </c>
    </row>
    <row r="224" spans="2:7" ht="14.25" customHeight="1" x14ac:dyDescent="0.25">
      <c r="B224" s="71" t="s">
        <v>591</v>
      </c>
      <c r="C224" s="68" t="s">
        <v>661</v>
      </c>
      <c r="D224" s="68" t="s">
        <v>359</v>
      </c>
      <c r="E224" s="68" t="s">
        <v>1071</v>
      </c>
      <c r="F224" s="72" t="s">
        <v>675</v>
      </c>
      <c r="G224" s="68" t="s">
        <v>591</v>
      </c>
    </row>
    <row r="225" spans="2:7" ht="14.25" customHeight="1" x14ac:dyDescent="0.25">
      <c r="B225" s="71" t="s">
        <v>591</v>
      </c>
      <c r="C225" s="68" t="s">
        <v>1072</v>
      </c>
      <c r="D225" s="68" t="s">
        <v>359</v>
      </c>
      <c r="E225" s="68" t="s">
        <v>1073</v>
      </c>
      <c r="F225" s="72" t="s">
        <v>675</v>
      </c>
      <c r="G225" s="68" t="s">
        <v>591</v>
      </c>
    </row>
    <row r="226" spans="2:7" ht="14.25" customHeight="1" x14ac:dyDescent="0.25">
      <c r="B226" s="71" t="s">
        <v>605</v>
      </c>
      <c r="C226" s="185" t="s">
        <v>591</v>
      </c>
      <c r="D226" s="185" t="s">
        <v>591</v>
      </c>
      <c r="E226" s="185" t="s">
        <v>591</v>
      </c>
      <c r="F226" s="185" t="s">
        <v>591</v>
      </c>
      <c r="G226" s="185" t="s">
        <v>591</v>
      </c>
    </row>
    <row r="227" spans="2:7" ht="14.25" customHeight="1" x14ac:dyDescent="0.25">
      <c r="B227" s="71" t="s">
        <v>591</v>
      </c>
      <c r="C227" s="187" t="s">
        <v>1061</v>
      </c>
      <c r="D227" s="187" t="s">
        <v>591</v>
      </c>
      <c r="E227" s="187" t="s">
        <v>591</v>
      </c>
      <c r="F227" s="187" t="s">
        <v>591</v>
      </c>
      <c r="G227" s="187" t="s">
        <v>591</v>
      </c>
    </row>
    <row r="228" spans="2:7" ht="14.25" customHeight="1" x14ac:dyDescent="0.25">
      <c r="B228" s="71" t="s">
        <v>606</v>
      </c>
      <c r="C228" s="71" t="s">
        <v>607</v>
      </c>
      <c r="D228" s="71" t="s">
        <v>608</v>
      </c>
      <c r="E228" s="71" t="s">
        <v>609</v>
      </c>
      <c r="F228" s="71" t="s">
        <v>610</v>
      </c>
      <c r="G228" s="71" t="s">
        <v>591</v>
      </c>
    </row>
    <row r="229" spans="2:7" ht="14.25" customHeight="1" x14ac:dyDescent="0.25">
      <c r="B229" s="71" t="s">
        <v>591</v>
      </c>
      <c r="C229" s="68" t="s">
        <v>611</v>
      </c>
      <c r="D229" s="68" t="s">
        <v>1019</v>
      </c>
      <c r="E229" s="68" t="s">
        <v>591</v>
      </c>
      <c r="F229" s="68" t="s">
        <v>591</v>
      </c>
      <c r="G229" s="68" t="s">
        <v>591</v>
      </c>
    </row>
    <row r="230" spans="2:7" ht="14.25" customHeight="1" x14ac:dyDescent="0.25">
      <c r="B230" s="71" t="s">
        <v>612</v>
      </c>
      <c r="C230" s="185" t="s">
        <v>591</v>
      </c>
      <c r="D230" s="185" t="s">
        <v>591</v>
      </c>
      <c r="E230" s="185" t="s">
        <v>591</v>
      </c>
      <c r="F230" s="185" t="s">
        <v>591</v>
      </c>
      <c r="G230" s="185" t="s">
        <v>591</v>
      </c>
    </row>
    <row r="231" spans="2:7" ht="14.25" customHeight="1" x14ac:dyDescent="0.25">
      <c r="B231" s="71" t="s">
        <v>591</v>
      </c>
      <c r="C231" s="186" t="s">
        <v>1021</v>
      </c>
      <c r="D231" s="186" t="s">
        <v>591</v>
      </c>
      <c r="E231" s="186" t="s">
        <v>591</v>
      </c>
      <c r="F231" s="186" t="s">
        <v>591</v>
      </c>
      <c r="G231" s="186" t="s">
        <v>591</v>
      </c>
    </row>
    <row r="233" spans="2:7" ht="14.25" customHeight="1" x14ac:dyDescent="0.25">
      <c r="B233" s="71" t="s">
        <v>579</v>
      </c>
      <c r="C233" s="68" t="s">
        <v>876</v>
      </c>
      <c r="D233" s="71" t="s">
        <v>580</v>
      </c>
      <c r="E233" s="68" t="s">
        <v>1074</v>
      </c>
      <c r="F233" s="71" t="s">
        <v>581</v>
      </c>
      <c r="G233" s="68" t="s">
        <v>1004</v>
      </c>
    </row>
    <row r="234" spans="2:7" ht="14.25" customHeight="1" x14ac:dyDescent="0.25">
      <c r="B234" s="71" t="s">
        <v>582</v>
      </c>
      <c r="C234" s="68" t="s">
        <v>894</v>
      </c>
      <c r="D234" s="71" t="s">
        <v>583</v>
      </c>
      <c r="E234" s="68" t="s">
        <v>924</v>
      </c>
      <c r="F234" s="71" t="s">
        <v>584</v>
      </c>
      <c r="G234" s="68" t="s">
        <v>1005</v>
      </c>
    </row>
    <row r="235" spans="2:7" ht="14.25" customHeight="1" x14ac:dyDescent="0.25">
      <c r="B235" s="71" t="s">
        <v>926</v>
      </c>
      <c r="C235" s="187" t="s">
        <v>1075</v>
      </c>
      <c r="D235" s="188"/>
      <c r="E235" s="187" t="s">
        <v>591</v>
      </c>
      <c r="F235" s="71" t="s">
        <v>928</v>
      </c>
      <c r="G235" s="68" t="s">
        <v>657</v>
      </c>
    </row>
    <row r="236" spans="2:7" ht="14.25" customHeight="1" x14ac:dyDescent="0.25">
      <c r="B236" s="71" t="s">
        <v>586</v>
      </c>
      <c r="C236" s="68" t="s">
        <v>930</v>
      </c>
      <c r="D236" s="71" t="s">
        <v>587</v>
      </c>
      <c r="E236" s="68" t="s">
        <v>1007</v>
      </c>
      <c r="F236" s="71" t="s">
        <v>588</v>
      </c>
      <c r="G236" s="68" t="s">
        <v>589</v>
      </c>
    </row>
    <row r="237" spans="2:7" ht="14.25" customHeight="1" x14ac:dyDescent="0.25">
      <c r="B237" s="71" t="s">
        <v>590</v>
      </c>
      <c r="C237" s="187" t="s">
        <v>894</v>
      </c>
      <c r="D237" s="188"/>
      <c r="E237" s="188"/>
      <c r="F237" s="188"/>
      <c r="G237" s="187" t="s">
        <v>591</v>
      </c>
    </row>
    <row r="238" spans="2:7" ht="14.25" customHeight="1" x14ac:dyDescent="0.25">
      <c r="B238" s="71" t="s">
        <v>592</v>
      </c>
      <c r="C238" s="71" t="s">
        <v>593</v>
      </c>
      <c r="D238" s="71" t="s">
        <v>594</v>
      </c>
      <c r="E238" s="71" t="s">
        <v>595</v>
      </c>
      <c r="F238" s="71" t="s">
        <v>596</v>
      </c>
      <c r="G238" s="71" t="s">
        <v>597</v>
      </c>
    </row>
    <row r="239" spans="2:7" ht="14.25" customHeight="1" x14ac:dyDescent="0.25">
      <c r="B239" s="71" t="s">
        <v>932</v>
      </c>
      <c r="C239" s="67" t="s">
        <v>615</v>
      </c>
      <c r="D239" s="68" t="s">
        <v>355</v>
      </c>
      <c r="E239" s="68" t="s">
        <v>616</v>
      </c>
      <c r="F239" s="72" t="s">
        <v>675</v>
      </c>
      <c r="G239" s="68" t="s">
        <v>591</v>
      </c>
    </row>
    <row r="240" spans="2:7" ht="14.25" customHeight="1" x14ac:dyDescent="0.25">
      <c r="B240" s="71" t="s">
        <v>932</v>
      </c>
      <c r="C240" s="67" t="s">
        <v>617</v>
      </c>
      <c r="D240" s="68" t="s">
        <v>212</v>
      </c>
      <c r="E240" s="68" t="s">
        <v>618</v>
      </c>
      <c r="F240" s="72" t="s">
        <v>675</v>
      </c>
      <c r="G240" s="68" t="s">
        <v>591</v>
      </c>
    </row>
    <row r="241" spans="2:7" ht="14.25" customHeight="1" x14ac:dyDescent="0.25">
      <c r="B241" s="71" t="s">
        <v>932</v>
      </c>
      <c r="C241" s="68" t="s">
        <v>619</v>
      </c>
      <c r="D241" s="68" t="s">
        <v>933</v>
      </c>
      <c r="E241" s="68" t="s">
        <v>620</v>
      </c>
      <c r="F241" s="72" t="s">
        <v>675</v>
      </c>
      <c r="G241" s="68" t="s">
        <v>591</v>
      </c>
    </row>
    <row r="242" spans="2:7" ht="14.25" customHeight="1" x14ac:dyDescent="0.25">
      <c r="B242" s="71" t="s">
        <v>932</v>
      </c>
      <c r="C242" s="67" t="s">
        <v>621</v>
      </c>
      <c r="D242" s="68" t="s">
        <v>355</v>
      </c>
      <c r="E242" s="68" t="s">
        <v>622</v>
      </c>
      <c r="F242" s="72" t="s">
        <v>675</v>
      </c>
      <c r="G242" s="68" t="s">
        <v>591</v>
      </c>
    </row>
    <row r="243" spans="2:7" ht="14.25" customHeight="1" x14ac:dyDescent="0.25">
      <c r="B243" s="71" t="s">
        <v>932</v>
      </c>
      <c r="C243" s="68" t="s">
        <v>623</v>
      </c>
      <c r="D243" s="68" t="s">
        <v>1042</v>
      </c>
      <c r="E243" s="68" t="s">
        <v>624</v>
      </c>
      <c r="F243" s="72" t="s">
        <v>675</v>
      </c>
      <c r="G243" s="68" t="s">
        <v>591</v>
      </c>
    </row>
    <row r="244" spans="2:7" ht="14.25" customHeight="1" x14ac:dyDescent="0.25">
      <c r="B244" s="71" t="s">
        <v>932</v>
      </c>
      <c r="C244" s="68" t="s">
        <v>625</v>
      </c>
      <c r="D244" s="68" t="s">
        <v>1042</v>
      </c>
      <c r="E244" s="68" t="s">
        <v>1043</v>
      </c>
      <c r="F244" s="72" t="s">
        <v>585</v>
      </c>
      <c r="G244" s="68" t="s">
        <v>591</v>
      </c>
    </row>
    <row r="245" spans="2:7" ht="14.25" customHeight="1" x14ac:dyDescent="0.25">
      <c r="B245" s="71" t="s">
        <v>932</v>
      </c>
      <c r="C245" s="68" t="s">
        <v>626</v>
      </c>
      <c r="D245" s="68" t="s">
        <v>275</v>
      </c>
      <c r="E245" s="68" t="s">
        <v>627</v>
      </c>
      <c r="F245" s="72" t="s">
        <v>675</v>
      </c>
      <c r="G245" s="68" t="s">
        <v>591</v>
      </c>
    </row>
    <row r="246" spans="2:7" ht="14.25" customHeight="1" x14ac:dyDescent="0.25">
      <c r="B246" s="71" t="s">
        <v>932</v>
      </c>
      <c r="C246" s="67" t="s">
        <v>628</v>
      </c>
      <c r="D246" s="68" t="s">
        <v>212</v>
      </c>
      <c r="E246" s="68" t="s">
        <v>629</v>
      </c>
      <c r="F246" s="72" t="s">
        <v>585</v>
      </c>
      <c r="G246" s="68" t="s">
        <v>1044</v>
      </c>
    </row>
    <row r="247" spans="2:7" ht="14.25" customHeight="1" x14ac:dyDescent="0.25">
      <c r="B247" s="71" t="s">
        <v>932</v>
      </c>
      <c r="C247" s="68" t="s">
        <v>654</v>
      </c>
      <c r="D247" s="68" t="s">
        <v>933</v>
      </c>
      <c r="E247" s="68" t="s">
        <v>630</v>
      </c>
      <c r="F247" s="72" t="s">
        <v>585</v>
      </c>
      <c r="G247" s="68" t="s">
        <v>1045</v>
      </c>
    </row>
    <row r="248" spans="2:7" ht="14.25" customHeight="1" x14ac:dyDescent="0.25">
      <c r="B248" s="71" t="s">
        <v>591</v>
      </c>
      <c r="C248" s="68" t="s">
        <v>661</v>
      </c>
      <c r="D248" s="68" t="s">
        <v>359</v>
      </c>
      <c r="E248" s="68" t="s">
        <v>1071</v>
      </c>
      <c r="F248" s="72" t="s">
        <v>675</v>
      </c>
      <c r="G248" s="68" t="s">
        <v>591</v>
      </c>
    </row>
    <row r="249" spans="2:7" ht="14.25" customHeight="1" x14ac:dyDescent="0.25">
      <c r="B249" s="71" t="s">
        <v>600</v>
      </c>
      <c r="C249" s="71" t="s">
        <v>593</v>
      </c>
      <c r="D249" s="71" t="s">
        <v>594</v>
      </c>
      <c r="E249" s="71" t="s">
        <v>595</v>
      </c>
      <c r="F249" s="71" t="s">
        <v>596</v>
      </c>
      <c r="G249" s="71" t="s">
        <v>597</v>
      </c>
    </row>
    <row r="250" spans="2:7" ht="14.25" customHeight="1" x14ac:dyDescent="0.25">
      <c r="B250" s="71" t="s">
        <v>591</v>
      </c>
      <c r="C250" s="68" t="s">
        <v>661</v>
      </c>
      <c r="D250" s="68" t="s">
        <v>359</v>
      </c>
      <c r="E250" s="68" t="s">
        <v>1071</v>
      </c>
      <c r="F250" s="72" t="s">
        <v>675</v>
      </c>
      <c r="G250" s="68" t="s">
        <v>591</v>
      </c>
    </row>
    <row r="251" spans="2:7" ht="14.25" customHeight="1" x14ac:dyDescent="0.25">
      <c r="B251" s="71" t="s">
        <v>605</v>
      </c>
      <c r="C251" s="185" t="s">
        <v>591</v>
      </c>
      <c r="D251" s="185" t="s">
        <v>591</v>
      </c>
      <c r="E251" s="185" t="s">
        <v>591</v>
      </c>
      <c r="F251" s="185" t="s">
        <v>591</v>
      </c>
      <c r="G251" s="185" t="s">
        <v>591</v>
      </c>
    </row>
    <row r="252" spans="2:7" ht="14.25" customHeight="1" x14ac:dyDescent="0.25">
      <c r="B252" s="71" t="s">
        <v>591</v>
      </c>
      <c r="C252" s="187" t="s">
        <v>1061</v>
      </c>
      <c r="D252" s="187" t="s">
        <v>591</v>
      </c>
      <c r="E252" s="187" t="s">
        <v>591</v>
      </c>
      <c r="F252" s="187" t="s">
        <v>591</v>
      </c>
      <c r="G252" s="187" t="s">
        <v>591</v>
      </c>
    </row>
    <row r="253" spans="2:7" ht="14.25" customHeight="1" x14ac:dyDescent="0.25">
      <c r="B253" s="71" t="s">
        <v>606</v>
      </c>
      <c r="C253" s="71" t="s">
        <v>607</v>
      </c>
      <c r="D253" s="71" t="s">
        <v>608</v>
      </c>
      <c r="E253" s="71" t="s">
        <v>609</v>
      </c>
      <c r="F253" s="71" t="s">
        <v>610</v>
      </c>
      <c r="G253" s="71" t="s">
        <v>591</v>
      </c>
    </row>
    <row r="254" spans="2:7" ht="14.25" customHeight="1" x14ac:dyDescent="0.25">
      <c r="B254" s="71" t="s">
        <v>591</v>
      </c>
      <c r="C254" s="68" t="s">
        <v>611</v>
      </c>
      <c r="D254" s="68" t="s">
        <v>1019</v>
      </c>
      <c r="E254" s="68" t="s">
        <v>591</v>
      </c>
      <c r="F254" s="68" t="s">
        <v>591</v>
      </c>
      <c r="G254" s="68" t="s">
        <v>591</v>
      </c>
    </row>
    <row r="255" spans="2:7" ht="14.25" customHeight="1" x14ac:dyDescent="0.25">
      <c r="B255" s="71" t="s">
        <v>612</v>
      </c>
      <c r="C255" s="185" t="s">
        <v>591</v>
      </c>
      <c r="D255" s="185" t="s">
        <v>591</v>
      </c>
      <c r="E255" s="185" t="s">
        <v>591</v>
      </c>
      <c r="F255" s="185" t="s">
        <v>591</v>
      </c>
      <c r="G255" s="185" t="s">
        <v>591</v>
      </c>
    </row>
    <row r="256" spans="2:7" ht="14.25" customHeight="1" x14ac:dyDescent="0.25">
      <c r="B256" s="71" t="s">
        <v>591</v>
      </c>
      <c r="C256" s="186" t="s">
        <v>1021</v>
      </c>
      <c r="D256" s="186" t="s">
        <v>591</v>
      </c>
      <c r="E256" s="186" t="s">
        <v>591</v>
      </c>
      <c r="F256" s="186" t="s">
        <v>591</v>
      </c>
      <c r="G256" s="186" t="s">
        <v>591</v>
      </c>
    </row>
    <row r="258" spans="2:7" ht="14.25" customHeight="1" x14ac:dyDescent="0.25">
      <c r="B258" s="71" t="s">
        <v>579</v>
      </c>
      <c r="C258" s="68" t="s">
        <v>877</v>
      </c>
      <c r="D258" s="71" t="s">
        <v>580</v>
      </c>
      <c r="E258" s="68" t="s">
        <v>1076</v>
      </c>
      <c r="F258" s="71" t="s">
        <v>581</v>
      </c>
      <c r="G258" s="68" t="s">
        <v>1004</v>
      </c>
    </row>
    <row r="259" spans="2:7" ht="14.25" customHeight="1" x14ac:dyDescent="0.25">
      <c r="B259" s="71" t="s">
        <v>582</v>
      </c>
      <c r="C259" s="68" t="s">
        <v>895</v>
      </c>
      <c r="D259" s="71" t="s">
        <v>583</v>
      </c>
      <c r="E259" s="68" t="s">
        <v>924</v>
      </c>
      <c r="F259" s="71" t="s">
        <v>584</v>
      </c>
      <c r="G259" s="68" t="s">
        <v>925</v>
      </c>
    </row>
    <row r="260" spans="2:7" ht="14.25" customHeight="1" x14ac:dyDescent="0.25">
      <c r="B260" s="71" t="s">
        <v>926</v>
      </c>
      <c r="C260" s="187" t="s">
        <v>1077</v>
      </c>
      <c r="D260" s="188"/>
      <c r="E260" s="187" t="s">
        <v>591</v>
      </c>
      <c r="F260" s="71" t="s">
        <v>928</v>
      </c>
      <c r="G260" s="68" t="s">
        <v>657</v>
      </c>
    </row>
    <row r="261" spans="2:7" ht="14.25" customHeight="1" x14ac:dyDescent="0.25">
      <c r="B261" s="71" t="s">
        <v>586</v>
      </c>
      <c r="C261" s="68" t="s">
        <v>930</v>
      </c>
      <c r="D261" s="71" t="s">
        <v>587</v>
      </c>
      <c r="E261" s="68" t="s">
        <v>1007</v>
      </c>
      <c r="F261" s="71" t="s">
        <v>588</v>
      </c>
      <c r="G261" s="68" t="s">
        <v>589</v>
      </c>
    </row>
    <row r="262" spans="2:7" ht="14.25" customHeight="1" x14ac:dyDescent="0.25">
      <c r="B262" s="71" t="s">
        <v>590</v>
      </c>
      <c r="C262" s="187" t="s">
        <v>591</v>
      </c>
      <c r="D262" s="188"/>
      <c r="E262" s="188"/>
      <c r="F262" s="188"/>
      <c r="G262" s="187" t="s">
        <v>591</v>
      </c>
    </row>
    <row r="263" spans="2:7" ht="14.25" customHeight="1" x14ac:dyDescent="0.25">
      <c r="B263" s="71" t="s">
        <v>592</v>
      </c>
      <c r="C263" s="71" t="s">
        <v>593</v>
      </c>
      <c r="D263" s="71" t="s">
        <v>594</v>
      </c>
      <c r="E263" s="71" t="s">
        <v>595</v>
      </c>
      <c r="F263" s="71" t="s">
        <v>596</v>
      </c>
      <c r="G263" s="71" t="s">
        <v>597</v>
      </c>
    </row>
    <row r="264" spans="2:7" ht="14.25" customHeight="1" x14ac:dyDescent="0.25">
      <c r="B264" s="71" t="s">
        <v>932</v>
      </c>
      <c r="C264" s="67" t="s">
        <v>615</v>
      </c>
      <c r="D264" s="68" t="s">
        <v>355</v>
      </c>
      <c r="E264" s="68" t="s">
        <v>616</v>
      </c>
      <c r="F264" s="72" t="s">
        <v>675</v>
      </c>
      <c r="G264" s="68" t="s">
        <v>591</v>
      </c>
    </row>
    <row r="265" spans="2:7" ht="14.25" customHeight="1" x14ac:dyDescent="0.25">
      <c r="B265" s="71" t="s">
        <v>932</v>
      </c>
      <c r="C265" s="67" t="s">
        <v>617</v>
      </c>
      <c r="D265" s="68" t="s">
        <v>212</v>
      </c>
      <c r="E265" s="68" t="s">
        <v>618</v>
      </c>
      <c r="F265" s="72" t="s">
        <v>675</v>
      </c>
      <c r="G265" s="68" t="s">
        <v>591</v>
      </c>
    </row>
    <row r="266" spans="2:7" ht="14.25" customHeight="1" x14ac:dyDescent="0.25">
      <c r="B266" s="71" t="s">
        <v>932</v>
      </c>
      <c r="C266" s="68" t="s">
        <v>619</v>
      </c>
      <c r="D266" s="68" t="s">
        <v>933</v>
      </c>
      <c r="E266" s="68" t="s">
        <v>620</v>
      </c>
      <c r="F266" s="72" t="s">
        <v>675</v>
      </c>
      <c r="G266" s="68" t="s">
        <v>591</v>
      </c>
    </row>
    <row r="267" spans="2:7" ht="14.25" customHeight="1" x14ac:dyDescent="0.25">
      <c r="B267" s="71" t="s">
        <v>932</v>
      </c>
      <c r="C267" s="67" t="s">
        <v>621</v>
      </c>
      <c r="D267" s="68" t="s">
        <v>355</v>
      </c>
      <c r="E267" s="68" t="s">
        <v>622</v>
      </c>
      <c r="F267" s="72" t="s">
        <v>675</v>
      </c>
      <c r="G267" s="68" t="s">
        <v>591</v>
      </c>
    </row>
    <row r="268" spans="2:7" ht="14.25" customHeight="1" x14ac:dyDescent="0.25">
      <c r="B268" s="71" t="s">
        <v>932</v>
      </c>
      <c r="C268" s="68" t="s">
        <v>623</v>
      </c>
      <c r="D268" s="68" t="s">
        <v>1042</v>
      </c>
      <c r="E268" s="68" t="s">
        <v>624</v>
      </c>
      <c r="F268" s="72" t="s">
        <v>675</v>
      </c>
      <c r="G268" s="68" t="s">
        <v>591</v>
      </c>
    </row>
    <row r="269" spans="2:7" ht="14.25" customHeight="1" x14ac:dyDescent="0.25">
      <c r="B269" s="71" t="s">
        <v>932</v>
      </c>
      <c r="C269" s="68" t="s">
        <v>625</v>
      </c>
      <c r="D269" s="68" t="s">
        <v>1042</v>
      </c>
      <c r="E269" s="68" t="s">
        <v>1043</v>
      </c>
      <c r="F269" s="72" t="s">
        <v>675</v>
      </c>
      <c r="G269" s="68" t="s">
        <v>591</v>
      </c>
    </row>
    <row r="270" spans="2:7" ht="14.25" customHeight="1" x14ac:dyDescent="0.25">
      <c r="B270" s="71" t="s">
        <v>932</v>
      </c>
      <c r="C270" s="68" t="s">
        <v>626</v>
      </c>
      <c r="D270" s="68" t="s">
        <v>275</v>
      </c>
      <c r="E270" s="68" t="s">
        <v>627</v>
      </c>
      <c r="F270" s="72" t="s">
        <v>675</v>
      </c>
      <c r="G270" s="68" t="s">
        <v>591</v>
      </c>
    </row>
    <row r="271" spans="2:7" ht="14.25" customHeight="1" x14ac:dyDescent="0.25">
      <c r="B271" s="71" t="s">
        <v>932</v>
      </c>
      <c r="C271" s="67" t="s">
        <v>628</v>
      </c>
      <c r="D271" s="68" t="s">
        <v>212</v>
      </c>
      <c r="E271" s="68" t="s">
        <v>629</v>
      </c>
      <c r="F271" s="72" t="s">
        <v>585</v>
      </c>
      <c r="G271" s="68" t="s">
        <v>1044</v>
      </c>
    </row>
    <row r="272" spans="2:7" ht="14.25" customHeight="1" x14ac:dyDescent="0.25">
      <c r="B272" s="71" t="s">
        <v>932</v>
      </c>
      <c r="C272" s="68" t="s">
        <v>654</v>
      </c>
      <c r="D272" s="68" t="s">
        <v>933</v>
      </c>
      <c r="E272" s="68" t="s">
        <v>630</v>
      </c>
      <c r="F272" s="72" t="s">
        <v>585</v>
      </c>
      <c r="G272" s="68" t="s">
        <v>1045</v>
      </c>
    </row>
    <row r="273" spans="2:7" ht="14.25" customHeight="1" x14ac:dyDescent="0.25">
      <c r="B273" s="71" t="s">
        <v>591</v>
      </c>
      <c r="C273" s="67" t="s">
        <v>598</v>
      </c>
      <c r="D273" s="68" t="s">
        <v>503</v>
      </c>
      <c r="E273" s="68" t="s">
        <v>613</v>
      </c>
      <c r="F273" s="72" t="s">
        <v>585</v>
      </c>
      <c r="G273" s="68" t="s">
        <v>1078</v>
      </c>
    </row>
    <row r="274" spans="2:7" ht="14.25" customHeight="1" x14ac:dyDescent="0.25">
      <c r="B274" s="71" t="s">
        <v>591</v>
      </c>
      <c r="C274" s="68" t="s">
        <v>633</v>
      </c>
      <c r="D274" s="68" t="s">
        <v>1047</v>
      </c>
      <c r="E274" s="68" t="s">
        <v>634</v>
      </c>
      <c r="F274" s="72" t="s">
        <v>585</v>
      </c>
      <c r="G274" s="68" t="s">
        <v>1009</v>
      </c>
    </row>
    <row r="275" spans="2:7" ht="14.25" customHeight="1" x14ac:dyDescent="0.25">
      <c r="B275" s="71" t="s">
        <v>591</v>
      </c>
      <c r="C275" s="68" t="s">
        <v>599</v>
      </c>
      <c r="D275" s="68" t="s">
        <v>282</v>
      </c>
      <c r="E275" s="68" t="s">
        <v>290</v>
      </c>
      <c r="F275" s="72" t="s">
        <v>585</v>
      </c>
      <c r="G275" s="68" t="s">
        <v>1009</v>
      </c>
    </row>
    <row r="276" spans="2:7" ht="14.25" customHeight="1" x14ac:dyDescent="0.25">
      <c r="B276" s="71" t="s">
        <v>591</v>
      </c>
      <c r="C276" s="68" t="s">
        <v>676</v>
      </c>
      <c r="D276" s="68" t="s">
        <v>212</v>
      </c>
      <c r="E276" s="68" t="s">
        <v>1079</v>
      </c>
      <c r="F276" s="72" t="s">
        <v>585</v>
      </c>
      <c r="G276" s="68" t="s">
        <v>1080</v>
      </c>
    </row>
    <row r="277" spans="2:7" ht="14.25" customHeight="1" x14ac:dyDescent="0.25">
      <c r="B277" s="71" t="s">
        <v>591</v>
      </c>
      <c r="C277" s="68" t="s">
        <v>659</v>
      </c>
      <c r="D277" s="68" t="s">
        <v>386</v>
      </c>
      <c r="E277" s="68" t="s">
        <v>674</v>
      </c>
      <c r="F277" s="72" t="s">
        <v>585</v>
      </c>
      <c r="G277" s="68" t="s">
        <v>1028</v>
      </c>
    </row>
    <row r="278" spans="2:7" ht="14.25" customHeight="1" x14ac:dyDescent="0.25">
      <c r="B278" s="71" t="s">
        <v>591</v>
      </c>
      <c r="C278" s="68" t="s">
        <v>660</v>
      </c>
      <c r="D278" s="68" t="s">
        <v>351</v>
      </c>
      <c r="E278" s="68" t="s">
        <v>938</v>
      </c>
      <c r="F278" s="72" t="s">
        <v>585</v>
      </c>
      <c r="G278" s="68" t="s">
        <v>1029</v>
      </c>
    </row>
    <row r="279" spans="2:7" ht="14.25" customHeight="1" x14ac:dyDescent="0.25">
      <c r="B279" s="71" t="s">
        <v>600</v>
      </c>
      <c r="C279" s="71" t="s">
        <v>593</v>
      </c>
      <c r="D279" s="71" t="s">
        <v>594</v>
      </c>
      <c r="E279" s="71" t="s">
        <v>595</v>
      </c>
      <c r="F279" s="71" t="s">
        <v>596</v>
      </c>
      <c r="G279" s="71" t="s">
        <v>597</v>
      </c>
    </row>
    <row r="280" spans="2:7" ht="14.25" customHeight="1" x14ac:dyDescent="0.25">
      <c r="B280" s="71" t="s">
        <v>591</v>
      </c>
      <c r="C280" s="68" t="s">
        <v>625</v>
      </c>
      <c r="D280" s="68" t="s">
        <v>1042</v>
      </c>
      <c r="E280" s="68" t="s">
        <v>1043</v>
      </c>
      <c r="F280" s="72" t="s">
        <v>675</v>
      </c>
      <c r="G280" s="68" t="s">
        <v>591</v>
      </c>
    </row>
    <row r="281" spans="2:7" ht="14.25" customHeight="1" x14ac:dyDescent="0.25">
      <c r="B281" s="71" t="s">
        <v>591</v>
      </c>
      <c r="C281" s="67" t="s">
        <v>598</v>
      </c>
      <c r="D281" s="68" t="s">
        <v>503</v>
      </c>
      <c r="E281" s="68" t="s">
        <v>613</v>
      </c>
      <c r="F281" s="72" t="s">
        <v>675</v>
      </c>
      <c r="G281" s="68" t="s">
        <v>591</v>
      </c>
    </row>
    <row r="282" spans="2:7" ht="14.25" customHeight="1" x14ac:dyDescent="0.25">
      <c r="B282" s="71" t="s">
        <v>591</v>
      </c>
      <c r="C282" s="68" t="s">
        <v>633</v>
      </c>
      <c r="D282" s="68" t="s">
        <v>1047</v>
      </c>
      <c r="E282" s="68" t="s">
        <v>634</v>
      </c>
      <c r="F282" s="72" t="s">
        <v>675</v>
      </c>
      <c r="G282" s="68" t="s">
        <v>591</v>
      </c>
    </row>
    <row r="283" spans="2:7" ht="14.25" customHeight="1" x14ac:dyDescent="0.25">
      <c r="B283" s="71" t="s">
        <v>591</v>
      </c>
      <c r="C283" s="68" t="s">
        <v>599</v>
      </c>
      <c r="D283" s="68" t="s">
        <v>282</v>
      </c>
      <c r="E283" s="68" t="s">
        <v>290</v>
      </c>
      <c r="F283" s="72" t="s">
        <v>675</v>
      </c>
      <c r="G283" s="68" t="s">
        <v>591</v>
      </c>
    </row>
    <row r="284" spans="2:7" ht="14.25" customHeight="1" x14ac:dyDescent="0.25">
      <c r="B284" s="71" t="s">
        <v>591</v>
      </c>
      <c r="C284" s="68" t="s">
        <v>603</v>
      </c>
      <c r="D284" s="68" t="s">
        <v>278</v>
      </c>
      <c r="E284" s="68" t="s">
        <v>604</v>
      </c>
      <c r="F284" s="72" t="s">
        <v>675</v>
      </c>
      <c r="G284" s="68" t="s">
        <v>591</v>
      </c>
    </row>
    <row r="285" spans="2:7" ht="14.25" customHeight="1" x14ac:dyDescent="0.25">
      <c r="B285" s="71" t="s">
        <v>591</v>
      </c>
      <c r="C285" s="67" t="s">
        <v>635</v>
      </c>
      <c r="D285" s="68" t="s">
        <v>503</v>
      </c>
      <c r="E285" s="68" t="s">
        <v>506</v>
      </c>
      <c r="F285" s="72" t="s">
        <v>675</v>
      </c>
      <c r="G285" s="68" t="s">
        <v>591</v>
      </c>
    </row>
    <row r="286" spans="2:7" ht="14.25" customHeight="1" x14ac:dyDescent="0.25">
      <c r="B286" s="71" t="s">
        <v>591</v>
      </c>
      <c r="C286" s="68" t="s">
        <v>1081</v>
      </c>
      <c r="D286" s="68" t="s">
        <v>993</v>
      </c>
      <c r="E286" s="68" t="s">
        <v>1082</v>
      </c>
      <c r="F286" s="72" t="s">
        <v>675</v>
      </c>
      <c r="G286" s="68" t="s">
        <v>591</v>
      </c>
    </row>
    <row r="287" spans="2:7" ht="14.25" customHeight="1" x14ac:dyDescent="0.25">
      <c r="B287" s="71" t="s">
        <v>591</v>
      </c>
      <c r="C287" s="68" t="s">
        <v>677</v>
      </c>
      <c r="D287" s="68" t="s">
        <v>993</v>
      </c>
      <c r="E287" s="68" t="s">
        <v>678</v>
      </c>
      <c r="F287" s="72" t="s">
        <v>675</v>
      </c>
      <c r="G287" s="68" t="s">
        <v>591</v>
      </c>
    </row>
    <row r="288" spans="2:7" ht="14.25" customHeight="1" x14ac:dyDescent="0.25">
      <c r="B288" s="71" t="s">
        <v>591</v>
      </c>
      <c r="C288" s="68" t="s">
        <v>645</v>
      </c>
      <c r="D288" s="68" t="s">
        <v>993</v>
      </c>
      <c r="E288" s="68" t="s">
        <v>646</v>
      </c>
      <c r="F288" s="72" t="s">
        <v>675</v>
      </c>
      <c r="G288" s="68" t="s">
        <v>591</v>
      </c>
    </row>
    <row r="289" spans="2:7" ht="14.25" customHeight="1" x14ac:dyDescent="0.25">
      <c r="B289" s="71" t="s">
        <v>591</v>
      </c>
      <c r="C289" s="68" t="s">
        <v>1083</v>
      </c>
      <c r="D289" s="68" t="s">
        <v>993</v>
      </c>
      <c r="E289" s="68" t="s">
        <v>1084</v>
      </c>
      <c r="F289" s="72" t="s">
        <v>675</v>
      </c>
      <c r="G289" s="68" t="s">
        <v>591</v>
      </c>
    </row>
    <row r="290" spans="2:7" ht="14.25" customHeight="1" x14ac:dyDescent="0.25">
      <c r="B290" s="71" t="s">
        <v>591</v>
      </c>
      <c r="C290" s="68" t="s">
        <v>1085</v>
      </c>
      <c r="D290" s="68" t="s">
        <v>993</v>
      </c>
      <c r="E290" s="68" t="s">
        <v>1086</v>
      </c>
      <c r="F290" s="72" t="s">
        <v>675</v>
      </c>
      <c r="G290" s="68" t="s">
        <v>591</v>
      </c>
    </row>
    <row r="291" spans="2:7" ht="14.25" customHeight="1" x14ac:dyDescent="0.25">
      <c r="B291" s="71" t="s">
        <v>591</v>
      </c>
      <c r="C291" s="68" t="s">
        <v>1087</v>
      </c>
      <c r="D291" s="68" t="s">
        <v>993</v>
      </c>
      <c r="E291" s="68" t="s">
        <v>1088</v>
      </c>
      <c r="F291" s="72" t="s">
        <v>675</v>
      </c>
      <c r="G291" s="68" t="s">
        <v>591</v>
      </c>
    </row>
    <row r="292" spans="2:7" ht="14.25" customHeight="1" x14ac:dyDescent="0.25">
      <c r="B292" s="71" t="s">
        <v>591</v>
      </c>
      <c r="C292" s="68" t="s">
        <v>1089</v>
      </c>
      <c r="D292" s="68" t="s">
        <v>993</v>
      </c>
      <c r="E292" s="68" t="s">
        <v>1090</v>
      </c>
      <c r="F292" s="72" t="s">
        <v>675</v>
      </c>
      <c r="G292" s="68" t="s">
        <v>591</v>
      </c>
    </row>
    <row r="293" spans="2:7" ht="14.25" customHeight="1" x14ac:dyDescent="0.25">
      <c r="B293" s="71" t="s">
        <v>591</v>
      </c>
      <c r="C293" s="68" t="s">
        <v>1091</v>
      </c>
      <c r="D293" s="68" t="s">
        <v>993</v>
      </c>
      <c r="E293" s="68" t="s">
        <v>1092</v>
      </c>
      <c r="F293" s="72" t="s">
        <v>675</v>
      </c>
      <c r="G293" s="68" t="s">
        <v>591</v>
      </c>
    </row>
    <row r="294" spans="2:7" ht="14.25" customHeight="1" x14ac:dyDescent="0.25">
      <c r="B294" s="71" t="s">
        <v>591</v>
      </c>
      <c r="C294" s="68" t="s">
        <v>638</v>
      </c>
      <c r="D294" s="68" t="s">
        <v>1049</v>
      </c>
      <c r="E294" s="68" t="s">
        <v>407</v>
      </c>
      <c r="F294" s="72" t="s">
        <v>675</v>
      </c>
      <c r="G294" s="68" t="s">
        <v>591</v>
      </c>
    </row>
    <row r="295" spans="2:7" ht="14.25" customHeight="1" x14ac:dyDescent="0.25">
      <c r="B295" s="71" t="s">
        <v>591</v>
      </c>
      <c r="C295" s="68" t="s">
        <v>643</v>
      </c>
      <c r="D295" s="68" t="s">
        <v>955</v>
      </c>
      <c r="E295" s="68" t="s">
        <v>644</v>
      </c>
      <c r="F295" s="72" t="s">
        <v>675</v>
      </c>
      <c r="G295" s="68" t="s">
        <v>591</v>
      </c>
    </row>
    <row r="296" spans="2:7" ht="14.25" customHeight="1" x14ac:dyDescent="0.25">
      <c r="B296" s="71" t="s">
        <v>591</v>
      </c>
      <c r="C296" s="68" t="s">
        <v>679</v>
      </c>
      <c r="D296" s="68" t="s">
        <v>955</v>
      </c>
      <c r="E296" s="68" t="s">
        <v>680</v>
      </c>
      <c r="F296" s="72" t="s">
        <v>675</v>
      </c>
      <c r="G296" s="68" t="s">
        <v>591</v>
      </c>
    </row>
    <row r="297" spans="2:7" ht="14.25" customHeight="1" x14ac:dyDescent="0.25">
      <c r="B297" s="71" t="s">
        <v>591</v>
      </c>
      <c r="C297" s="68" t="s">
        <v>681</v>
      </c>
      <c r="D297" s="68" t="s">
        <v>993</v>
      </c>
      <c r="E297" s="68" t="s">
        <v>682</v>
      </c>
      <c r="F297" s="72" t="s">
        <v>675</v>
      </c>
      <c r="G297" s="68" t="s">
        <v>591</v>
      </c>
    </row>
    <row r="298" spans="2:7" ht="14.25" customHeight="1" x14ac:dyDescent="0.25">
      <c r="B298" s="71" t="s">
        <v>591</v>
      </c>
      <c r="C298" s="68" t="s">
        <v>683</v>
      </c>
      <c r="D298" s="68" t="s">
        <v>993</v>
      </c>
      <c r="E298" s="68" t="s">
        <v>684</v>
      </c>
      <c r="F298" s="72" t="s">
        <v>675</v>
      </c>
      <c r="G298" s="68" t="s">
        <v>591</v>
      </c>
    </row>
    <row r="299" spans="2:7" ht="14.25" customHeight="1" x14ac:dyDescent="0.25">
      <c r="B299" s="71" t="s">
        <v>591</v>
      </c>
      <c r="C299" s="68" t="s">
        <v>685</v>
      </c>
      <c r="D299" s="68" t="s">
        <v>955</v>
      </c>
      <c r="E299" s="68" t="s">
        <v>686</v>
      </c>
      <c r="F299" s="72" t="s">
        <v>675</v>
      </c>
      <c r="G299" s="68" t="s">
        <v>591</v>
      </c>
    </row>
    <row r="300" spans="2:7" ht="14.25" customHeight="1" x14ac:dyDescent="0.25">
      <c r="B300" s="71" t="s">
        <v>591</v>
      </c>
      <c r="C300" s="68" t="s">
        <v>687</v>
      </c>
      <c r="D300" s="68" t="s">
        <v>993</v>
      </c>
      <c r="E300" s="68" t="s">
        <v>688</v>
      </c>
      <c r="F300" s="72" t="s">
        <v>675</v>
      </c>
      <c r="G300" s="68" t="s">
        <v>591</v>
      </c>
    </row>
    <row r="301" spans="2:7" ht="14.25" customHeight="1" x14ac:dyDescent="0.25">
      <c r="B301" s="71" t="s">
        <v>591</v>
      </c>
      <c r="C301" s="68" t="s">
        <v>1093</v>
      </c>
      <c r="D301" s="68" t="s">
        <v>993</v>
      </c>
      <c r="E301" s="68" t="s">
        <v>1094</v>
      </c>
      <c r="F301" s="72" t="s">
        <v>675</v>
      </c>
      <c r="G301" s="68" t="s">
        <v>591</v>
      </c>
    </row>
    <row r="302" spans="2:7" ht="14.25" customHeight="1" x14ac:dyDescent="0.25">
      <c r="B302" s="71" t="s">
        <v>591</v>
      </c>
      <c r="C302" s="68" t="s">
        <v>659</v>
      </c>
      <c r="D302" s="68" t="s">
        <v>386</v>
      </c>
      <c r="E302" s="68" t="s">
        <v>674</v>
      </c>
      <c r="F302" s="72" t="s">
        <v>675</v>
      </c>
      <c r="G302" s="68" t="s">
        <v>591</v>
      </c>
    </row>
    <row r="303" spans="2:7" ht="14.25" customHeight="1" x14ac:dyDescent="0.25">
      <c r="B303" s="71" t="s">
        <v>591</v>
      </c>
      <c r="C303" s="67" t="s">
        <v>689</v>
      </c>
      <c r="D303" s="68" t="s">
        <v>212</v>
      </c>
      <c r="E303" s="68" t="s">
        <v>997</v>
      </c>
      <c r="F303" s="72" t="s">
        <v>675</v>
      </c>
      <c r="G303" s="68" t="s">
        <v>1055</v>
      </c>
    </row>
    <row r="304" spans="2:7" ht="14.25" customHeight="1" x14ac:dyDescent="0.25">
      <c r="B304" s="71" t="s">
        <v>591</v>
      </c>
      <c r="C304" s="68" t="s">
        <v>690</v>
      </c>
      <c r="D304" s="68" t="s">
        <v>359</v>
      </c>
      <c r="E304" s="68" t="s">
        <v>998</v>
      </c>
      <c r="F304" s="72" t="s">
        <v>675</v>
      </c>
      <c r="G304" s="68" t="s">
        <v>1056</v>
      </c>
    </row>
    <row r="305" spans="2:7" ht="14.25" customHeight="1" x14ac:dyDescent="0.25">
      <c r="B305" s="71" t="s">
        <v>591</v>
      </c>
      <c r="C305" s="68" t="s">
        <v>999</v>
      </c>
      <c r="D305" s="68" t="s">
        <v>955</v>
      </c>
      <c r="E305" s="68" t="s">
        <v>515</v>
      </c>
      <c r="F305" s="72" t="s">
        <v>675</v>
      </c>
      <c r="G305" s="68" t="s">
        <v>591</v>
      </c>
    </row>
    <row r="306" spans="2:7" ht="14.25" customHeight="1" x14ac:dyDescent="0.25">
      <c r="B306" s="71" t="s">
        <v>605</v>
      </c>
      <c r="C306" s="185" t="s">
        <v>591</v>
      </c>
      <c r="D306" s="185" t="s">
        <v>591</v>
      </c>
      <c r="E306" s="185" t="s">
        <v>591</v>
      </c>
      <c r="F306" s="185" t="s">
        <v>591</v>
      </c>
      <c r="G306" s="185" t="s">
        <v>591</v>
      </c>
    </row>
    <row r="307" spans="2:7" ht="14.25" customHeight="1" x14ac:dyDescent="0.25">
      <c r="B307" s="71" t="s">
        <v>591</v>
      </c>
      <c r="C307" s="187" t="s">
        <v>1057</v>
      </c>
      <c r="D307" s="187" t="s">
        <v>591</v>
      </c>
      <c r="E307" s="187" t="s">
        <v>591</v>
      </c>
      <c r="F307" s="187" t="s">
        <v>591</v>
      </c>
      <c r="G307" s="187" t="s">
        <v>591</v>
      </c>
    </row>
    <row r="308" spans="2:7" ht="14.25" customHeight="1" x14ac:dyDescent="0.25">
      <c r="B308" s="71" t="s">
        <v>606</v>
      </c>
      <c r="C308" s="71" t="s">
        <v>607</v>
      </c>
      <c r="D308" s="71" t="s">
        <v>608</v>
      </c>
      <c r="E308" s="71" t="s">
        <v>609</v>
      </c>
      <c r="F308" s="71" t="s">
        <v>610</v>
      </c>
      <c r="G308" s="71" t="s">
        <v>591</v>
      </c>
    </row>
    <row r="309" spans="2:7" ht="14.25" customHeight="1" x14ac:dyDescent="0.25">
      <c r="B309" s="71" t="s">
        <v>591</v>
      </c>
      <c r="C309" s="68" t="s">
        <v>611</v>
      </c>
      <c r="D309" s="68" t="s">
        <v>1019</v>
      </c>
      <c r="E309" s="68" t="s">
        <v>591</v>
      </c>
      <c r="F309" s="68" t="s">
        <v>591</v>
      </c>
      <c r="G309" s="68" t="s">
        <v>591</v>
      </c>
    </row>
    <row r="310" spans="2:7" ht="14.25" customHeight="1" x14ac:dyDescent="0.25">
      <c r="B310" s="71" t="s">
        <v>612</v>
      </c>
      <c r="C310" s="185" t="s">
        <v>591</v>
      </c>
      <c r="D310" s="185" t="s">
        <v>591</v>
      </c>
      <c r="E310" s="185" t="s">
        <v>591</v>
      </c>
      <c r="F310" s="185" t="s">
        <v>591</v>
      </c>
      <c r="G310" s="185" t="s">
        <v>591</v>
      </c>
    </row>
    <row r="311" spans="2:7" ht="14.25" customHeight="1" x14ac:dyDescent="0.25">
      <c r="B311" s="71" t="s">
        <v>591</v>
      </c>
      <c r="C311" s="186" t="s">
        <v>1021</v>
      </c>
      <c r="D311" s="186" t="s">
        <v>591</v>
      </c>
      <c r="E311" s="186" t="s">
        <v>591</v>
      </c>
      <c r="F311" s="186" t="s">
        <v>591</v>
      </c>
      <c r="G311" s="186" t="s">
        <v>591</v>
      </c>
    </row>
    <row r="313" spans="2:7" ht="14.25" customHeight="1" x14ac:dyDescent="0.25">
      <c r="B313" s="71" t="s">
        <v>579</v>
      </c>
      <c r="C313" s="68" t="s">
        <v>878</v>
      </c>
      <c r="D313" s="71" t="s">
        <v>580</v>
      </c>
      <c r="E313" s="68" t="s">
        <v>1095</v>
      </c>
      <c r="F313" s="71" t="s">
        <v>581</v>
      </c>
      <c r="G313" s="68" t="s">
        <v>1004</v>
      </c>
    </row>
    <row r="314" spans="2:7" ht="14.25" customHeight="1" x14ac:dyDescent="0.25">
      <c r="B314" s="71" t="s">
        <v>582</v>
      </c>
      <c r="C314" s="68" t="s">
        <v>896</v>
      </c>
      <c r="D314" s="71" t="s">
        <v>583</v>
      </c>
      <c r="E314" s="68" t="s">
        <v>924</v>
      </c>
      <c r="F314" s="71" t="s">
        <v>584</v>
      </c>
      <c r="G314" s="68" t="s">
        <v>925</v>
      </c>
    </row>
    <row r="315" spans="2:7" ht="14.25" customHeight="1" x14ac:dyDescent="0.25">
      <c r="B315" s="71" t="s">
        <v>926</v>
      </c>
      <c r="C315" s="187" t="s">
        <v>1096</v>
      </c>
      <c r="D315" s="188"/>
      <c r="E315" s="187" t="s">
        <v>591</v>
      </c>
      <c r="F315" s="71" t="s">
        <v>928</v>
      </c>
      <c r="G315" s="68" t="s">
        <v>657</v>
      </c>
    </row>
    <row r="316" spans="2:7" ht="14.25" customHeight="1" x14ac:dyDescent="0.25">
      <c r="B316" s="71" t="s">
        <v>586</v>
      </c>
      <c r="C316" s="68" t="s">
        <v>930</v>
      </c>
      <c r="D316" s="71" t="s">
        <v>587</v>
      </c>
      <c r="E316" s="68" t="s">
        <v>1007</v>
      </c>
      <c r="F316" s="71" t="s">
        <v>588</v>
      </c>
      <c r="G316" s="68" t="s">
        <v>589</v>
      </c>
    </row>
    <row r="317" spans="2:7" ht="14.25" customHeight="1" x14ac:dyDescent="0.25">
      <c r="B317" s="71" t="s">
        <v>590</v>
      </c>
      <c r="C317" s="187" t="s">
        <v>896</v>
      </c>
      <c r="D317" s="188"/>
      <c r="E317" s="188"/>
      <c r="F317" s="188"/>
      <c r="G317" s="187" t="s">
        <v>591</v>
      </c>
    </row>
    <row r="318" spans="2:7" ht="14.25" customHeight="1" x14ac:dyDescent="0.25">
      <c r="B318" s="71" t="s">
        <v>592</v>
      </c>
      <c r="C318" s="71" t="s">
        <v>593</v>
      </c>
      <c r="D318" s="71" t="s">
        <v>594</v>
      </c>
      <c r="E318" s="71" t="s">
        <v>595</v>
      </c>
      <c r="F318" s="71" t="s">
        <v>596</v>
      </c>
      <c r="G318" s="71" t="s">
        <v>597</v>
      </c>
    </row>
    <row r="319" spans="2:7" ht="14.25" customHeight="1" x14ac:dyDescent="0.25">
      <c r="B319" s="71" t="s">
        <v>932</v>
      </c>
      <c r="C319" s="67" t="s">
        <v>615</v>
      </c>
      <c r="D319" s="68" t="s">
        <v>355</v>
      </c>
      <c r="E319" s="68" t="s">
        <v>616</v>
      </c>
      <c r="F319" s="72" t="s">
        <v>675</v>
      </c>
      <c r="G319" s="68" t="s">
        <v>591</v>
      </c>
    </row>
    <row r="320" spans="2:7" ht="14.25" customHeight="1" x14ac:dyDescent="0.25">
      <c r="B320" s="71" t="s">
        <v>932</v>
      </c>
      <c r="C320" s="67" t="s">
        <v>617</v>
      </c>
      <c r="D320" s="68" t="s">
        <v>212</v>
      </c>
      <c r="E320" s="68" t="s">
        <v>618</v>
      </c>
      <c r="F320" s="72" t="s">
        <v>675</v>
      </c>
      <c r="G320" s="68" t="s">
        <v>591</v>
      </c>
    </row>
    <row r="321" spans="2:7" ht="14.25" customHeight="1" x14ac:dyDescent="0.25">
      <c r="B321" s="71" t="s">
        <v>932</v>
      </c>
      <c r="C321" s="68" t="s">
        <v>619</v>
      </c>
      <c r="D321" s="68" t="s">
        <v>933</v>
      </c>
      <c r="E321" s="68" t="s">
        <v>620</v>
      </c>
      <c r="F321" s="72" t="s">
        <v>675</v>
      </c>
      <c r="G321" s="68" t="s">
        <v>591</v>
      </c>
    </row>
    <row r="322" spans="2:7" ht="14.25" customHeight="1" x14ac:dyDescent="0.25">
      <c r="B322" s="71" t="s">
        <v>932</v>
      </c>
      <c r="C322" s="67" t="s">
        <v>621</v>
      </c>
      <c r="D322" s="68" t="s">
        <v>355</v>
      </c>
      <c r="E322" s="68" t="s">
        <v>622</v>
      </c>
      <c r="F322" s="72" t="s">
        <v>675</v>
      </c>
      <c r="G322" s="68" t="s">
        <v>591</v>
      </c>
    </row>
    <row r="323" spans="2:7" ht="14.25" customHeight="1" x14ac:dyDescent="0.25">
      <c r="B323" s="71" t="s">
        <v>932</v>
      </c>
      <c r="C323" s="68" t="s">
        <v>623</v>
      </c>
      <c r="D323" s="68" t="s">
        <v>1042</v>
      </c>
      <c r="E323" s="68" t="s">
        <v>624</v>
      </c>
      <c r="F323" s="72" t="s">
        <v>675</v>
      </c>
      <c r="G323" s="68" t="s">
        <v>591</v>
      </c>
    </row>
    <row r="324" spans="2:7" ht="14.25" customHeight="1" x14ac:dyDescent="0.25">
      <c r="B324" s="71" t="s">
        <v>932</v>
      </c>
      <c r="C324" s="68" t="s">
        <v>625</v>
      </c>
      <c r="D324" s="68" t="s">
        <v>1042</v>
      </c>
      <c r="E324" s="68" t="s">
        <v>1043</v>
      </c>
      <c r="F324" s="72" t="s">
        <v>675</v>
      </c>
      <c r="G324" s="68" t="s">
        <v>591</v>
      </c>
    </row>
    <row r="325" spans="2:7" ht="14.25" customHeight="1" x14ac:dyDescent="0.25">
      <c r="B325" s="71" t="s">
        <v>932</v>
      </c>
      <c r="C325" s="68" t="s">
        <v>626</v>
      </c>
      <c r="D325" s="68" t="s">
        <v>275</v>
      </c>
      <c r="E325" s="68" t="s">
        <v>627</v>
      </c>
      <c r="F325" s="72" t="s">
        <v>675</v>
      </c>
      <c r="G325" s="68" t="s">
        <v>591</v>
      </c>
    </row>
    <row r="326" spans="2:7" ht="14.25" customHeight="1" x14ac:dyDescent="0.25">
      <c r="B326" s="71" t="s">
        <v>932</v>
      </c>
      <c r="C326" s="67" t="s">
        <v>628</v>
      </c>
      <c r="D326" s="68" t="s">
        <v>212</v>
      </c>
      <c r="E326" s="68" t="s">
        <v>629</v>
      </c>
      <c r="F326" s="72" t="s">
        <v>585</v>
      </c>
      <c r="G326" s="68" t="s">
        <v>1044</v>
      </c>
    </row>
    <row r="327" spans="2:7" ht="14.25" customHeight="1" x14ac:dyDescent="0.25">
      <c r="B327" s="71" t="s">
        <v>932</v>
      </c>
      <c r="C327" s="68" t="s">
        <v>654</v>
      </c>
      <c r="D327" s="68" t="s">
        <v>933</v>
      </c>
      <c r="E327" s="68" t="s">
        <v>630</v>
      </c>
      <c r="F327" s="72" t="s">
        <v>585</v>
      </c>
      <c r="G327" s="68" t="s">
        <v>1045</v>
      </c>
    </row>
    <row r="328" spans="2:7" ht="14.25" customHeight="1" x14ac:dyDescent="0.25">
      <c r="B328" s="71" t="s">
        <v>591</v>
      </c>
      <c r="C328" s="67" t="s">
        <v>1097</v>
      </c>
      <c r="D328" s="68" t="s">
        <v>212</v>
      </c>
      <c r="E328" s="68" t="s">
        <v>1098</v>
      </c>
      <c r="F328" s="72" t="s">
        <v>585</v>
      </c>
      <c r="G328" s="68" t="s">
        <v>1099</v>
      </c>
    </row>
    <row r="329" spans="2:7" ht="14.25" customHeight="1" x14ac:dyDescent="0.25">
      <c r="B329" s="71" t="s">
        <v>600</v>
      </c>
      <c r="C329" s="71" t="s">
        <v>593</v>
      </c>
      <c r="D329" s="71" t="s">
        <v>594</v>
      </c>
      <c r="E329" s="71" t="s">
        <v>595</v>
      </c>
      <c r="F329" s="71" t="s">
        <v>596</v>
      </c>
      <c r="G329" s="71" t="s">
        <v>597</v>
      </c>
    </row>
    <row r="330" spans="2:7" ht="14.25" customHeight="1" x14ac:dyDescent="0.25">
      <c r="B330" s="71" t="s">
        <v>591</v>
      </c>
      <c r="C330" s="68" t="s">
        <v>648</v>
      </c>
      <c r="D330" s="68" t="s">
        <v>993</v>
      </c>
      <c r="E330" s="68" t="s">
        <v>649</v>
      </c>
      <c r="F330" s="72" t="s">
        <v>675</v>
      </c>
      <c r="G330" s="68" t="s">
        <v>591</v>
      </c>
    </row>
    <row r="331" spans="2:7" ht="14.25" customHeight="1" x14ac:dyDescent="0.25">
      <c r="B331" s="71" t="s">
        <v>605</v>
      </c>
      <c r="C331" s="185" t="s">
        <v>591</v>
      </c>
      <c r="D331" s="185" t="s">
        <v>591</v>
      </c>
      <c r="E331" s="185" t="s">
        <v>591</v>
      </c>
      <c r="F331" s="185" t="s">
        <v>591</v>
      </c>
      <c r="G331" s="185" t="s">
        <v>591</v>
      </c>
    </row>
    <row r="332" spans="2:7" ht="14.25" customHeight="1" x14ac:dyDescent="0.25">
      <c r="B332" s="71" t="s">
        <v>591</v>
      </c>
      <c r="C332" s="187" t="s">
        <v>1100</v>
      </c>
      <c r="D332" s="187" t="s">
        <v>591</v>
      </c>
      <c r="E332" s="187" t="s">
        <v>591</v>
      </c>
      <c r="F332" s="187" t="s">
        <v>591</v>
      </c>
      <c r="G332" s="187" t="s">
        <v>591</v>
      </c>
    </row>
    <row r="333" spans="2:7" ht="14.25" customHeight="1" x14ac:dyDescent="0.25">
      <c r="B333" s="71" t="s">
        <v>606</v>
      </c>
      <c r="C333" s="71" t="s">
        <v>607</v>
      </c>
      <c r="D333" s="71" t="s">
        <v>608</v>
      </c>
      <c r="E333" s="71" t="s">
        <v>609</v>
      </c>
      <c r="F333" s="71" t="s">
        <v>610</v>
      </c>
      <c r="G333" s="71" t="s">
        <v>591</v>
      </c>
    </row>
    <row r="334" spans="2:7" ht="14.25" customHeight="1" x14ac:dyDescent="0.25">
      <c r="B334" s="71" t="s">
        <v>591</v>
      </c>
      <c r="C334" s="68" t="s">
        <v>611</v>
      </c>
      <c r="D334" s="68" t="s">
        <v>1019</v>
      </c>
      <c r="E334" s="68" t="s">
        <v>591</v>
      </c>
      <c r="F334" s="68" t="s">
        <v>591</v>
      </c>
      <c r="G334" s="68" t="s">
        <v>591</v>
      </c>
    </row>
    <row r="335" spans="2:7" ht="14.25" customHeight="1" x14ac:dyDescent="0.25">
      <c r="B335" s="71" t="s">
        <v>612</v>
      </c>
      <c r="C335" s="185" t="s">
        <v>591</v>
      </c>
      <c r="D335" s="185" t="s">
        <v>591</v>
      </c>
      <c r="E335" s="185" t="s">
        <v>591</v>
      </c>
      <c r="F335" s="185" t="s">
        <v>591</v>
      </c>
      <c r="G335" s="185" t="s">
        <v>591</v>
      </c>
    </row>
    <row r="336" spans="2:7" ht="14.25" customHeight="1" x14ac:dyDescent="0.25">
      <c r="B336" s="71" t="s">
        <v>591</v>
      </c>
      <c r="C336" s="186" t="s">
        <v>1021</v>
      </c>
      <c r="D336" s="186" t="s">
        <v>591</v>
      </c>
      <c r="E336" s="186" t="s">
        <v>591</v>
      </c>
      <c r="F336" s="186" t="s">
        <v>591</v>
      </c>
      <c r="G336" s="186" t="s">
        <v>591</v>
      </c>
    </row>
    <row r="338" spans="2:7" ht="14.25" customHeight="1" x14ac:dyDescent="0.25">
      <c r="B338" s="71" t="s">
        <v>579</v>
      </c>
      <c r="C338" s="68" t="s">
        <v>879</v>
      </c>
      <c r="D338" s="71" t="s">
        <v>580</v>
      </c>
      <c r="E338" s="68" t="s">
        <v>1101</v>
      </c>
      <c r="F338" s="71" t="s">
        <v>581</v>
      </c>
      <c r="G338" s="68" t="s">
        <v>1004</v>
      </c>
    </row>
    <row r="339" spans="2:7" ht="14.25" customHeight="1" x14ac:dyDescent="0.25">
      <c r="B339" s="71" t="s">
        <v>582</v>
      </c>
      <c r="C339" s="68" t="s">
        <v>897</v>
      </c>
      <c r="D339" s="71" t="s">
        <v>583</v>
      </c>
      <c r="E339" s="68" t="s">
        <v>924</v>
      </c>
      <c r="F339" s="71" t="s">
        <v>584</v>
      </c>
      <c r="G339" s="68" t="s">
        <v>925</v>
      </c>
    </row>
    <row r="340" spans="2:7" ht="14.25" customHeight="1" x14ac:dyDescent="0.25">
      <c r="B340" s="71" t="s">
        <v>926</v>
      </c>
      <c r="C340" s="187" t="s">
        <v>1102</v>
      </c>
      <c r="D340" s="188"/>
      <c r="E340" s="187" t="s">
        <v>591</v>
      </c>
      <c r="F340" s="71" t="s">
        <v>928</v>
      </c>
      <c r="G340" s="68" t="s">
        <v>657</v>
      </c>
    </row>
    <row r="341" spans="2:7" ht="14.25" customHeight="1" x14ac:dyDescent="0.25">
      <c r="B341" s="71" t="s">
        <v>586</v>
      </c>
      <c r="C341" s="68" t="s">
        <v>930</v>
      </c>
      <c r="D341" s="71" t="s">
        <v>587</v>
      </c>
      <c r="E341" s="68" t="s">
        <v>1007</v>
      </c>
      <c r="F341" s="71" t="s">
        <v>588</v>
      </c>
      <c r="G341" s="68" t="s">
        <v>589</v>
      </c>
    </row>
    <row r="342" spans="2:7" ht="14.25" customHeight="1" x14ac:dyDescent="0.25">
      <c r="B342" s="71" t="s">
        <v>590</v>
      </c>
      <c r="C342" s="187" t="s">
        <v>591</v>
      </c>
      <c r="D342" s="188"/>
      <c r="E342" s="188"/>
      <c r="F342" s="188"/>
      <c r="G342" s="187" t="s">
        <v>591</v>
      </c>
    </row>
    <row r="343" spans="2:7" ht="14.25" customHeight="1" x14ac:dyDescent="0.25">
      <c r="B343" s="71" t="s">
        <v>592</v>
      </c>
      <c r="C343" s="71" t="s">
        <v>593</v>
      </c>
      <c r="D343" s="71" t="s">
        <v>594</v>
      </c>
      <c r="E343" s="71" t="s">
        <v>595</v>
      </c>
      <c r="F343" s="71" t="s">
        <v>596</v>
      </c>
      <c r="G343" s="71" t="s">
        <v>597</v>
      </c>
    </row>
    <row r="344" spans="2:7" ht="14.25" customHeight="1" x14ac:dyDescent="0.25">
      <c r="B344" s="71" t="s">
        <v>932</v>
      </c>
      <c r="C344" s="67" t="s">
        <v>615</v>
      </c>
      <c r="D344" s="68" t="s">
        <v>355</v>
      </c>
      <c r="E344" s="68" t="s">
        <v>616</v>
      </c>
      <c r="F344" s="72" t="s">
        <v>675</v>
      </c>
      <c r="G344" s="68" t="s">
        <v>591</v>
      </c>
    </row>
    <row r="345" spans="2:7" ht="14.25" customHeight="1" x14ac:dyDescent="0.25">
      <c r="B345" s="71" t="s">
        <v>932</v>
      </c>
      <c r="C345" s="67" t="s">
        <v>617</v>
      </c>
      <c r="D345" s="68" t="s">
        <v>212</v>
      </c>
      <c r="E345" s="68" t="s">
        <v>618</v>
      </c>
      <c r="F345" s="72" t="s">
        <v>675</v>
      </c>
      <c r="G345" s="68" t="s">
        <v>591</v>
      </c>
    </row>
    <row r="346" spans="2:7" ht="14.25" customHeight="1" x14ac:dyDescent="0.25">
      <c r="B346" s="71" t="s">
        <v>932</v>
      </c>
      <c r="C346" s="68" t="s">
        <v>619</v>
      </c>
      <c r="D346" s="68" t="s">
        <v>933</v>
      </c>
      <c r="E346" s="68" t="s">
        <v>620</v>
      </c>
      <c r="F346" s="72" t="s">
        <v>675</v>
      </c>
      <c r="G346" s="68" t="s">
        <v>591</v>
      </c>
    </row>
    <row r="347" spans="2:7" ht="14.25" customHeight="1" x14ac:dyDescent="0.25">
      <c r="B347" s="71" t="s">
        <v>932</v>
      </c>
      <c r="C347" s="67" t="s">
        <v>621</v>
      </c>
      <c r="D347" s="68" t="s">
        <v>355</v>
      </c>
      <c r="E347" s="68" t="s">
        <v>622</v>
      </c>
      <c r="F347" s="72" t="s">
        <v>675</v>
      </c>
      <c r="G347" s="68" t="s">
        <v>591</v>
      </c>
    </row>
    <row r="348" spans="2:7" ht="14.25" customHeight="1" x14ac:dyDescent="0.25">
      <c r="B348" s="71" t="s">
        <v>932</v>
      </c>
      <c r="C348" s="68" t="s">
        <v>623</v>
      </c>
      <c r="D348" s="68" t="s">
        <v>1042</v>
      </c>
      <c r="E348" s="68" t="s">
        <v>624</v>
      </c>
      <c r="F348" s="72" t="s">
        <v>675</v>
      </c>
      <c r="G348" s="68" t="s">
        <v>591</v>
      </c>
    </row>
    <row r="349" spans="2:7" ht="14.25" customHeight="1" x14ac:dyDescent="0.25">
      <c r="B349" s="71" t="s">
        <v>932</v>
      </c>
      <c r="C349" s="68" t="s">
        <v>625</v>
      </c>
      <c r="D349" s="68" t="s">
        <v>1042</v>
      </c>
      <c r="E349" s="68" t="s">
        <v>1043</v>
      </c>
      <c r="F349" s="72" t="s">
        <v>585</v>
      </c>
      <c r="G349" s="68" t="s">
        <v>591</v>
      </c>
    </row>
    <row r="350" spans="2:7" ht="14.25" customHeight="1" x14ac:dyDescent="0.25">
      <c r="B350" s="71" t="s">
        <v>932</v>
      </c>
      <c r="C350" s="68" t="s">
        <v>626</v>
      </c>
      <c r="D350" s="68" t="s">
        <v>275</v>
      </c>
      <c r="E350" s="68" t="s">
        <v>627</v>
      </c>
      <c r="F350" s="72" t="s">
        <v>675</v>
      </c>
      <c r="G350" s="68" t="s">
        <v>591</v>
      </c>
    </row>
    <row r="351" spans="2:7" ht="14.25" customHeight="1" x14ac:dyDescent="0.25">
      <c r="B351" s="71" t="s">
        <v>932</v>
      </c>
      <c r="C351" s="67" t="s">
        <v>628</v>
      </c>
      <c r="D351" s="68" t="s">
        <v>212</v>
      </c>
      <c r="E351" s="68" t="s">
        <v>629</v>
      </c>
      <c r="F351" s="72" t="s">
        <v>585</v>
      </c>
      <c r="G351" s="68" t="s">
        <v>1044</v>
      </c>
    </row>
    <row r="352" spans="2:7" ht="14.25" customHeight="1" x14ac:dyDescent="0.25">
      <c r="B352" s="71" t="s">
        <v>932</v>
      </c>
      <c r="C352" s="68" t="s">
        <v>654</v>
      </c>
      <c r="D352" s="68" t="s">
        <v>933</v>
      </c>
      <c r="E352" s="68" t="s">
        <v>630</v>
      </c>
      <c r="F352" s="72" t="s">
        <v>585</v>
      </c>
      <c r="G352" s="68" t="s">
        <v>1045</v>
      </c>
    </row>
    <row r="353" spans="2:7" ht="14.25" customHeight="1" x14ac:dyDescent="0.25">
      <c r="B353" s="71" t="s">
        <v>591</v>
      </c>
      <c r="C353" s="67" t="s">
        <v>598</v>
      </c>
      <c r="D353" s="68" t="s">
        <v>503</v>
      </c>
      <c r="E353" s="68" t="s">
        <v>613</v>
      </c>
      <c r="F353" s="72" t="s">
        <v>585</v>
      </c>
      <c r="G353" s="68" t="s">
        <v>591</v>
      </c>
    </row>
    <row r="354" spans="2:7" ht="14.25" customHeight="1" x14ac:dyDescent="0.25">
      <c r="B354" s="71" t="s">
        <v>591</v>
      </c>
      <c r="C354" s="68" t="s">
        <v>633</v>
      </c>
      <c r="D354" s="68" t="s">
        <v>1047</v>
      </c>
      <c r="E354" s="68" t="s">
        <v>634</v>
      </c>
      <c r="F354" s="72" t="s">
        <v>585</v>
      </c>
      <c r="G354" s="68" t="s">
        <v>591</v>
      </c>
    </row>
    <row r="355" spans="2:7" ht="14.25" customHeight="1" x14ac:dyDescent="0.25">
      <c r="B355" s="71" t="s">
        <v>591</v>
      </c>
      <c r="C355" s="68" t="s">
        <v>1103</v>
      </c>
      <c r="D355" s="68" t="s">
        <v>212</v>
      </c>
      <c r="E355" s="68" t="s">
        <v>1104</v>
      </c>
      <c r="F355" s="72" t="s">
        <v>585</v>
      </c>
      <c r="G355" s="68" t="s">
        <v>591</v>
      </c>
    </row>
    <row r="356" spans="2:7" ht="14.25" customHeight="1" x14ac:dyDescent="0.25">
      <c r="B356" s="71" t="s">
        <v>591</v>
      </c>
      <c r="C356" s="68" t="s">
        <v>661</v>
      </c>
      <c r="D356" s="68" t="s">
        <v>359</v>
      </c>
      <c r="E356" s="68" t="s">
        <v>1071</v>
      </c>
      <c r="F356" s="72" t="s">
        <v>585</v>
      </c>
      <c r="G356" s="68" t="s">
        <v>591</v>
      </c>
    </row>
    <row r="357" spans="2:7" ht="14.25" customHeight="1" x14ac:dyDescent="0.25">
      <c r="B357" s="71" t="s">
        <v>591</v>
      </c>
      <c r="C357" s="67" t="s">
        <v>658</v>
      </c>
      <c r="D357" s="68" t="s">
        <v>968</v>
      </c>
      <c r="E357" s="68" t="s">
        <v>1105</v>
      </c>
      <c r="F357" s="72" t="s">
        <v>585</v>
      </c>
      <c r="G357" s="68" t="s">
        <v>1106</v>
      </c>
    </row>
    <row r="358" spans="2:7" ht="14.25" customHeight="1" x14ac:dyDescent="0.25">
      <c r="B358" s="71" t="s">
        <v>591</v>
      </c>
      <c r="C358" s="68" t="s">
        <v>981</v>
      </c>
      <c r="D358" s="68" t="s">
        <v>386</v>
      </c>
      <c r="E358" s="68" t="s">
        <v>674</v>
      </c>
      <c r="F358" s="72" t="s">
        <v>585</v>
      </c>
      <c r="G358" s="68" t="s">
        <v>674</v>
      </c>
    </row>
    <row r="359" spans="2:7" ht="14.25" customHeight="1" x14ac:dyDescent="0.25">
      <c r="B359" s="71" t="s">
        <v>591</v>
      </c>
      <c r="C359" s="68" t="s">
        <v>660</v>
      </c>
      <c r="D359" s="68" t="s">
        <v>351</v>
      </c>
      <c r="E359" s="68" t="s">
        <v>938</v>
      </c>
      <c r="F359" s="72" t="s">
        <v>585</v>
      </c>
      <c r="G359" s="68" t="s">
        <v>1107</v>
      </c>
    </row>
    <row r="360" spans="2:7" ht="14.25" customHeight="1" x14ac:dyDescent="0.25">
      <c r="B360" s="71" t="s">
        <v>600</v>
      </c>
      <c r="C360" s="71" t="s">
        <v>593</v>
      </c>
      <c r="D360" s="71" t="s">
        <v>594</v>
      </c>
      <c r="E360" s="73" t="s">
        <v>1108</v>
      </c>
      <c r="F360" s="71" t="s">
        <v>596</v>
      </c>
      <c r="G360" s="71" t="s">
        <v>597</v>
      </c>
    </row>
    <row r="361" spans="2:7" ht="14.25" customHeight="1" x14ac:dyDescent="0.25">
      <c r="B361" s="71" t="s">
        <v>591</v>
      </c>
      <c r="C361" s="68" t="s">
        <v>1072</v>
      </c>
      <c r="D361" s="68" t="s">
        <v>359</v>
      </c>
      <c r="E361" s="68" t="s">
        <v>1073</v>
      </c>
      <c r="F361" s="72" t="s">
        <v>675</v>
      </c>
      <c r="G361" s="68" t="s">
        <v>591</v>
      </c>
    </row>
    <row r="362" spans="2:7" ht="14.25" customHeight="1" x14ac:dyDescent="0.25">
      <c r="B362" s="71" t="s">
        <v>591</v>
      </c>
      <c r="C362" s="68" t="s">
        <v>661</v>
      </c>
      <c r="D362" s="68" t="s">
        <v>359</v>
      </c>
      <c r="E362" s="68" t="s">
        <v>1071</v>
      </c>
      <c r="F362" s="72" t="s">
        <v>675</v>
      </c>
      <c r="G362" s="68" t="s">
        <v>591</v>
      </c>
    </row>
    <row r="363" spans="2:7" ht="14.25" customHeight="1" x14ac:dyDescent="0.25">
      <c r="B363" s="71" t="s">
        <v>591</v>
      </c>
      <c r="C363" s="67" t="s">
        <v>662</v>
      </c>
      <c r="D363" s="68" t="s">
        <v>212</v>
      </c>
      <c r="E363" s="68" t="s">
        <v>618</v>
      </c>
      <c r="F363" s="72" t="s">
        <v>675</v>
      </c>
      <c r="G363" s="68" t="s">
        <v>591</v>
      </c>
    </row>
    <row r="364" spans="2:7" ht="14.25" customHeight="1" x14ac:dyDescent="0.25">
      <c r="B364" s="71" t="s">
        <v>591</v>
      </c>
      <c r="C364" s="68" t="s">
        <v>1109</v>
      </c>
      <c r="D364" s="68" t="s">
        <v>359</v>
      </c>
      <c r="E364" s="68" t="s">
        <v>1110</v>
      </c>
      <c r="F364" s="72" t="s">
        <v>675</v>
      </c>
      <c r="G364" s="68" t="s">
        <v>591</v>
      </c>
    </row>
    <row r="365" spans="2:7" ht="14.25" customHeight="1" x14ac:dyDescent="0.25">
      <c r="B365" s="71" t="s">
        <v>591</v>
      </c>
      <c r="C365" s="68" t="s">
        <v>1111</v>
      </c>
      <c r="D365" s="68" t="s">
        <v>359</v>
      </c>
      <c r="E365" s="68" t="s">
        <v>1112</v>
      </c>
      <c r="F365" s="72" t="s">
        <v>675</v>
      </c>
      <c r="G365" s="68" t="s">
        <v>591</v>
      </c>
    </row>
    <row r="366" spans="2:7" ht="14.25" customHeight="1" x14ac:dyDescent="0.25">
      <c r="B366" s="71" t="s">
        <v>591</v>
      </c>
      <c r="C366" s="67" t="s">
        <v>621</v>
      </c>
      <c r="D366" s="68" t="s">
        <v>355</v>
      </c>
      <c r="E366" s="68" t="s">
        <v>622</v>
      </c>
      <c r="F366" s="72" t="s">
        <v>675</v>
      </c>
      <c r="G366" s="68" t="s">
        <v>591</v>
      </c>
    </row>
    <row r="367" spans="2:7" ht="14.25" customHeight="1" x14ac:dyDescent="0.25">
      <c r="B367" s="71" t="s">
        <v>591</v>
      </c>
      <c r="C367" s="68" t="s">
        <v>625</v>
      </c>
      <c r="D367" s="68" t="s">
        <v>1042</v>
      </c>
      <c r="E367" s="68" t="s">
        <v>1043</v>
      </c>
      <c r="F367" s="72" t="s">
        <v>675</v>
      </c>
      <c r="G367" s="68" t="s">
        <v>591</v>
      </c>
    </row>
    <row r="368" spans="2:7" ht="14.25" customHeight="1" x14ac:dyDescent="0.25">
      <c r="B368" s="71" t="s">
        <v>591</v>
      </c>
      <c r="C368" s="67" t="s">
        <v>598</v>
      </c>
      <c r="D368" s="68" t="s">
        <v>503</v>
      </c>
      <c r="E368" s="68" t="s">
        <v>613</v>
      </c>
      <c r="F368" s="72" t="s">
        <v>675</v>
      </c>
      <c r="G368" s="68" t="s">
        <v>591</v>
      </c>
    </row>
    <row r="369" spans="2:7" ht="14.25" customHeight="1" x14ac:dyDescent="0.25">
      <c r="B369" s="71" t="s">
        <v>591</v>
      </c>
      <c r="C369" s="68" t="s">
        <v>633</v>
      </c>
      <c r="D369" s="68" t="s">
        <v>1047</v>
      </c>
      <c r="E369" s="68" t="s">
        <v>634</v>
      </c>
      <c r="F369" s="72" t="s">
        <v>675</v>
      </c>
      <c r="G369" s="68" t="s">
        <v>591</v>
      </c>
    </row>
    <row r="370" spans="2:7" ht="14.25" customHeight="1" x14ac:dyDescent="0.25">
      <c r="B370" s="71" t="s">
        <v>591</v>
      </c>
      <c r="C370" s="68" t="s">
        <v>599</v>
      </c>
      <c r="D370" s="68" t="s">
        <v>282</v>
      </c>
      <c r="E370" s="68" t="s">
        <v>290</v>
      </c>
      <c r="F370" s="72" t="s">
        <v>675</v>
      </c>
      <c r="G370" s="68" t="s">
        <v>591</v>
      </c>
    </row>
    <row r="371" spans="2:7" ht="14.25" customHeight="1" x14ac:dyDescent="0.25">
      <c r="B371" s="71" t="s">
        <v>591</v>
      </c>
      <c r="C371" s="68" t="s">
        <v>603</v>
      </c>
      <c r="D371" s="68" t="s">
        <v>278</v>
      </c>
      <c r="E371" s="68" t="s">
        <v>604</v>
      </c>
      <c r="F371" s="72" t="s">
        <v>675</v>
      </c>
      <c r="G371" s="68" t="s">
        <v>591</v>
      </c>
    </row>
    <row r="372" spans="2:7" ht="14.25" customHeight="1" x14ac:dyDescent="0.25">
      <c r="B372" s="71" t="s">
        <v>591</v>
      </c>
      <c r="C372" s="67" t="s">
        <v>663</v>
      </c>
      <c r="D372" s="68" t="s">
        <v>212</v>
      </c>
      <c r="E372" s="68" t="s">
        <v>321</v>
      </c>
      <c r="F372" s="72" t="s">
        <v>675</v>
      </c>
      <c r="G372" s="68" t="s">
        <v>591</v>
      </c>
    </row>
    <row r="373" spans="2:7" ht="14.25" customHeight="1" x14ac:dyDescent="0.25">
      <c r="B373" s="71" t="s">
        <v>591</v>
      </c>
      <c r="C373" s="67" t="s">
        <v>664</v>
      </c>
      <c r="D373" s="68" t="s">
        <v>212</v>
      </c>
      <c r="E373" s="68" t="s">
        <v>665</v>
      </c>
      <c r="F373" s="72" t="s">
        <v>675</v>
      </c>
      <c r="G373" s="68" t="s">
        <v>591</v>
      </c>
    </row>
    <row r="374" spans="2:7" ht="14.25" customHeight="1" x14ac:dyDescent="0.25">
      <c r="B374" s="71" t="s">
        <v>591</v>
      </c>
      <c r="C374" s="67" t="s">
        <v>631</v>
      </c>
      <c r="D374" s="68" t="s">
        <v>212</v>
      </c>
      <c r="E374" s="68" t="s">
        <v>632</v>
      </c>
      <c r="F374" s="72" t="s">
        <v>675</v>
      </c>
      <c r="G374" s="68" t="s">
        <v>1046</v>
      </c>
    </row>
    <row r="375" spans="2:7" ht="14.25" customHeight="1" x14ac:dyDescent="0.25">
      <c r="B375" s="71" t="s">
        <v>591</v>
      </c>
      <c r="C375" s="68" t="s">
        <v>655</v>
      </c>
      <c r="D375" s="68" t="s">
        <v>955</v>
      </c>
      <c r="E375" s="68" t="s">
        <v>656</v>
      </c>
      <c r="F375" s="72" t="s">
        <v>675</v>
      </c>
      <c r="G375" s="68" t="s">
        <v>591</v>
      </c>
    </row>
    <row r="376" spans="2:7" ht="14.25" customHeight="1" x14ac:dyDescent="0.25">
      <c r="B376" s="71" t="s">
        <v>591</v>
      </c>
      <c r="C376" s="68" t="s">
        <v>666</v>
      </c>
      <c r="D376" s="68" t="s">
        <v>993</v>
      </c>
      <c r="E376" s="68" t="s">
        <v>667</v>
      </c>
      <c r="F376" s="72" t="s">
        <v>675</v>
      </c>
      <c r="G376" s="68" t="s">
        <v>591</v>
      </c>
    </row>
    <row r="377" spans="2:7" ht="14.25" customHeight="1" x14ac:dyDescent="0.25">
      <c r="B377" s="71" t="s">
        <v>591</v>
      </c>
      <c r="C377" s="68" t="s">
        <v>668</v>
      </c>
      <c r="D377" s="68" t="s">
        <v>993</v>
      </c>
      <c r="E377" s="68" t="s">
        <v>287</v>
      </c>
      <c r="F377" s="72" t="s">
        <v>675</v>
      </c>
      <c r="G377" s="68" t="s">
        <v>591</v>
      </c>
    </row>
    <row r="378" spans="2:7" ht="14.25" customHeight="1" x14ac:dyDescent="0.25">
      <c r="B378" s="71" t="s">
        <v>591</v>
      </c>
      <c r="C378" s="68" t="s">
        <v>669</v>
      </c>
      <c r="D378" s="68" t="s">
        <v>359</v>
      </c>
      <c r="E378" s="68" t="s">
        <v>1113</v>
      </c>
      <c r="F378" s="72" t="s">
        <v>675</v>
      </c>
      <c r="G378" s="68" t="s">
        <v>591</v>
      </c>
    </row>
    <row r="379" spans="2:7" ht="14.25" customHeight="1" x14ac:dyDescent="0.25">
      <c r="B379" s="71" t="s">
        <v>591</v>
      </c>
      <c r="C379" s="68" t="s">
        <v>670</v>
      </c>
      <c r="D379" s="68" t="s">
        <v>359</v>
      </c>
      <c r="E379" s="68" t="s">
        <v>671</v>
      </c>
      <c r="F379" s="72" t="s">
        <v>675</v>
      </c>
      <c r="G379" s="68" t="s">
        <v>591</v>
      </c>
    </row>
    <row r="380" spans="2:7" ht="14.25" customHeight="1" x14ac:dyDescent="0.25">
      <c r="B380" s="71" t="s">
        <v>591</v>
      </c>
      <c r="C380" s="67" t="s">
        <v>672</v>
      </c>
      <c r="D380" s="68" t="s">
        <v>212</v>
      </c>
      <c r="E380" s="68" t="s">
        <v>673</v>
      </c>
      <c r="F380" s="72" t="s">
        <v>675</v>
      </c>
      <c r="G380" s="68" t="s">
        <v>591</v>
      </c>
    </row>
    <row r="381" spans="2:7" ht="14.25" customHeight="1" x14ac:dyDescent="0.25">
      <c r="B381" s="71" t="s">
        <v>591</v>
      </c>
      <c r="C381" s="68" t="s">
        <v>1114</v>
      </c>
      <c r="D381" s="68" t="s">
        <v>1115</v>
      </c>
      <c r="E381" s="68" t="s">
        <v>1116</v>
      </c>
      <c r="F381" s="72" t="s">
        <v>675</v>
      </c>
      <c r="G381" s="68" t="s">
        <v>591</v>
      </c>
    </row>
    <row r="382" spans="2:7" ht="14.25" customHeight="1" x14ac:dyDescent="0.25">
      <c r="B382" s="71" t="s">
        <v>591</v>
      </c>
      <c r="C382" s="67" t="s">
        <v>1065</v>
      </c>
      <c r="D382" s="68" t="s">
        <v>351</v>
      </c>
      <c r="E382" s="68" t="s">
        <v>1066</v>
      </c>
      <c r="F382" s="72" t="s">
        <v>675</v>
      </c>
      <c r="G382" s="68" t="s">
        <v>1067</v>
      </c>
    </row>
    <row r="383" spans="2:7" ht="14.25" customHeight="1" x14ac:dyDescent="0.25">
      <c r="B383" s="71" t="s">
        <v>591</v>
      </c>
      <c r="C383" s="67" t="s">
        <v>1068</v>
      </c>
      <c r="D383" s="68" t="s">
        <v>212</v>
      </c>
      <c r="E383" s="68" t="s">
        <v>1069</v>
      </c>
      <c r="F383" s="72" t="s">
        <v>675</v>
      </c>
      <c r="G383" s="68" t="s">
        <v>1070</v>
      </c>
    </row>
    <row r="384" spans="2:7" ht="14.25" customHeight="1" x14ac:dyDescent="0.25">
      <c r="B384" s="71" t="s">
        <v>591</v>
      </c>
      <c r="C384" s="68" t="s">
        <v>659</v>
      </c>
      <c r="D384" s="68" t="s">
        <v>386</v>
      </c>
      <c r="E384" s="68" t="s">
        <v>674</v>
      </c>
      <c r="F384" s="72" t="s">
        <v>675</v>
      </c>
      <c r="G384" s="68" t="s">
        <v>591</v>
      </c>
    </row>
    <row r="385" spans="2:7" ht="14.25" customHeight="1" x14ac:dyDescent="0.25">
      <c r="B385" s="71" t="s">
        <v>605</v>
      </c>
      <c r="C385" s="185" t="s">
        <v>591</v>
      </c>
      <c r="D385" s="185" t="s">
        <v>591</v>
      </c>
      <c r="E385" s="185" t="s">
        <v>591</v>
      </c>
      <c r="F385" s="185" t="s">
        <v>591</v>
      </c>
      <c r="G385" s="185" t="s">
        <v>591</v>
      </c>
    </row>
    <row r="386" spans="2:7" ht="14.25" customHeight="1" x14ac:dyDescent="0.25">
      <c r="B386" s="71" t="s">
        <v>591</v>
      </c>
      <c r="C386" s="187" t="s">
        <v>1061</v>
      </c>
      <c r="D386" s="187" t="s">
        <v>591</v>
      </c>
      <c r="E386" s="187" t="s">
        <v>591</v>
      </c>
      <c r="F386" s="187" t="s">
        <v>591</v>
      </c>
      <c r="G386" s="187" t="s">
        <v>591</v>
      </c>
    </row>
    <row r="387" spans="2:7" ht="14.25" customHeight="1" x14ac:dyDescent="0.25">
      <c r="B387" s="71" t="s">
        <v>606</v>
      </c>
      <c r="C387" s="71" t="s">
        <v>607</v>
      </c>
      <c r="D387" s="71" t="s">
        <v>608</v>
      </c>
      <c r="E387" s="71" t="s">
        <v>609</v>
      </c>
      <c r="F387" s="71" t="s">
        <v>610</v>
      </c>
      <c r="G387" s="71" t="s">
        <v>591</v>
      </c>
    </row>
    <row r="388" spans="2:7" ht="14.25" customHeight="1" x14ac:dyDescent="0.25">
      <c r="B388" s="71" t="s">
        <v>591</v>
      </c>
      <c r="C388" s="68" t="s">
        <v>611</v>
      </c>
      <c r="D388" s="68" t="s">
        <v>1019</v>
      </c>
      <c r="E388" s="68" t="s">
        <v>591</v>
      </c>
      <c r="F388" s="68" t="s">
        <v>591</v>
      </c>
      <c r="G388" s="68" t="s">
        <v>591</v>
      </c>
    </row>
    <row r="389" spans="2:7" ht="14.25" customHeight="1" x14ac:dyDescent="0.25">
      <c r="B389" s="71" t="s">
        <v>612</v>
      </c>
      <c r="C389" s="185" t="s">
        <v>591</v>
      </c>
      <c r="D389" s="185" t="s">
        <v>591</v>
      </c>
      <c r="E389" s="185" t="s">
        <v>591</v>
      </c>
      <c r="F389" s="185" t="s">
        <v>591</v>
      </c>
      <c r="G389" s="185" t="s">
        <v>591</v>
      </c>
    </row>
    <row r="390" spans="2:7" ht="14.25" customHeight="1" x14ac:dyDescent="0.25">
      <c r="B390" s="71" t="s">
        <v>591</v>
      </c>
      <c r="C390" s="186" t="s">
        <v>1021</v>
      </c>
      <c r="D390" s="186" t="s">
        <v>591</v>
      </c>
      <c r="E390" s="186" t="s">
        <v>591</v>
      </c>
      <c r="F390" s="186" t="s">
        <v>591</v>
      </c>
      <c r="G390" s="186" t="s">
        <v>591</v>
      </c>
    </row>
    <row r="392" spans="2:7" ht="14.25" customHeight="1" x14ac:dyDescent="0.25">
      <c r="B392" s="71" t="s">
        <v>579</v>
      </c>
      <c r="C392" s="68" t="s">
        <v>880</v>
      </c>
      <c r="D392" s="71" t="s">
        <v>580</v>
      </c>
      <c r="E392" s="68" t="s">
        <v>1117</v>
      </c>
      <c r="F392" s="71" t="s">
        <v>581</v>
      </c>
      <c r="G392" s="68" t="s">
        <v>1004</v>
      </c>
    </row>
    <row r="393" spans="2:7" ht="14.25" customHeight="1" x14ac:dyDescent="0.25">
      <c r="B393" s="71" t="s">
        <v>582</v>
      </c>
      <c r="C393" s="68" t="s">
        <v>898</v>
      </c>
      <c r="D393" s="71" t="s">
        <v>583</v>
      </c>
      <c r="E393" s="68" t="s">
        <v>924</v>
      </c>
      <c r="F393" s="71" t="s">
        <v>584</v>
      </c>
      <c r="G393" s="68" t="s">
        <v>925</v>
      </c>
    </row>
    <row r="394" spans="2:7" ht="14.25" customHeight="1" x14ac:dyDescent="0.25">
      <c r="B394" s="71" t="s">
        <v>926</v>
      </c>
      <c r="C394" s="187" t="s">
        <v>1118</v>
      </c>
      <c r="D394" s="188"/>
      <c r="E394" s="187" t="s">
        <v>591</v>
      </c>
      <c r="F394" s="71" t="s">
        <v>928</v>
      </c>
      <c r="G394" s="68" t="s">
        <v>657</v>
      </c>
    </row>
    <row r="395" spans="2:7" ht="14.25" customHeight="1" x14ac:dyDescent="0.25">
      <c r="B395" s="71" t="s">
        <v>586</v>
      </c>
      <c r="C395" s="68" t="s">
        <v>930</v>
      </c>
      <c r="D395" s="71" t="s">
        <v>587</v>
      </c>
      <c r="E395" s="68" t="s">
        <v>1007</v>
      </c>
      <c r="F395" s="71" t="s">
        <v>588</v>
      </c>
      <c r="G395" s="68" t="s">
        <v>589</v>
      </c>
    </row>
    <row r="396" spans="2:7" ht="14.25" customHeight="1" x14ac:dyDescent="0.25">
      <c r="B396" s="71" t="s">
        <v>590</v>
      </c>
      <c r="C396" s="187" t="s">
        <v>591</v>
      </c>
      <c r="D396" s="188"/>
      <c r="E396" s="188"/>
      <c r="F396" s="188"/>
      <c r="G396" s="187" t="s">
        <v>591</v>
      </c>
    </row>
    <row r="397" spans="2:7" ht="14.25" customHeight="1" x14ac:dyDescent="0.25">
      <c r="B397" s="71" t="s">
        <v>592</v>
      </c>
      <c r="C397" s="71" t="s">
        <v>593</v>
      </c>
      <c r="D397" s="71" t="s">
        <v>594</v>
      </c>
      <c r="E397" s="71" t="s">
        <v>595</v>
      </c>
      <c r="F397" s="71" t="s">
        <v>596</v>
      </c>
      <c r="G397" s="71" t="s">
        <v>597</v>
      </c>
    </row>
    <row r="398" spans="2:7" ht="14.25" customHeight="1" x14ac:dyDescent="0.25">
      <c r="B398" s="71" t="s">
        <v>932</v>
      </c>
      <c r="C398" s="67" t="s">
        <v>615</v>
      </c>
      <c r="D398" s="68" t="s">
        <v>355</v>
      </c>
      <c r="E398" s="68" t="s">
        <v>616</v>
      </c>
      <c r="F398" s="72" t="s">
        <v>675</v>
      </c>
      <c r="G398" s="68" t="s">
        <v>591</v>
      </c>
    </row>
    <row r="399" spans="2:7" ht="14.25" customHeight="1" x14ac:dyDescent="0.25">
      <c r="B399" s="71" t="s">
        <v>932</v>
      </c>
      <c r="C399" s="67" t="s">
        <v>617</v>
      </c>
      <c r="D399" s="68" t="s">
        <v>212</v>
      </c>
      <c r="E399" s="68" t="s">
        <v>618</v>
      </c>
      <c r="F399" s="72" t="s">
        <v>675</v>
      </c>
      <c r="G399" s="68" t="s">
        <v>591</v>
      </c>
    </row>
    <row r="400" spans="2:7" ht="14.25" customHeight="1" x14ac:dyDescent="0.25">
      <c r="B400" s="71" t="s">
        <v>932</v>
      </c>
      <c r="C400" s="68" t="s">
        <v>619</v>
      </c>
      <c r="D400" s="68" t="s">
        <v>933</v>
      </c>
      <c r="E400" s="68" t="s">
        <v>620</v>
      </c>
      <c r="F400" s="72" t="s">
        <v>675</v>
      </c>
      <c r="G400" s="68" t="s">
        <v>591</v>
      </c>
    </row>
    <row r="401" spans="2:7" ht="14.25" customHeight="1" x14ac:dyDescent="0.25">
      <c r="B401" s="71" t="s">
        <v>932</v>
      </c>
      <c r="C401" s="67" t="s">
        <v>621</v>
      </c>
      <c r="D401" s="68" t="s">
        <v>355</v>
      </c>
      <c r="E401" s="68" t="s">
        <v>622</v>
      </c>
      <c r="F401" s="72" t="s">
        <v>675</v>
      </c>
      <c r="G401" s="68" t="s">
        <v>591</v>
      </c>
    </row>
    <row r="402" spans="2:7" ht="14.25" customHeight="1" x14ac:dyDescent="0.25">
      <c r="B402" s="71" t="s">
        <v>932</v>
      </c>
      <c r="C402" s="68" t="s">
        <v>623</v>
      </c>
      <c r="D402" s="68" t="s">
        <v>1042</v>
      </c>
      <c r="E402" s="68" t="s">
        <v>624</v>
      </c>
      <c r="F402" s="72" t="s">
        <v>675</v>
      </c>
      <c r="G402" s="68" t="s">
        <v>591</v>
      </c>
    </row>
    <row r="403" spans="2:7" ht="14.25" customHeight="1" x14ac:dyDescent="0.25">
      <c r="B403" s="71" t="s">
        <v>932</v>
      </c>
      <c r="C403" s="68" t="s">
        <v>625</v>
      </c>
      <c r="D403" s="68" t="s">
        <v>1042</v>
      </c>
      <c r="E403" s="68" t="s">
        <v>1043</v>
      </c>
      <c r="F403" s="72" t="s">
        <v>585</v>
      </c>
      <c r="G403" s="68" t="s">
        <v>591</v>
      </c>
    </row>
    <row r="404" spans="2:7" ht="14.25" customHeight="1" x14ac:dyDescent="0.25">
      <c r="B404" s="71" t="s">
        <v>932</v>
      </c>
      <c r="C404" s="68" t="s">
        <v>626</v>
      </c>
      <c r="D404" s="68" t="s">
        <v>275</v>
      </c>
      <c r="E404" s="68" t="s">
        <v>627</v>
      </c>
      <c r="F404" s="72" t="s">
        <v>675</v>
      </c>
      <c r="G404" s="68" t="s">
        <v>591</v>
      </c>
    </row>
    <row r="405" spans="2:7" ht="14.25" customHeight="1" x14ac:dyDescent="0.25">
      <c r="B405" s="71" t="s">
        <v>932</v>
      </c>
      <c r="C405" s="67" t="s">
        <v>628</v>
      </c>
      <c r="D405" s="68" t="s">
        <v>212</v>
      </c>
      <c r="E405" s="68" t="s">
        <v>629</v>
      </c>
      <c r="F405" s="72" t="s">
        <v>585</v>
      </c>
      <c r="G405" s="68" t="s">
        <v>1044</v>
      </c>
    </row>
    <row r="406" spans="2:7" ht="14.25" customHeight="1" x14ac:dyDescent="0.25">
      <c r="B406" s="71" t="s">
        <v>932</v>
      </c>
      <c r="C406" s="68" t="s">
        <v>654</v>
      </c>
      <c r="D406" s="68" t="s">
        <v>933</v>
      </c>
      <c r="E406" s="68" t="s">
        <v>630</v>
      </c>
      <c r="F406" s="72" t="s">
        <v>585</v>
      </c>
      <c r="G406" s="68" t="s">
        <v>1045</v>
      </c>
    </row>
    <row r="407" spans="2:7" ht="14.25" customHeight="1" x14ac:dyDescent="0.25">
      <c r="B407" s="71" t="s">
        <v>591</v>
      </c>
      <c r="C407" s="68" t="s">
        <v>1119</v>
      </c>
      <c r="D407" s="68" t="s">
        <v>212</v>
      </c>
      <c r="E407" s="68" t="s">
        <v>1120</v>
      </c>
      <c r="F407" s="72" t="s">
        <v>585</v>
      </c>
      <c r="G407" s="68" t="s">
        <v>591</v>
      </c>
    </row>
    <row r="408" spans="2:7" ht="14.25" customHeight="1" x14ac:dyDescent="0.25">
      <c r="B408" s="71" t="s">
        <v>591</v>
      </c>
      <c r="C408" s="67" t="s">
        <v>598</v>
      </c>
      <c r="D408" s="68" t="s">
        <v>503</v>
      </c>
      <c r="E408" s="68" t="s">
        <v>613</v>
      </c>
      <c r="F408" s="72" t="s">
        <v>585</v>
      </c>
      <c r="G408" s="68" t="s">
        <v>591</v>
      </c>
    </row>
    <row r="409" spans="2:7" ht="14.25" customHeight="1" x14ac:dyDescent="0.25">
      <c r="B409" s="71" t="s">
        <v>591</v>
      </c>
      <c r="C409" s="68" t="s">
        <v>633</v>
      </c>
      <c r="D409" s="68" t="s">
        <v>1047</v>
      </c>
      <c r="E409" s="68" t="s">
        <v>634</v>
      </c>
      <c r="F409" s="72" t="s">
        <v>585</v>
      </c>
      <c r="G409" s="68" t="s">
        <v>591</v>
      </c>
    </row>
    <row r="410" spans="2:7" ht="14.25" customHeight="1" x14ac:dyDescent="0.25">
      <c r="B410" s="71" t="s">
        <v>591</v>
      </c>
      <c r="C410" s="68" t="s">
        <v>599</v>
      </c>
      <c r="D410" s="68" t="s">
        <v>282</v>
      </c>
      <c r="E410" s="68" t="s">
        <v>290</v>
      </c>
      <c r="F410" s="72" t="s">
        <v>585</v>
      </c>
      <c r="G410" s="68" t="s">
        <v>591</v>
      </c>
    </row>
    <row r="411" spans="2:7" ht="14.25" customHeight="1" x14ac:dyDescent="0.25">
      <c r="B411" s="71" t="s">
        <v>591</v>
      </c>
      <c r="C411" s="68" t="s">
        <v>661</v>
      </c>
      <c r="D411" s="68" t="s">
        <v>359</v>
      </c>
      <c r="E411" s="68" t="s">
        <v>1071</v>
      </c>
      <c r="F411" s="72" t="s">
        <v>585</v>
      </c>
      <c r="G411" s="68" t="s">
        <v>591</v>
      </c>
    </row>
    <row r="412" spans="2:7" ht="14.25" customHeight="1" x14ac:dyDescent="0.25">
      <c r="B412" s="71" t="s">
        <v>591</v>
      </c>
      <c r="C412" s="68" t="s">
        <v>660</v>
      </c>
      <c r="D412" s="68" t="s">
        <v>351</v>
      </c>
      <c r="E412" s="68" t="s">
        <v>938</v>
      </c>
      <c r="F412" s="72" t="s">
        <v>585</v>
      </c>
      <c r="G412" s="68" t="s">
        <v>1107</v>
      </c>
    </row>
    <row r="413" spans="2:7" ht="14.25" customHeight="1" x14ac:dyDescent="0.25">
      <c r="B413" s="71" t="s">
        <v>591</v>
      </c>
      <c r="C413" s="68" t="s">
        <v>659</v>
      </c>
      <c r="D413" s="68" t="s">
        <v>386</v>
      </c>
      <c r="E413" s="68" t="s">
        <v>674</v>
      </c>
      <c r="F413" s="72" t="s">
        <v>585</v>
      </c>
      <c r="G413" s="68" t="s">
        <v>674</v>
      </c>
    </row>
    <row r="414" spans="2:7" ht="14.25" customHeight="1" x14ac:dyDescent="0.25">
      <c r="B414" s="71" t="s">
        <v>591</v>
      </c>
      <c r="C414" s="67" t="s">
        <v>658</v>
      </c>
      <c r="D414" s="68" t="s">
        <v>968</v>
      </c>
      <c r="E414" s="68" t="s">
        <v>1105</v>
      </c>
      <c r="F414" s="72" t="s">
        <v>585</v>
      </c>
      <c r="G414" s="68" t="s">
        <v>1046</v>
      </c>
    </row>
    <row r="415" spans="2:7" ht="14.25" customHeight="1" x14ac:dyDescent="0.25">
      <c r="B415" s="71" t="s">
        <v>600</v>
      </c>
      <c r="C415" s="71" t="s">
        <v>593</v>
      </c>
      <c r="D415" s="71" t="s">
        <v>594</v>
      </c>
      <c r="E415" s="71" t="s">
        <v>595</v>
      </c>
      <c r="F415" s="71" t="s">
        <v>596</v>
      </c>
      <c r="G415" s="71" t="s">
        <v>597</v>
      </c>
    </row>
    <row r="416" spans="2:7" ht="14.25" customHeight="1" x14ac:dyDescent="0.25">
      <c r="B416" s="71" t="s">
        <v>591</v>
      </c>
      <c r="C416" s="68" t="s">
        <v>1072</v>
      </c>
      <c r="D416" s="68" t="s">
        <v>359</v>
      </c>
      <c r="E416" s="68" t="s">
        <v>1073</v>
      </c>
      <c r="F416" s="72" t="s">
        <v>675</v>
      </c>
      <c r="G416" s="68" t="s">
        <v>591</v>
      </c>
    </row>
    <row r="417" spans="2:7" ht="14.25" customHeight="1" x14ac:dyDescent="0.25">
      <c r="B417" s="71" t="s">
        <v>591</v>
      </c>
      <c r="C417" s="68" t="s">
        <v>661</v>
      </c>
      <c r="D417" s="68" t="s">
        <v>359</v>
      </c>
      <c r="E417" s="68" t="s">
        <v>1071</v>
      </c>
      <c r="F417" s="72" t="s">
        <v>675</v>
      </c>
      <c r="G417" s="68" t="s">
        <v>591</v>
      </c>
    </row>
    <row r="418" spans="2:7" ht="14.25" customHeight="1" x14ac:dyDescent="0.25">
      <c r="B418" s="71" t="s">
        <v>591</v>
      </c>
      <c r="C418" s="67" t="s">
        <v>621</v>
      </c>
      <c r="D418" s="68" t="s">
        <v>355</v>
      </c>
      <c r="E418" s="68" t="s">
        <v>622</v>
      </c>
      <c r="F418" s="72" t="s">
        <v>675</v>
      </c>
      <c r="G418" s="68" t="s">
        <v>591</v>
      </c>
    </row>
    <row r="419" spans="2:7" ht="14.25" customHeight="1" x14ac:dyDescent="0.25">
      <c r="B419" s="71" t="s">
        <v>591</v>
      </c>
      <c r="C419" s="68" t="s">
        <v>625</v>
      </c>
      <c r="D419" s="68" t="s">
        <v>1042</v>
      </c>
      <c r="E419" s="68" t="s">
        <v>1043</v>
      </c>
      <c r="F419" s="72" t="s">
        <v>675</v>
      </c>
      <c r="G419" s="68" t="s">
        <v>591</v>
      </c>
    </row>
    <row r="420" spans="2:7" ht="14.25" customHeight="1" x14ac:dyDescent="0.25">
      <c r="B420" s="71" t="s">
        <v>591</v>
      </c>
      <c r="C420" s="67" t="s">
        <v>598</v>
      </c>
      <c r="D420" s="68" t="s">
        <v>503</v>
      </c>
      <c r="E420" s="68" t="s">
        <v>613</v>
      </c>
      <c r="F420" s="72" t="s">
        <v>675</v>
      </c>
      <c r="G420" s="68" t="s">
        <v>591</v>
      </c>
    </row>
    <row r="421" spans="2:7" ht="14.25" customHeight="1" x14ac:dyDescent="0.25">
      <c r="B421" s="71" t="s">
        <v>591</v>
      </c>
      <c r="C421" s="68" t="s">
        <v>633</v>
      </c>
      <c r="D421" s="68" t="s">
        <v>1047</v>
      </c>
      <c r="E421" s="68" t="s">
        <v>634</v>
      </c>
      <c r="F421" s="72" t="s">
        <v>675</v>
      </c>
      <c r="G421" s="68" t="s">
        <v>591</v>
      </c>
    </row>
    <row r="422" spans="2:7" ht="14.25" customHeight="1" x14ac:dyDescent="0.25">
      <c r="B422" s="71" t="s">
        <v>591</v>
      </c>
      <c r="C422" s="68" t="s">
        <v>599</v>
      </c>
      <c r="D422" s="68" t="s">
        <v>282</v>
      </c>
      <c r="E422" s="68" t="s">
        <v>290</v>
      </c>
      <c r="F422" s="72" t="s">
        <v>675</v>
      </c>
      <c r="G422" s="68" t="s">
        <v>591</v>
      </c>
    </row>
    <row r="423" spans="2:7" ht="14.25" customHeight="1" x14ac:dyDescent="0.25">
      <c r="B423" s="71" t="s">
        <v>591</v>
      </c>
      <c r="C423" s="68" t="s">
        <v>603</v>
      </c>
      <c r="D423" s="68" t="s">
        <v>278</v>
      </c>
      <c r="E423" s="68" t="s">
        <v>604</v>
      </c>
      <c r="F423" s="72" t="s">
        <v>675</v>
      </c>
      <c r="G423" s="68" t="s">
        <v>591</v>
      </c>
    </row>
    <row r="424" spans="2:7" ht="14.25" customHeight="1" x14ac:dyDescent="0.25">
      <c r="B424" s="71" t="s">
        <v>591</v>
      </c>
      <c r="C424" s="67" t="s">
        <v>663</v>
      </c>
      <c r="D424" s="68" t="s">
        <v>212</v>
      </c>
      <c r="E424" s="68" t="s">
        <v>321</v>
      </c>
      <c r="F424" s="72" t="s">
        <v>675</v>
      </c>
      <c r="G424" s="68" t="s">
        <v>591</v>
      </c>
    </row>
    <row r="425" spans="2:7" ht="14.25" customHeight="1" x14ac:dyDescent="0.25">
      <c r="B425" s="71" t="s">
        <v>591</v>
      </c>
      <c r="C425" s="67" t="s">
        <v>631</v>
      </c>
      <c r="D425" s="68" t="s">
        <v>212</v>
      </c>
      <c r="E425" s="68" t="s">
        <v>632</v>
      </c>
      <c r="F425" s="72" t="s">
        <v>675</v>
      </c>
      <c r="G425" s="68" t="s">
        <v>1046</v>
      </c>
    </row>
    <row r="426" spans="2:7" ht="14.25" customHeight="1" x14ac:dyDescent="0.25">
      <c r="B426" s="71" t="s">
        <v>591</v>
      </c>
      <c r="C426" s="68" t="s">
        <v>655</v>
      </c>
      <c r="D426" s="68" t="s">
        <v>955</v>
      </c>
      <c r="E426" s="68" t="s">
        <v>656</v>
      </c>
      <c r="F426" s="72" t="s">
        <v>675</v>
      </c>
      <c r="G426" s="68" t="s">
        <v>591</v>
      </c>
    </row>
    <row r="427" spans="2:7" ht="14.25" customHeight="1" x14ac:dyDescent="0.25">
      <c r="B427" s="71" t="s">
        <v>591</v>
      </c>
      <c r="C427" s="68" t="s">
        <v>666</v>
      </c>
      <c r="D427" s="68" t="s">
        <v>993</v>
      </c>
      <c r="E427" s="68" t="s">
        <v>667</v>
      </c>
      <c r="F427" s="72" t="s">
        <v>675</v>
      </c>
      <c r="G427" s="68" t="s">
        <v>591</v>
      </c>
    </row>
    <row r="428" spans="2:7" ht="14.25" customHeight="1" x14ac:dyDescent="0.25">
      <c r="B428" s="71" t="s">
        <v>591</v>
      </c>
      <c r="C428" s="68" t="s">
        <v>1121</v>
      </c>
      <c r="D428" s="68" t="s">
        <v>955</v>
      </c>
      <c r="E428" s="68" t="s">
        <v>298</v>
      </c>
      <c r="F428" s="72" t="s">
        <v>675</v>
      </c>
      <c r="G428" s="68" t="s">
        <v>591</v>
      </c>
    </row>
    <row r="429" spans="2:7" ht="14.25" customHeight="1" x14ac:dyDescent="0.25">
      <c r="B429" s="71" t="s">
        <v>591</v>
      </c>
      <c r="C429" s="68" t="s">
        <v>668</v>
      </c>
      <c r="D429" s="68" t="s">
        <v>993</v>
      </c>
      <c r="E429" s="68" t="s">
        <v>287</v>
      </c>
      <c r="F429" s="72" t="s">
        <v>675</v>
      </c>
      <c r="G429" s="68" t="s">
        <v>591</v>
      </c>
    </row>
    <row r="430" spans="2:7" ht="14.25" customHeight="1" x14ac:dyDescent="0.25">
      <c r="B430" s="71" t="s">
        <v>591</v>
      </c>
      <c r="C430" s="68" t="s">
        <v>1122</v>
      </c>
      <c r="D430" s="68" t="s">
        <v>993</v>
      </c>
      <c r="E430" s="68" t="s">
        <v>301</v>
      </c>
      <c r="F430" s="72" t="s">
        <v>675</v>
      </c>
      <c r="G430" s="68" t="s">
        <v>591</v>
      </c>
    </row>
    <row r="431" spans="2:7" ht="14.25" customHeight="1" x14ac:dyDescent="0.25">
      <c r="B431" s="71" t="s">
        <v>591</v>
      </c>
      <c r="C431" s="68" t="s">
        <v>1123</v>
      </c>
      <c r="D431" s="68" t="s">
        <v>282</v>
      </c>
      <c r="E431" s="68" t="s">
        <v>281</v>
      </c>
      <c r="F431" s="72" t="s">
        <v>675</v>
      </c>
      <c r="G431" s="68" t="s">
        <v>591</v>
      </c>
    </row>
    <row r="432" spans="2:7" ht="14.25" customHeight="1" x14ac:dyDescent="0.25">
      <c r="B432" s="71" t="s">
        <v>591</v>
      </c>
      <c r="C432" s="67" t="s">
        <v>1124</v>
      </c>
      <c r="D432" s="68" t="s">
        <v>212</v>
      </c>
      <c r="E432" s="68" t="s">
        <v>1125</v>
      </c>
      <c r="F432" s="72" t="s">
        <v>675</v>
      </c>
      <c r="G432" s="68" t="s">
        <v>591</v>
      </c>
    </row>
    <row r="433" spans="2:7" ht="14.25" customHeight="1" x14ac:dyDescent="0.25">
      <c r="B433" s="71" t="s">
        <v>591</v>
      </c>
      <c r="C433" s="67" t="s">
        <v>1126</v>
      </c>
      <c r="D433" s="68" t="s">
        <v>212</v>
      </c>
      <c r="E433" s="68" t="s">
        <v>1127</v>
      </c>
      <c r="F433" s="72" t="s">
        <v>675</v>
      </c>
      <c r="G433" s="68" t="s">
        <v>1128</v>
      </c>
    </row>
    <row r="434" spans="2:7" ht="14.25" customHeight="1" x14ac:dyDescent="0.25">
      <c r="B434" s="71" t="s">
        <v>591</v>
      </c>
      <c r="C434" s="68" t="s">
        <v>659</v>
      </c>
      <c r="D434" s="68" t="s">
        <v>386</v>
      </c>
      <c r="E434" s="68" t="s">
        <v>674</v>
      </c>
      <c r="F434" s="72" t="s">
        <v>675</v>
      </c>
      <c r="G434" s="68" t="s">
        <v>591</v>
      </c>
    </row>
    <row r="435" spans="2:7" ht="14.25" customHeight="1" x14ac:dyDescent="0.25">
      <c r="B435" s="71" t="s">
        <v>605</v>
      </c>
      <c r="C435" s="185" t="s">
        <v>591</v>
      </c>
      <c r="D435" s="185" t="s">
        <v>591</v>
      </c>
      <c r="E435" s="185" t="s">
        <v>591</v>
      </c>
      <c r="F435" s="185" t="s">
        <v>591</v>
      </c>
      <c r="G435" s="185" t="s">
        <v>591</v>
      </c>
    </row>
    <row r="436" spans="2:7" ht="14.25" customHeight="1" x14ac:dyDescent="0.25">
      <c r="B436" s="71" t="s">
        <v>591</v>
      </c>
      <c r="C436" s="187" t="s">
        <v>1061</v>
      </c>
      <c r="D436" s="187" t="s">
        <v>591</v>
      </c>
      <c r="E436" s="187" t="s">
        <v>591</v>
      </c>
      <c r="F436" s="187" t="s">
        <v>591</v>
      </c>
      <c r="G436" s="187" t="s">
        <v>591</v>
      </c>
    </row>
    <row r="437" spans="2:7" ht="14.25" customHeight="1" x14ac:dyDescent="0.25">
      <c r="B437" s="71" t="s">
        <v>606</v>
      </c>
      <c r="C437" s="71" t="s">
        <v>607</v>
      </c>
      <c r="D437" s="71" t="s">
        <v>608</v>
      </c>
      <c r="E437" s="71" t="s">
        <v>609</v>
      </c>
      <c r="F437" s="71" t="s">
        <v>610</v>
      </c>
      <c r="G437" s="71" t="s">
        <v>591</v>
      </c>
    </row>
    <row r="438" spans="2:7" ht="14.25" customHeight="1" x14ac:dyDescent="0.25">
      <c r="B438" s="71" t="s">
        <v>591</v>
      </c>
      <c r="C438" s="68" t="s">
        <v>611</v>
      </c>
      <c r="D438" s="68" t="s">
        <v>1019</v>
      </c>
      <c r="E438" s="68" t="s">
        <v>591</v>
      </c>
      <c r="F438" s="68" t="s">
        <v>591</v>
      </c>
      <c r="G438" s="68" t="s">
        <v>591</v>
      </c>
    </row>
    <row r="439" spans="2:7" ht="14.25" customHeight="1" x14ac:dyDescent="0.25">
      <c r="B439" s="71" t="s">
        <v>612</v>
      </c>
      <c r="C439" s="185" t="s">
        <v>591</v>
      </c>
      <c r="D439" s="185" t="s">
        <v>591</v>
      </c>
      <c r="E439" s="185" t="s">
        <v>591</v>
      </c>
      <c r="F439" s="185" t="s">
        <v>591</v>
      </c>
      <c r="G439" s="185" t="s">
        <v>591</v>
      </c>
    </row>
    <row r="440" spans="2:7" ht="14.25" customHeight="1" x14ac:dyDescent="0.25">
      <c r="B440" s="71" t="s">
        <v>591</v>
      </c>
      <c r="C440" s="186" t="s">
        <v>1021</v>
      </c>
      <c r="D440" s="186" t="s">
        <v>591</v>
      </c>
      <c r="E440" s="186" t="s">
        <v>591</v>
      </c>
      <c r="F440" s="186" t="s">
        <v>591</v>
      </c>
      <c r="G440" s="186" t="s">
        <v>591</v>
      </c>
    </row>
    <row r="442" spans="2:7" ht="14.25" customHeight="1" x14ac:dyDescent="0.25">
      <c r="B442" s="71" t="s">
        <v>579</v>
      </c>
      <c r="C442" s="68" t="s">
        <v>881</v>
      </c>
      <c r="D442" s="71" t="s">
        <v>580</v>
      </c>
      <c r="E442" s="68" t="s">
        <v>1129</v>
      </c>
      <c r="F442" s="71" t="s">
        <v>581</v>
      </c>
      <c r="G442" s="68" t="s">
        <v>1130</v>
      </c>
    </row>
    <row r="443" spans="2:7" ht="14.25" customHeight="1" x14ac:dyDescent="0.25">
      <c r="B443" s="71" t="s">
        <v>582</v>
      </c>
      <c r="C443" s="68" t="s">
        <v>691</v>
      </c>
      <c r="D443" s="71" t="s">
        <v>583</v>
      </c>
      <c r="E443" s="68" t="s">
        <v>924</v>
      </c>
      <c r="F443" s="71" t="s">
        <v>584</v>
      </c>
      <c r="G443" s="68" t="s">
        <v>925</v>
      </c>
    </row>
    <row r="444" spans="2:7" ht="14.25" customHeight="1" x14ac:dyDescent="0.25">
      <c r="B444" s="71" t="s">
        <v>926</v>
      </c>
      <c r="C444" s="187" t="s">
        <v>1131</v>
      </c>
      <c r="D444" s="188"/>
      <c r="E444" s="187" t="s">
        <v>591</v>
      </c>
      <c r="F444" s="71" t="s">
        <v>928</v>
      </c>
      <c r="G444" s="68" t="s">
        <v>657</v>
      </c>
    </row>
    <row r="445" spans="2:7" ht="14.25" customHeight="1" x14ac:dyDescent="0.25">
      <c r="B445" s="71" t="s">
        <v>586</v>
      </c>
      <c r="C445" s="68" t="s">
        <v>930</v>
      </c>
      <c r="D445" s="71" t="s">
        <v>587</v>
      </c>
      <c r="E445" s="68" t="s">
        <v>1007</v>
      </c>
      <c r="F445" s="71" t="s">
        <v>588</v>
      </c>
      <c r="G445" s="68" t="s">
        <v>589</v>
      </c>
    </row>
    <row r="446" spans="2:7" ht="14.25" customHeight="1" x14ac:dyDescent="0.25">
      <c r="B446" s="71" t="s">
        <v>590</v>
      </c>
      <c r="C446" s="187" t="s">
        <v>591</v>
      </c>
      <c r="D446" s="188"/>
      <c r="E446" s="188"/>
      <c r="F446" s="188"/>
      <c r="G446" s="187" t="s">
        <v>591</v>
      </c>
    </row>
    <row r="447" spans="2:7" ht="14.25" customHeight="1" x14ac:dyDescent="0.25">
      <c r="B447" s="71" t="s">
        <v>592</v>
      </c>
      <c r="C447" s="71" t="s">
        <v>593</v>
      </c>
      <c r="D447" s="71" t="s">
        <v>594</v>
      </c>
      <c r="E447" s="71" t="s">
        <v>595</v>
      </c>
      <c r="F447" s="71" t="s">
        <v>596</v>
      </c>
      <c r="G447" s="71" t="s">
        <v>597</v>
      </c>
    </row>
    <row r="448" spans="2:7" ht="14.25" customHeight="1" x14ac:dyDescent="0.25">
      <c r="B448" s="71" t="s">
        <v>932</v>
      </c>
      <c r="C448" s="67" t="s">
        <v>615</v>
      </c>
      <c r="D448" s="68" t="s">
        <v>355</v>
      </c>
      <c r="E448" s="68" t="s">
        <v>616</v>
      </c>
      <c r="F448" s="72" t="s">
        <v>675</v>
      </c>
      <c r="G448" s="68" t="s">
        <v>591</v>
      </c>
    </row>
    <row r="449" spans="2:7" ht="14.25" customHeight="1" x14ac:dyDescent="0.25">
      <c r="B449" s="71" t="s">
        <v>932</v>
      </c>
      <c r="C449" s="67" t="s">
        <v>617</v>
      </c>
      <c r="D449" s="68" t="s">
        <v>212</v>
      </c>
      <c r="E449" s="68" t="s">
        <v>618</v>
      </c>
      <c r="F449" s="72" t="s">
        <v>675</v>
      </c>
      <c r="G449" s="68" t="s">
        <v>591</v>
      </c>
    </row>
    <row r="450" spans="2:7" ht="14.25" customHeight="1" x14ac:dyDescent="0.25">
      <c r="B450" s="71" t="s">
        <v>932</v>
      </c>
      <c r="C450" s="68" t="s">
        <v>619</v>
      </c>
      <c r="D450" s="68" t="s">
        <v>933</v>
      </c>
      <c r="E450" s="68" t="s">
        <v>620</v>
      </c>
      <c r="F450" s="72" t="s">
        <v>675</v>
      </c>
      <c r="G450" s="68" t="s">
        <v>591</v>
      </c>
    </row>
    <row r="451" spans="2:7" ht="14.25" customHeight="1" x14ac:dyDescent="0.25">
      <c r="B451" s="71" t="s">
        <v>932</v>
      </c>
      <c r="C451" s="67" t="s">
        <v>621</v>
      </c>
      <c r="D451" s="68" t="s">
        <v>355</v>
      </c>
      <c r="E451" s="68" t="s">
        <v>622</v>
      </c>
      <c r="F451" s="72" t="s">
        <v>675</v>
      </c>
      <c r="G451" s="68" t="s">
        <v>591</v>
      </c>
    </row>
    <row r="452" spans="2:7" ht="14.25" customHeight="1" x14ac:dyDescent="0.25">
      <c r="B452" s="71" t="s">
        <v>932</v>
      </c>
      <c r="C452" s="68" t="s">
        <v>623</v>
      </c>
      <c r="D452" s="68" t="s">
        <v>1042</v>
      </c>
      <c r="E452" s="68" t="s">
        <v>624</v>
      </c>
      <c r="F452" s="72" t="s">
        <v>675</v>
      </c>
      <c r="G452" s="68" t="s">
        <v>591</v>
      </c>
    </row>
    <row r="453" spans="2:7" ht="14.25" customHeight="1" x14ac:dyDescent="0.25">
      <c r="B453" s="71" t="s">
        <v>932</v>
      </c>
      <c r="C453" s="68" t="s">
        <v>625</v>
      </c>
      <c r="D453" s="68" t="s">
        <v>1042</v>
      </c>
      <c r="E453" s="68" t="s">
        <v>1043</v>
      </c>
      <c r="F453" s="72" t="s">
        <v>585</v>
      </c>
      <c r="G453" s="68" t="s">
        <v>591</v>
      </c>
    </row>
    <row r="454" spans="2:7" ht="14.25" customHeight="1" x14ac:dyDescent="0.25">
      <c r="B454" s="71" t="s">
        <v>932</v>
      </c>
      <c r="C454" s="68" t="s">
        <v>626</v>
      </c>
      <c r="D454" s="68" t="s">
        <v>275</v>
      </c>
      <c r="E454" s="68" t="s">
        <v>627</v>
      </c>
      <c r="F454" s="72" t="s">
        <v>675</v>
      </c>
      <c r="G454" s="68" t="s">
        <v>591</v>
      </c>
    </row>
    <row r="455" spans="2:7" ht="14.25" customHeight="1" x14ac:dyDescent="0.25">
      <c r="B455" s="71" t="s">
        <v>932</v>
      </c>
      <c r="C455" s="67" t="s">
        <v>628</v>
      </c>
      <c r="D455" s="68" t="s">
        <v>212</v>
      </c>
      <c r="E455" s="68" t="s">
        <v>629</v>
      </c>
      <c r="F455" s="72" t="s">
        <v>585</v>
      </c>
      <c r="G455" s="68" t="s">
        <v>1044</v>
      </c>
    </row>
    <row r="456" spans="2:7" ht="14.25" customHeight="1" x14ac:dyDescent="0.25">
      <c r="B456" s="71" t="s">
        <v>932</v>
      </c>
      <c r="C456" s="68" t="s">
        <v>654</v>
      </c>
      <c r="D456" s="68" t="s">
        <v>933</v>
      </c>
      <c r="E456" s="68" t="s">
        <v>630</v>
      </c>
      <c r="F456" s="72" t="s">
        <v>585</v>
      </c>
      <c r="G456" s="68" t="s">
        <v>1045</v>
      </c>
    </row>
    <row r="457" spans="2:7" ht="14.25" customHeight="1" x14ac:dyDescent="0.25">
      <c r="B457" s="71" t="s">
        <v>591</v>
      </c>
      <c r="C457" s="68" t="s">
        <v>1132</v>
      </c>
      <c r="D457" s="68" t="s">
        <v>359</v>
      </c>
      <c r="E457" s="68" t="s">
        <v>1133</v>
      </c>
      <c r="F457" s="72" t="s">
        <v>675</v>
      </c>
      <c r="G457" s="68" t="s">
        <v>591</v>
      </c>
    </row>
    <row r="458" spans="2:7" ht="14.25" customHeight="1" x14ac:dyDescent="0.25">
      <c r="B458" s="71" t="s">
        <v>591</v>
      </c>
      <c r="C458" s="68" t="s">
        <v>1134</v>
      </c>
      <c r="D458" s="68" t="s">
        <v>359</v>
      </c>
      <c r="E458" s="68" t="s">
        <v>1135</v>
      </c>
      <c r="F458" s="72" t="s">
        <v>675</v>
      </c>
      <c r="G458" s="68" t="s">
        <v>591</v>
      </c>
    </row>
    <row r="459" spans="2:7" ht="14.25" customHeight="1" x14ac:dyDescent="0.25">
      <c r="B459" s="71" t="s">
        <v>591</v>
      </c>
      <c r="C459" s="67" t="s">
        <v>598</v>
      </c>
      <c r="D459" s="68" t="s">
        <v>503</v>
      </c>
      <c r="E459" s="68" t="s">
        <v>613</v>
      </c>
      <c r="F459" s="72" t="s">
        <v>585</v>
      </c>
      <c r="G459" s="68" t="s">
        <v>591</v>
      </c>
    </row>
    <row r="460" spans="2:7" ht="14.25" customHeight="1" x14ac:dyDescent="0.25">
      <c r="B460" s="71" t="s">
        <v>591</v>
      </c>
      <c r="C460" s="68" t="s">
        <v>633</v>
      </c>
      <c r="D460" s="68" t="s">
        <v>1047</v>
      </c>
      <c r="E460" s="68" t="s">
        <v>634</v>
      </c>
      <c r="F460" s="72" t="s">
        <v>585</v>
      </c>
      <c r="G460" s="68" t="s">
        <v>591</v>
      </c>
    </row>
    <row r="461" spans="2:7" ht="14.25" customHeight="1" x14ac:dyDescent="0.25">
      <c r="B461" s="71" t="s">
        <v>591</v>
      </c>
      <c r="C461" s="68" t="s">
        <v>599</v>
      </c>
      <c r="D461" s="68" t="s">
        <v>282</v>
      </c>
      <c r="E461" s="68" t="s">
        <v>290</v>
      </c>
      <c r="F461" s="72" t="s">
        <v>585</v>
      </c>
      <c r="G461" s="68" t="s">
        <v>591</v>
      </c>
    </row>
    <row r="462" spans="2:7" ht="14.25" customHeight="1" x14ac:dyDescent="0.25">
      <c r="B462" s="71" t="s">
        <v>591</v>
      </c>
      <c r="C462" s="67" t="s">
        <v>658</v>
      </c>
      <c r="D462" s="68" t="s">
        <v>968</v>
      </c>
      <c r="E462" s="68" t="s">
        <v>1105</v>
      </c>
      <c r="F462" s="72" t="s">
        <v>585</v>
      </c>
      <c r="G462" s="68" t="s">
        <v>591</v>
      </c>
    </row>
    <row r="463" spans="2:7" ht="14.25" customHeight="1" x14ac:dyDescent="0.25">
      <c r="B463" s="71" t="s">
        <v>591</v>
      </c>
      <c r="C463" s="68" t="s">
        <v>660</v>
      </c>
      <c r="D463" s="68" t="s">
        <v>351</v>
      </c>
      <c r="E463" s="68" t="s">
        <v>938</v>
      </c>
      <c r="F463" s="72" t="s">
        <v>585</v>
      </c>
      <c r="G463" s="68" t="s">
        <v>1107</v>
      </c>
    </row>
    <row r="464" spans="2:7" ht="14.25" customHeight="1" x14ac:dyDescent="0.25">
      <c r="B464" s="71" t="s">
        <v>591</v>
      </c>
      <c r="C464" s="68" t="s">
        <v>659</v>
      </c>
      <c r="D464" s="68" t="s">
        <v>386</v>
      </c>
      <c r="E464" s="68" t="s">
        <v>674</v>
      </c>
      <c r="F464" s="72" t="s">
        <v>585</v>
      </c>
      <c r="G464" s="68" t="s">
        <v>674</v>
      </c>
    </row>
    <row r="465" spans="2:7" ht="14.25" customHeight="1" x14ac:dyDescent="0.25">
      <c r="B465" s="71" t="s">
        <v>600</v>
      </c>
      <c r="C465" s="71" t="s">
        <v>593</v>
      </c>
      <c r="D465" s="71" t="s">
        <v>594</v>
      </c>
      <c r="E465" s="71" t="s">
        <v>595</v>
      </c>
      <c r="F465" s="71" t="s">
        <v>596</v>
      </c>
      <c r="G465" s="71" t="s">
        <v>597</v>
      </c>
    </row>
    <row r="466" spans="2:7" ht="14.25" customHeight="1" x14ac:dyDescent="0.25">
      <c r="B466" s="71" t="s">
        <v>591</v>
      </c>
      <c r="C466" s="68" t="s">
        <v>1072</v>
      </c>
      <c r="D466" s="68" t="s">
        <v>359</v>
      </c>
      <c r="E466" s="68" t="s">
        <v>1073</v>
      </c>
      <c r="F466" s="72" t="s">
        <v>675</v>
      </c>
      <c r="G466" s="68" t="s">
        <v>591</v>
      </c>
    </row>
    <row r="467" spans="2:7" ht="14.25" customHeight="1" x14ac:dyDescent="0.25">
      <c r="B467" s="71" t="s">
        <v>591</v>
      </c>
      <c r="C467" s="68" t="s">
        <v>661</v>
      </c>
      <c r="D467" s="68" t="s">
        <v>359</v>
      </c>
      <c r="E467" s="68" t="s">
        <v>1071</v>
      </c>
      <c r="F467" s="72" t="s">
        <v>675</v>
      </c>
      <c r="G467" s="68" t="s">
        <v>591</v>
      </c>
    </row>
    <row r="468" spans="2:7" ht="14.25" customHeight="1" x14ac:dyDescent="0.25">
      <c r="B468" s="71" t="s">
        <v>591</v>
      </c>
      <c r="C468" s="67" t="s">
        <v>621</v>
      </c>
      <c r="D468" s="68" t="s">
        <v>355</v>
      </c>
      <c r="E468" s="68" t="s">
        <v>622</v>
      </c>
      <c r="F468" s="72" t="s">
        <v>675</v>
      </c>
      <c r="G468" s="68" t="s">
        <v>591</v>
      </c>
    </row>
    <row r="469" spans="2:7" ht="14.25" customHeight="1" x14ac:dyDescent="0.25">
      <c r="B469" s="71" t="s">
        <v>591</v>
      </c>
      <c r="C469" s="68" t="s">
        <v>625</v>
      </c>
      <c r="D469" s="68" t="s">
        <v>1042</v>
      </c>
      <c r="E469" s="68" t="s">
        <v>1043</v>
      </c>
      <c r="F469" s="72" t="s">
        <v>675</v>
      </c>
      <c r="G469" s="68" t="s">
        <v>591</v>
      </c>
    </row>
    <row r="470" spans="2:7" ht="14.25" customHeight="1" x14ac:dyDescent="0.25">
      <c r="B470" s="71" t="s">
        <v>591</v>
      </c>
      <c r="C470" s="67" t="s">
        <v>598</v>
      </c>
      <c r="D470" s="68" t="s">
        <v>503</v>
      </c>
      <c r="E470" s="68" t="s">
        <v>613</v>
      </c>
      <c r="F470" s="72" t="s">
        <v>675</v>
      </c>
      <c r="G470" s="68" t="s">
        <v>591</v>
      </c>
    </row>
    <row r="471" spans="2:7" ht="14.25" customHeight="1" x14ac:dyDescent="0.25">
      <c r="B471" s="71" t="s">
        <v>591</v>
      </c>
      <c r="C471" s="68" t="s">
        <v>633</v>
      </c>
      <c r="D471" s="68" t="s">
        <v>1047</v>
      </c>
      <c r="E471" s="68" t="s">
        <v>634</v>
      </c>
      <c r="F471" s="72" t="s">
        <v>675</v>
      </c>
      <c r="G471" s="68" t="s">
        <v>591</v>
      </c>
    </row>
    <row r="472" spans="2:7" ht="14.25" customHeight="1" x14ac:dyDescent="0.25">
      <c r="B472" s="71" t="s">
        <v>591</v>
      </c>
      <c r="C472" s="68" t="s">
        <v>599</v>
      </c>
      <c r="D472" s="68" t="s">
        <v>282</v>
      </c>
      <c r="E472" s="68" t="s">
        <v>290</v>
      </c>
      <c r="F472" s="72" t="s">
        <v>675</v>
      </c>
      <c r="G472" s="68" t="s">
        <v>591</v>
      </c>
    </row>
    <row r="473" spans="2:7" ht="14.25" customHeight="1" x14ac:dyDescent="0.25">
      <c r="B473" s="71" t="s">
        <v>591</v>
      </c>
      <c r="C473" s="68" t="s">
        <v>603</v>
      </c>
      <c r="D473" s="68" t="s">
        <v>278</v>
      </c>
      <c r="E473" s="68" t="s">
        <v>604</v>
      </c>
      <c r="F473" s="72" t="s">
        <v>675</v>
      </c>
      <c r="G473" s="68" t="s">
        <v>591</v>
      </c>
    </row>
    <row r="474" spans="2:7" ht="14.25" customHeight="1" x14ac:dyDescent="0.25">
      <c r="B474" s="71" t="s">
        <v>591</v>
      </c>
      <c r="C474" s="67" t="s">
        <v>663</v>
      </c>
      <c r="D474" s="68" t="s">
        <v>212</v>
      </c>
      <c r="E474" s="68" t="s">
        <v>321</v>
      </c>
      <c r="F474" s="72" t="s">
        <v>675</v>
      </c>
      <c r="G474" s="68" t="s">
        <v>591</v>
      </c>
    </row>
    <row r="475" spans="2:7" ht="14.25" customHeight="1" x14ac:dyDescent="0.25">
      <c r="B475" s="71" t="s">
        <v>591</v>
      </c>
      <c r="C475" s="67" t="s">
        <v>664</v>
      </c>
      <c r="D475" s="68" t="s">
        <v>212</v>
      </c>
      <c r="E475" s="68" t="s">
        <v>665</v>
      </c>
      <c r="F475" s="72" t="s">
        <v>675</v>
      </c>
      <c r="G475" s="68" t="s">
        <v>591</v>
      </c>
    </row>
    <row r="476" spans="2:7" ht="14.25" customHeight="1" x14ac:dyDescent="0.25">
      <c r="B476" s="71" t="s">
        <v>591</v>
      </c>
      <c r="C476" s="67" t="s">
        <v>631</v>
      </c>
      <c r="D476" s="68" t="s">
        <v>212</v>
      </c>
      <c r="E476" s="68" t="s">
        <v>632</v>
      </c>
      <c r="F476" s="72" t="s">
        <v>675</v>
      </c>
      <c r="G476" s="68" t="s">
        <v>1046</v>
      </c>
    </row>
    <row r="477" spans="2:7" ht="14.25" customHeight="1" x14ac:dyDescent="0.25">
      <c r="B477" s="71" t="s">
        <v>591</v>
      </c>
      <c r="C477" s="68" t="s">
        <v>655</v>
      </c>
      <c r="D477" s="68" t="s">
        <v>955</v>
      </c>
      <c r="E477" s="68" t="s">
        <v>656</v>
      </c>
      <c r="F477" s="72" t="s">
        <v>675</v>
      </c>
      <c r="G477" s="68" t="s">
        <v>591</v>
      </c>
    </row>
    <row r="478" spans="2:7" ht="14.25" customHeight="1" x14ac:dyDescent="0.25">
      <c r="B478" s="71" t="s">
        <v>591</v>
      </c>
      <c r="C478" s="68" t="s">
        <v>666</v>
      </c>
      <c r="D478" s="68" t="s">
        <v>993</v>
      </c>
      <c r="E478" s="68" t="s">
        <v>667</v>
      </c>
      <c r="F478" s="72" t="s">
        <v>675</v>
      </c>
      <c r="G478" s="68" t="s">
        <v>591</v>
      </c>
    </row>
    <row r="479" spans="2:7" ht="14.25" customHeight="1" x14ac:dyDescent="0.25">
      <c r="B479" s="71" t="s">
        <v>591</v>
      </c>
      <c r="C479" s="68" t="s">
        <v>668</v>
      </c>
      <c r="D479" s="68" t="s">
        <v>993</v>
      </c>
      <c r="E479" s="68" t="s">
        <v>287</v>
      </c>
      <c r="F479" s="72" t="s">
        <v>675</v>
      </c>
      <c r="G479" s="68" t="s">
        <v>591</v>
      </c>
    </row>
    <row r="480" spans="2:7" ht="14.25" customHeight="1" x14ac:dyDescent="0.25">
      <c r="B480" s="71" t="s">
        <v>591</v>
      </c>
      <c r="C480" s="67" t="s">
        <v>672</v>
      </c>
      <c r="D480" s="68" t="s">
        <v>212</v>
      </c>
      <c r="E480" s="68" t="s">
        <v>673</v>
      </c>
      <c r="F480" s="72" t="s">
        <v>675</v>
      </c>
      <c r="G480" s="68" t="s">
        <v>591</v>
      </c>
    </row>
    <row r="481" spans="2:7" ht="14.25" customHeight="1" x14ac:dyDescent="0.25">
      <c r="B481" s="71" t="s">
        <v>591</v>
      </c>
      <c r="C481" s="68" t="s">
        <v>1114</v>
      </c>
      <c r="D481" s="68" t="s">
        <v>1115</v>
      </c>
      <c r="E481" s="68" t="s">
        <v>1116</v>
      </c>
      <c r="F481" s="72" t="s">
        <v>675</v>
      </c>
      <c r="G481" s="68" t="s">
        <v>591</v>
      </c>
    </row>
    <row r="482" spans="2:7" ht="14.25" customHeight="1" x14ac:dyDescent="0.25">
      <c r="B482" s="71" t="s">
        <v>591</v>
      </c>
      <c r="C482" s="67" t="s">
        <v>1065</v>
      </c>
      <c r="D482" s="68" t="s">
        <v>351</v>
      </c>
      <c r="E482" s="68" t="s">
        <v>1066</v>
      </c>
      <c r="F482" s="72" t="s">
        <v>675</v>
      </c>
      <c r="G482" s="68" t="s">
        <v>591</v>
      </c>
    </row>
    <row r="483" spans="2:7" ht="14.25" customHeight="1" x14ac:dyDescent="0.25">
      <c r="B483" s="71" t="s">
        <v>591</v>
      </c>
      <c r="C483" s="67" t="s">
        <v>1068</v>
      </c>
      <c r="D483" s="68" t="s">
        <v>212</v>
      </c>
      <c r="E483" s="68" t="s">
        <v>1069</v>
      </c>
      <c r="F483" s="72" t="s">
        <v>675</v>
      </c>
      <c r="G483" s="68" t="s">
        <v>591</v>
      </c>
    </row>
    <row r="484" spans="2:7" ht="14.25" customHeight="1" x14ac:dyDescent="0.25">
      <c r="B484" s="71" t="s">
        <v>591</v>
      </c>
      <c r="C484" s="68" t="s">
        <v>659</v>
      </c>
      <c r="D484" s="68" t="s">
        <v>386</v>
      </c>
      <c r="E484" s="68" t="s">
        <v>674</v>
      </c>
      <c r="F484" s="72" t="s">
        <v>675</v>
      </c>
      <c r="G484" s="68" t="s">
        <v>591</v>
      </c>
    </row>
    <row r="485" spans="2:7" ht="14.25" customHeight="1" x14ac:dyDescent="0.25">
      <c r="B485" s="71" t="s">
        <v>605</v>
      </c>
      <c r="C485" s="185" t="s">
        <v>591</v>
      </c>
      <c r="D485" s="185" t="s">
        <v>591</v>
      </c>
      <c r="E485" s="185" t="s">
        <v>591</v>
      </c>
      <c r="F485" s="185" t="s">
        <v>591</v>
      </c>
      <c r="G485" s="185" t="s">
        <v>591</v>
      </c>
    </row>
    <row r="486" spans="2:7" ht="14.25" customHeight="1" x14ac:dyDescent="0.25">
      <c r="B486" s="71" t="s">
        <v>591</v>
      </c>
      <c r="C486" s="187" t="s">
        <v>1061</v>
      </c>
      <c r="D486" s="187" t="s">
        <v>591</v>
      </c>
      <c r="E486" s="187" t="s">
        <v>591</v>
      </c>
      <c r="F486" s="187" t="s">
        <v>591</v>
      </c>
      <c r="G486" s="187" t="s">
        <v>591</v>
      </c>
    </row>
    <row r="487" spans="2:7" ht="14.25" customHeight="1" x14ac:dyDescent="0.25">
      <c r="B487" s="71" t="s">
        <v>606</v>
      </c>
      <c r="C487" s="71" t="s">
        <v>607</v>
      </c>
      <c r="D487" s="71" t="s">
        <v>608</v>
      </c>
      <c r="E487" s="71" t="s">
        <v>609</v>
      </c>
      <c r="F487" s="71" t="s">
        <v>610</v>
      </c>
      <c r="G487" s="71" t="s">
        <v>591</v>
      </c>
    </row>
    <row r="488" spans="2:7" ht="14.25" customHeight="1" x14ac:dyDescent="0.25">
      <c r="B488" s="71" t="s">
        <v>591</v>
      </c>
      <c r="C488" s="68" t="s">
        <v>611</v>
      </c>
      <c r="D488" s="68" t="s">
        <v>1019</v>
      </c>
      <c r="E488" s="68" t="s">
        <v>591</v>
      </c>
      <c r="F488" s="68" t="s">
        <v>591</v>
      </c>
      <c r="G488" s="68" t="s">
        <v>591</v>
      </c>
    </row>
    <row r="489" spans="2:7" ht="14.25" customHeight="1" x14ac:dyDescent="0.25">
      <c r="B489" s="71" t="s">
        <v>612</v>
      </c>
      <c r="C489" s="185" t="s">
        <v>591</v>
      </c>
      <c r="D489" s="185" t="s">
        <v>591</v>
      </c>
      <c r="E489" s="185" t="s">
        <v>591</v>
      </c>
      <c r="F489" s="185" t="s">
        <v>591</v>
      </c>
      <c r="G489" s="185" t="s">
        <v>591</v>
      </c>
    </row>
    <row r="490" spans="2:7" ht="14.25" customHeight="1" x14ac:dyDescent="0.25">
      <c r="B490" s="71" t="s">
        <v>591</v>
      </c>
      <c r="C490" s="186" t="s">
        <v>1136</v>
      </c>
      <c r="D490" s="186" t="s">
        <v>591</v>
      </c>
      <c r="E490" s="186" t="s">
        <v>591</v>
      </c>
      <c r="F490" s="186" t="s">
        <v>591</v>
      </c>
      <c r="G490" s="186" t="s">
        <v>591</v>
      </c>
    </row>
    <row r="491" spans="2:7" ht="14.25" customHeight="1" x14ac:dyDescent="0.25">
      <c r="B491" s="71" t="s">
        <v>591</v>
      </c>
      <c r="C491" s="186" t="s">
        <v>1021</v>
      </c>
      <c r="D491" s="186" t="s">
        <v>591</v>
      </c>
      <c r="E491" s="186" t="s">
        <v>591</v>
      </c>
      <c r="F491" s="186" t="s">
        <v>591</v>
      </c>
      <c r="G491" s="186" t="s">
        <v>591</v>
      </c>
    </row>
    <row r="493" spans="2:7" ht="14.25" customHeight="1" x14ac:dyDescent="0.25">
      <c r="B493" s="71" t="s">
        <v>579</v>
      </c>
      <c r="C493" s="68" t="s">
        <v>882</v>
      </c>
      <c r="D493" s="71" t="s">
        <v>580</v>
      </c>
      <c r="E493" s="68" t="s">
        <v>882</v>
      </c>
      <c r="F493" s="71" t="s">
        <v>581</v>
      </c>
      <c r="G493" s="68" t="s">
        <v>1004</v>
      </c>
    </row>
    <row r="494" spans="2:7" ht="14.25" customHeight="1" x14ac:dyDescent="0.25">
      <c r="B494" s="71" t="s">
        <v>582</v>
      </c>
      <c r="C494" s="68" t="s">
        <v>899</v>
      </c>
      <c r="D494" s="71" t="s">
        <v>583</v>
      </c>
      <c r="E494" s="68" t="s">
        <v>924</v>
      </c>
      <c r="F494" s="71" t="s">
        <v>584</v>
      </c>
      <c r="G494" s="68" t="s">
        <v>1005</v>
      </c>
    </row>
    <row r="495" spans="2:7" ht="14.25" customHeight="1" x14ac:dyDescent="0.25">
      <c r="B495" s="71" t="s">
        <v>926</v>
      </c>
      <c r="C495" s="187" t="s">
        <v>1137</v>
      </c>
      <c r="D495" s="188"/>
      <c r="E495" s="187" t="s">
        <v>591</v>
      </c>
      <c r="F495" s="71" t="s">
        <v>928</v>
      </c>
      <c r="G495" s="68" t="s">
        <v>657</v>
      </c>
    </row>
    <row r="496" spans="2:7" ht="14.25" customHeight="1" x14ac:dyDescent="0.25">
      <c r="B496" s="71" t="s">
        <v>586</v>
      </c>
      <c r="C496" s="68" t="s">
        <v>930</v>
      </c>
      <c r="D496" s="71" t="s">
        <v>587</v>
      </c>
      <c r="E496" s="68" t="s">
        <v>1007</v>
      </c>
      <c r="F496" s="71" t="s">
        <v>588</v>
      </c>
      <c r="G496" s="68" t="s">
        <v>589</v>
      </c>
    </row>
    <row r="497" spans="2:7" ht="14.25" customHeight="1" x14ac:dyDescent="0.25">
      <c r="B497" s="71" t="s">
        <v>590</v>
      </c>
      <c r="C497" s="187" t="s">
        <v>1008</v>
      </c>
      <c r="D497" s="188"/>
      <c r="E497" s="188"/>
      <c r="F497" s="188"/>
      <c r="G497" s="187" t="s">
        <v>591</v>
      </c>
    </row>
    <row r="498" spans="2:7" ht="14.25" customHeight="1" x14ac:dyDescent="0.25">
      <c r="B498" s="71" t="s">
        <v>592</v>
      </c>
      <c r="C498" s="71" t="s">
        <v>593</v>
      </c>
      <c r="D498" s="71" t="s">
        <v>594</v>
      </c>
      <c r="E498" s="71" t="s">
        <v>595</v>
      </c>
      <c r="F498" s="71" t="s">
        <v>596</v>
      </c>
      <c r="G498" s="71" t="s">
        <v>597</v>
      </c>
    </row>
    <row r="499" spans="2:7" ht="14.25" customHeight="1" x14ac:dyDescent="0.25">
      <c r="B499" s="71" t="s">
        <v>591</v>
      </c>
      <c r="C499" s="67" t="s">
        <v>598</v>
      </c>
      <c r="D499" s="68" t="s">
        <v>503</v>
      </c>
      <c r="E499" s="68" t="s">
        <v>613</v>
      </c>
      <c r="F499" s="72" t="s">
        <v>675</v>
      </c>
      <c r="G499" s="68" t="s">
        <v>591</v>
      </c>
    </row>
    <row r="500" spans="2:7" ht="14.25" customHeight="1" x14ac:dyDescent="0.25">
      <c r="B500" s="71" t="s">
        <v>591</v>
      </c>
      <c r="C500" s="68" t="s">
        <v>599</v>
      </c>
      <c r="D500" s="68" t="s">
        <v>282</v>
      </c>
      <c r="E500" s="68" t="s">
        <v>290</v>
      </c>
      <c r="F500" s="72" t="s">
        <v>675</v>
      </c>
      <c r="G500" s="68" t="s">
        <v>591</v>
      </c>
    </row>
    <row r="501" spans="2:7" ht="14.25" customHeight="1" x14ac:dyDescent="0.25">
      <c r="B501" s="71" t="s">
        <v>600</v>
      </c>
      <c r="C501" s="71" t="s">
        <v>593</v>
      </c>
      <c r="D501" s="71" t="s">
        <v>594</v>
      </c>
      <c r="E501" s="71" t="s">
        <v>595</v>
      </c>
      <c r="F501" s="71" t="s">
        <v>596</v>
      </c>
      <c r="G501" s="71" t="s">
        <v>597</v>
      </c>
    </row>
    <row r="502" spans="2:7" ht="14.25" customHeight="1" x14ac:dyDescent="0.25">
      <c r="B502" s="71" t="s">
        <v>591</v>
      </c>
      <c r="C502" s="68" t="s">
        <v>1138</v>
      </c>
      <c r="D502" s="68" t="s">
        <v>386</v>
      </c>
      <c r="E502" s="68" t="s">
        <v>1139</v>
      </c>
      <c r="F502" s="72" t="s">
        <v>675</v>
      </c>
      <c r="G502" s="68" t="s">
        <v>591</v>
      </c>
    </row>
    <row r="503" spans="2:7" ht="14.25" customHeight="1" x14ac:dyDescent="0.25">
      <c r="B503" s="71" t="s">
        <v>591</v>
      </c>
      <c r="C503" s="68" t="s">
        <v>638</v>
      </c>
      <c r="D503" s="68" t="s">
        <v>1049</v>
      </c>
      <c r="E503" s="68" t="s">
        <v>407</v>
      </c>
      <c r="F503" s="72" t="s">
        <v>675</v>
      </c>
      <c r="G503" s="68" t="s">
        <v>591</v>
      </c>
    </row>
    <row r="504" spans="2:7" ht="14.25" customHeight="1" x14ac:dyDescent="0.25">
      <c r="B504" s="71" t="s">
        <v>591</v>
      </c>
      <c r="C504" s="68" t="s">
        <v>1140</v>
      </c>
      <c r="D504" s="68" t="s">
        <v>328</v>
      </c>
      <c r="E504" s="68" t="s">
        <v>1141</v>
      </c>
      <c r="F504" s="72" t="s">
        <v>675</v>
      </c>
      <c r="G504" s="68" t="s">
        <v>591</v>
      </c>
    </row>
    <row r="505" spans="2:7" ht="14.25" customHeight="1" x14ac:dyDescent="0.25">
      <c r="B505" s="71" t="s">
        <v>591</v>
      </c>
      <c r="C505" s="68" t="s">
        <v>1142</v>
      </c>
      <c r="D505" s="68" t="s">
        <v>955</v>
      </c>
      <c r="E505" s="68" t="s">
        <v>1143</v>
      </c>
      <c r="F505" s="72" t="s">
        <v>675</v>
      </c>
      <c r="G505" s="68" t="s">
        <v>591</v>
      </c>
    </row>
    <row r="506" spans="2:7" ht="14.25" customHeight="1" x14ac:dyDescent="0.25">
      <c r="B506" s="71" t="s">
        <v>591</v>
      </c>
      <c r="C506" s="68" t="s">
        <v>1144</v>
      </c>
      <c r="D506" s="68" t="s">
        <v>955</v>
      </c>
      <c r="E506" s="68" t="s">
        <v>401</v>
      </c>
      <c r="F506" s="72" t="s">
        <v>675</v>
      </c>
      <c r="G506" s="68" t="s">
        <v>591</v>
      </c>
    </row>
    <row r="507" spans="2:7" ht="14.25" customHeight="1" x14ac:dyDescent="0.25">
      <c r="B507" s="71" t="s">
        <v>591</v>
      </c>
      <c r="C507" s="68" t="s">
        <v>1145</v>
      </c>
      <c r="D507" s="68" t="s">
        <v>955</v>
      </c>
      <c r="E507" s="68" t="s">
        <v>404</v>
      </c>
      <c r="F507" s="72" t="s">
        <v>675</v>
      </c>
      <c r="G507" s="68" t="s">
        <v>591</v>
      </c>
    </row>
    <row r="508" spans="2:7" ht="14.25" customHeight="1" x14ac:dyDescent="0.25">
      <c r="B508" s="71" t="s">
        <v>591</v>
      </c>
      <c r="C508" s="68" t="s">
        <v>1122</v>
      </c>
      <c r="D508" s="68" t="s">
        <v>993</v>
      </c>
      <c r="E508" s="68" t="s">
        <v>301</v>
      </c>
      <c r="F508" s="72" t="s">
        <v>675</v>
      </c>
      <c r="G508" s="68" t="s">
        <v>591</v>
      </c>
    </row>
    <row r="509" spans="2:7" ht="14.25" customHeight="1" x14ac:dyDescent="0.25">
      <c r="B509" s="71" t="s">
        <v>591</v>
      </c>
      <c r="C509" s="68" t="s">
        <v>668</v>
      </c>
      <c r="D509" s="68" t="s">
        <v>993</v>
      </c>
      <c r="E509" s="68" t="s">
        <v>287</v>
      </c>
      <c r="F509" s="72" t="s">
        <v>675</v>
      </c>
      <c r="G509" s="68" t="s">
        <v>591</v>
      </c>
    </row>
    <row r="510" spans="2:7" ht="14.25" customHeight="1" x14ac:dyDescent="0.25">
      <c r="B510" s="71" t="s">
        <v>591</v>
      </c>
      <c r="C510" s="68" t="s">
        <v>1146</v>
      </c>
      <c r="D510" s="68" t="s">
        <v>955</v>
      </c>
      <c r="E510" s="68" t="s">
        <v>410</v>
      </c>
      <c r="F510" s="72" t="s">
        <v>675</v>
      </c>
      <c r="G510" s="68" t="s">
        <v>591</v>
      </c>
    </row>
    <row r="511" spans="2:7" ht="14.25" customHeight="1" x14ac:dyDescent="0.25">
      <c r="B511" s="71" t="s">
        <v>591</v>
      </c>
      <c r="C511" s="68" t="s">
        <v>1147</v>
      </c>
      <c r="D511" s="68" t="s">
        <v>955</v>
      </c>
      <c r="E511" s="68" t="s">
        <v>416</v>
      </c>
      <c r="F511" s="72" t="s">
        <v>675</v>
      </c>
      <c r="G511" s="68" t="s">
        <v>591</v>
      </c>
    </row>
    <row r="512" spans="2:7" ht="14.25" customHeight="1" x14ac:dyDescent="0.25">
      <c r="B512" s="71" t="s">
        <v>591</v>
      </c>
      <c r="C512" s="68" t="s">
        <v>1148</v>
      </c>
      <c r="D512" s="68" t="s">
        <v>955</v>
      </c>
      <c r="E512" s="68" t="s">
        <v>413</v>
      </c>
      <c r="F512" s="72" t="s">
        <v>675</v>
      </c>
      <c r="G512" s="68" t="s">
        <v>591</v>
      </c>
    </row>
    <row r="513" spans="2:7" ht="14.25" customHeight="1" x14ac:dyDescent="0.25">
      <c r="B513" s="71" t="s">
        <v>591</v>
      </c>
      <c r="C513" s="68" t="s">
        <v>601</v>
      </c>
      <c r="D513" s="68" t="s">
        <v>993</v>
      </c>
      <c r="E513" s="68" t="s">
        <v>602</v>
      </c>
      <c r="F513" s="72" t="s">
        <v>675</v>
      </c>
      <c r="G513" s="68" t="s">
        <v>591</v>
      </c>
    </row>
    <row r="514" spans="2:7" ht="14.25" customHeight="1" x14ac:dyDescent="0.25">
      <c r="B514" s="71" t="s">
        <v>591</v>
      </c>
      <c r="C514" s="68" t="s">
        <v>603</v>
      </c>
      <c r="D514" s="68" t="s">
        <v>278</v>
      </c>
      <c r="E514" s="68" t="s">
        <v>604</v>
      </c>
      <c r="F514" s="72" t="s">
        <v>675</v>
      </c>
      <c r="G514" s="68" t="s">
        <v>591</v>
      </c>
    </row>
    <row r="515" spans="2:7" ht="14.25" customHeight="1" x14ac:dyDescent="0.25">
      <c r="B515" s="71" t="s">
        <v>591</v>
      </c>
      <c r="C515" s="68" t="s">
        <v>1149</v>
      </c>
      <c r="D515" s="68" t="s">
        <v>993</v>
      </c>
      <c r="E515" s="68" t="s">
        <v>398</v>
      </c>
      <c r="F515" s="72" t="s">
        <v>675</v>
      </c>
      <c r="G515" s="68" t="s">
        <v>591</v>
      </c>
    </row>
    <row r="516" spans="2:7" ht="14.25" customHeight="1" x14ac:dyDescent="0.25">
      <c r="B516" s="71" t="s">
        <v>605</v>
      </c>
      <c r="C516" s="185" t="s">
        <v>591</v>
      </c>
      <c r="D516" s="185" t="s">
        <v>591</v>
      </c>
      <c r="E516" s="185" t="s">
        <v>591</v>
      </c>
      <c r="F516" s="185" t="s">
        <v>591</v>
      </c>
      <c r="G516" s="185" t="s">
        <v>591</v>
      </c>
    </row>
    <row r="517" spans="2:7" ht="14.25" customHeight="1" x14ac:dyDescent="0.25">
      <c r="B517" s="71" t="s">
        <v>591</v>
      </c>
      <c r="C517" s="187" t="s">
        <v>1150</v>
      </c>
      <c r="D517" s="187" t="s">
        <v>591</v>
      </c>
      <c r="E517" s="187" t="s">
        <v>591</v>
      </c>
      <c r="F517" s="187" t="s">
        <v>591</v>
      </c>
      <c r="G517" s="187" t="s">
        <v>591</v>
      </c>
    </row>
    <row r="518" spans="2:7" ht="14.25" customHeight="1" x14ac:dyDescent="0.25">
      <c r="B518" s="71" t="s">
        <v>606</v>
      </c>
      <c r="C518" s="71" t="s">
        <v>607</v>
      </c>
      <c r="D518" s="71" t="s">
        <v>608</v>
      </c>
      <c r="E518" s="71" t="s">
        <v>609</v>
      </c>
      <c r="F518" s="71" t="s">
        <v>610</v>
      </c>
      <c r="G518" s="71" t="s">
        <v>591</v>
      </c>
    </row>
    <row r="519" spans="2:7" ht="14.25" customHeight="1" x14ac:dyDescent="0.25">
      <c r="B519" s="71" t="s">
        <v>591</v>
      </c>
      <c r="C519" s="68" t="s">
        <v>611</v>
      </c>
      <c r="D519" s="68" t="s">
        <v>1019</v>
      </c>
      <c r="E519" s="68" t="s">
        <v>591</v>
      </c>
      <c r="F519" s="68" t="s">
        <v>591</v>
      </c>
      <c r="G519" s="68" t="s">
        <v>591</v>
      </c>
    </row>
    <row r="520" spans="2:7" ht="14.25" customHeight="1" x14ac:dyDescent="0.25">
      <c r="B520" s="71" t="s">
        <v>612</v>
      </c>
      <c r="C520" s="185" t="s">
        <v>591</v>
      </c>
      <c r="D520" s="185" t="s">
        <v>591</v>
      </c>
      <c r="E520" s="185" t="s">
        <v>591</v>
      </c>
      <c r="F520" s="185" t="s">
        <v>591</v>
      </c>
      <c r="G520" s="185" t="s">
        <v>591</v>
      </c>
    </row>
    <row r="521" spans="2:7" ht="14.25" customHeight="1" x14ac:dyDescent="0.25">
      <c r="B521" s="71" t="s">
        <v>591</v>
      </c>
      <c r="C521" s="186" t="s">
        <v>1021</v>
      </c>
      <c r="D521" s="186" t="s">
        <v>591</v>
      </c>
      <c r="E521" s="186" t="s">
        <v>591</v>
      </c>
      <c r="F521" s="186" t="s">
        <v>591</v>
      </c>
      <c r="G521" s="186" t="s">
        <v>591</v>
      </c>
    </row>
    <row r="523" spans="2:7" ht="14.25" customHeight="1" x14ac:dyDescent="0.25">
      <c r="B523" s="71" t="s">
        <v>579</v>
      </c>
      <c r="C523" s="68" t="s">
        <v>883</v>
      </c>
      <c r="D523" s="71" t="s">
        <v>580</v>
      </c>
      <c r="E523" s="68" t="s">
        <v>883</v>
      </c>
      <c r="F523" s="71" t="s">
        <v>581</v>
      </c>
      <c r="G523" s="68" t="s">
        <v>1004</v>
      </c>
    </row>
    <row r="524" spans="2:7" ht="14.25" customHeight="1" x14ac:dyDescent="0.25">
      <c r="B524" s="71" t="s">
        <v>582</v>
      </c>
      <c r="C524" s="68" t="s">
        <v>900</v>
      </c>
      <c r="D524" s="71" t="s">
        <v>583</v>
      </c>
      <c r="E524" s="68" t="s">
        <v>924</v>
      </c>
      <c r="F524" s="71" t="s">
        <v>584</v>
      </c>
      <c r="G524" s="68" t="s">
        <v>1005</v>
      </c>
    </row>
    <row r="525" spans="2:7" ht="14.25" customHeight="1" x14ac:dyDescent="0.25">
      <c r="B525" s="71" t="s">
        <v>926</v>
      </c>
      <c r="C525" s="187" t="s">
        <v>1151</v>
      </c>
      <c r="D525" s="188"/>
      <c r="E525" s="187" t="s">
        <v>591</v>
      </c>
      <c r="F525" s="71" t="s">
        <v>928</v>
      </c>
      <c r="G525" s="68" t="s">
        <v>657</v>
      </c>
    </row>
    <row r="526" spans="2:7" ht="14.25" customHeight="1" x14ac:dyDescent="0.25">
      <c r="B526" s="71" t="s">
        <v>586</v>
      </c>
      <c r="C526" s="68" t="s">
        <v>930</v>
      </c>
      <c r="D526" s="71" t="s">
        <v>587</v>
      </c>
      <c r="E526" s="68" t="s">
        <v>1007</v>
      </c>
      <c r="F526" s="71" t="s">
        <v>588</v>
      </c>
      <c r="G526" s="68" t="s">
        <v>589</v>
      </c>
    </row>
    <row r="527" spans="2:7" ht="14.25" customHeight="1" x14ac:dyDescent="0.25">
      <c r="B527" s="71" t="s">
        <v>590</v>
      </c>
      <c r="C527" s="187" t="s">
        <v>1152</v>
      </c>
      <c r="D527" s="188"/>
      <c r="E527" s="188"/>
      <c r="F527" s="188"/>
      <c r="G527" s="187" t="s">
        <v>591</v>
      </c>
    </row>
    <row r="528" spans="2:7" ht="14.25" customHeight="1" x14ac:dyDescent="0.25">
      <c r="B528" s="71" t="s">
        <v>592</v>
      </c>
      <c r="C528" s="71" t="s">
        <v>593</v>
      </c>
      <c r="D528" s="71" t="s">
        <v>594</v>
      </c>
      <c r="E528" s="71" t="s">
        <v>595</v>
      </c>
      <c r="F528" s="71" t="s">
        <v>596</v>
      </c>
      <c r="G528" s="71" t="s">
        <v>597</v>
      </c>
    </row>
    <row r="529" spans="2:7" ht="14.25" customHeight="1" x14ac:dyDescent="0.25">
      <c r="B529" s="71" t="s">
        <v>591</v>
      </c>
      <c r="C529" s="67" t="s">
        <v>598</v>
      </c>
      <c r="D529" s="68" t="s">
        <v>503</v>
      </c>
      <c r="E529" s="68" t="s">
        <v>613</v>
      </c>
      <c r="F529" s="72" t="s">
        <v>585</v>
      </c>
      <c r="G529" s="68" t="s">
        <v>1009</v>
      </c>
    </row>
    <row r="530" spans="2:7" ht="14.25" customHeight="1" x14ac:dyDescent="0.25">
      <c r="B530" s="71" t="s">
        <v>600</v>
      </c>
      <c r="C530" s="71" t="s">
        <v>593</v>
      </c>
      <c r="D530" s="71" t="s">
        <v>594</v>
      </c>
      <c r="E530" s="71" t="s">
        <v>595</v>
      </c>
      <c r="F530" s="71" t="s">
        <v>596</v>
      </c>
      <c r="G530" s="71" t="s">
        <v>597</v>
      </c>
    </row>
    <row r="531" spans="2:7" ht="14.25" customHeight="1" x14ac:dyDescent="0.25">
      <c r="B531" s="71" t="s">
        <v>591</v>
      </c>
      <c r="C531" s="68" t="s">
        <v>1153</v>
      </c>
      <c r="D531" s="68" t="s">
        <v>993</v>
      </c>
      <c r="E531" s="68" t="s">
        <v>1154</v>
      </c>
      <c r="F531" s="72" t="s">
        <v>675</v>
      </c>
      <c r="G531" s="68" t="s">
        <v>1155</v>
      </c>
    </row>
    <row r="532" spans="2:7" ht="14.25" customHeight="1" x14ac:dyDescent="0.25">
      <c r="B532" s="71" t="s">
        <v>591</v>
      </c>
      <c r="C532" s="68" t="s">
        <v>1156</v>
      </c>
      <c r="D532" s="68" t="s">
        <v>993</v>
      </c>
      <c r="E532" s="68" t="s">
        <v>1157</v>
      </c>
      <c r="F532" s="72" t="s">
        <v>675</v>
      </c>
      <c r="G532" s="68" t="s">
        <v>1158</v>
      </c>
    </row>
    <row r="533" spans="2:7" ht="14.25" customHeight="1" x14ac:dyDescent="0.25">
      <c r="B533" s="71" t="s">
        <v>591</v>
      </c>
      <c r="C533" s="68" t="s">
        <v>1159</v>
      </c>
      <c r="D533" s="68" t="s">
        <v>212</v>
      </c>
      <c r="E533" s="68" t="s">
        <v>1160</v>
      </c>
      <c r="F533" s="72" t="s">
        <v>675</v>
      </c>
      <c r="G533" s="68" t="s">
        <v>591</v>
      </c>
    </row>
    <row r="534" spans="2:7" ht="14.25" customHeight="1" x14ac:dyDescent="0.25">
      <c r="B534" s="71" t="s">
        <v>605</v>
      </c>
      <c r="C534" s="185" t="s">
        <v>591</v>
      </c>
      <c r="D534" s="185" t="s">
        <v>591</v>
      </c>
      <c r="E534" s="185" t="s">
        <v>591</v>
      </c>
      <c r="F534" s="185" t="s">
        <v>591</v>
      </c>
      <c r="G534" s="185" t="s">
        <v>591</v>
      </c>
    </row>
    <row r="535" spans="2:7" ht="14.25" customHeight="1" x14ac:dyDescent="0.25">
      <c r="B535" s="71" t="s">
        <v>591</v>
      </c>
      <c r="C535" s="187" t="s">
        <v>1057</v>
      </c>
      <c r="D535" s="187" t="s">
        <v>591</v>
      </c>
      <c r="E535" s="187" t="s">
        <v>591</v>
      </c>
      <c r="F535" s="187" t="s">
        <v>591</v>
      </c>
      <c r="G535" s="187" t="s">
        <v>591</v>
      </c>
    </row>
    <row r="536" spans="2:7" ht="14.25" customHeight="1" x14ac:dyDescent="0.25">
      <c r="B536" s="71" t="s">
        <v>606</v>
      </c>
      <c r="C536" s="71" t="s">
        <v>607</v>
      </c>
      <c r="D536" s="71" t="s">
        <v>608</v>
      </c>
      <c r="E536" s="71" t="s">
        <v>609</v>
      </c>
      <c r="F536" s="71" t="s">
        <v>610</v>
      </c>
      <c r="G536" s="71" t="s">
        <v>591</v>
      </c>
    </row>
    <row r="537" spans="2:7" ht="14.25" customHeight="1" x14ac:dyDescent="0.25">
      <c r="B537" s="71" t="s">
        <v>591</v>
      </c>
      <c r="C537" s="68" t="s">
        <v>611</v>
      </c>
      <c r="D537" s="68" t="s">
        <v>1019</v>
      </c>
      <c r="E537" s="68" t="s">
        <v>591</v>
      </c>
      <c r="F537" s="68" t="s">
        <v>591</v>
      </c>
      <c r="G537" s="68" t="s">
        <v>591</v>
      </c>
    </row>
    <row r="538" spans="2:7" ht="14.25" customHeight="1" x14ac:dyDescent="0.25">
      <c r="B538" s="71" t="s">
        <v>612</v>
      </c>
      <c r="C538" s="185" t="s">
        <v>591</v>
      </c>
      <c r="D538" s="185" t="s">
        <v>591</v>
      </c>
      <c r="E538" s="185" t="s">
        <v>591</v>
      </c>
      <c r="F538" s="185" t="s">
        <v>591</v>
      </c>
      <c r="G538" s="185" t="s">
        <v>591</v>
      </c>
    </row>
    <row r="539" spans="2:7" ht="14.25" customHeight="1" x14ac:dyDescent="0.25">
      <c r="B539" s="71" t="s">
        <v>591</v>
      </c>
      <c r="C539" s="186" t="s">
        <v>1021</v>
      </c>
      <c r="D539" s="186" t="s">
        <v>591</v>
      </c>
      <c r="E539" s="186" t="s">
        <v>591</v>
      </c>
      <c r="F539" s="186" t="s">
        <v>591</v>
      </c>
      <c r="G539" s="186" t="s">
        <v>591</v>
      </c>
    </row>
    <row r="541" spans="2:7" ht="14.25" customHeight="1" x14ac:dyDescent="0.25">
      <c r="B541" s="71" t="s">
        <v>579</v>
      </c>
      <c r="C541" s="68" t="s">
        <v>884</v>
      </c>
      <c r="D541" s="71" t="s">
        <v>580</v>
      </c>
      <c r="E541" s="68" t="s">
        <v>1161</v>
      </c>
      <c r="F541" s="71" t="s">
        <v>581</v>
      </c>
      <c r="G541" s="68" t="s">
        <v>1162</v>
      </c>
    </row>
    <row r="542" spans="2:7" ht="14.25" customHeight="1" x14ac:dyDescent="0.25">
      <c r="B542" s="71" t="s">
        <v>582</v>
      </c>
      <c r="C542" s="69" t="s">
        <v>1163</v>
      </c>
      <c r="D542" s="71" t="s">
        <v>583</v>
      </c>
      <c r="E542" s="68" t="s">
        <v>924</v>
      </c>
      <c r="F542" s="71" t="s">
        <v>584</v>
      </c>
      <c r="G542" s="68" t="s">
        <v>1005</v>
      </c>
    </row>
    <row r="543" spans="2:7" ht="14.25" customHeight="1" x14ac:dyDescent="0.25">
      <c r="B543" s="71" t="s">
        <v>926</v>
      </c>
      <c r="C543" s="187" t="s">
        <v>1164</v>
      </c>
      <c r="D543" s="188"/>
      <c r="E543" s="187" t="s">
        <v>591</v>
      </c>
      <c r="F543" s="71" t="s">
        <v>928</v>
      </c>
      <c r="G543" s="68" t="s">
        <v>657</v>
      </c>
    </row>
    <row r="544" spans="2:7" ht="14.25" customHeight="1" x14ac:dyDescent="0.25">
      <c r="B544" s="71" t="s">
        <v>586</v>
      </c>
      <c r="C544" s="68" t="s">
        <v>930</v>
      </c>
      <c r="D544" s="71" t="s">
        <v>587</v>
      </c>
      <c r="E544" s="68" t="s">
        <v>1165</v>
      </c>
      <c r="F544" s="71" t="s">
        <v>588</v>
      </c>
      <c r="G544" s="68" t="s">
        <v>589</v>
      </c>
    </row>
    <row r="545" spans="2:7" ht="14.25" customHeight="1" x14ac:dyDescent="0.25">
      <c r="B545" s="71" t="s">
        <v>590</v>
      </c>
      <c r="C545" s="187" t="s">
        <v>1166</v>
      </c>
      <c r="D545" s="188"/>
      <c r="E545" s="188"/>
      <c r="F545" s="188"/>
      <c r="G545" s="187" t="s">
        <v>591</v>
      </c>
    </row>
    <row r="546" spans="2:7" ht="14.25" customHeight="1" x14ac:dyDescent="0.25">
      <c r="B546" s="71" t="s">
        <v>592</v>
      </c>
      <c r="C546" s="71" t="s">
        <v>593</v>
      </c>
      <c r="D546" s="71" t="s">
        <v>594</v>
      </c>
      <c r="E546" s="71" t="s">
        <v>595</v>
      </c>
      <c r="F546" s="71" t="s">
        <v>596</v>
      </c>
      <c r="G546" s="71" t="s">
        <v>597</v>
      </c>
    </row>
    <row r="547" spans="2:7" ht="14.25" customHeight="1" x14ac:dyDescent="0.25">
      <c r="B547" s="71" t="s">
        <v>932</v>
      </c>
      <c r="C547" s="67" t="s">
        <v>615</v>
      </c>
      <c r="D547" s="68" t="s">
        <v>355</v>
      </c>
      <c r="E547" s="68" t="s">
        <v>616</v>
      </c>
      <c r="F547" s="72" t="s">
        <v>675</v>
      </c>
      <c r="G547" s="68" t="s">
        <v>591</v>
      </c>
    </row>
    <row r="548" spans="2:7" ht="14.25" customHeight="1" x14ac:dyDescent="0.25">
      <c r="B548" s="71" t="s">
        <v>932</v>
      </c>
      <c r="C548" s="67" t="s">
        <v>617</v>
      </c>
      <c r="D548" s="68" t="s">
        <v>212</v>
      </c>
      <c r="E548" s="68" t="s">
        <v>618</v>
      </c>
      <c r="F548" s="72" t="s">
        <v>675</v>
      </c>
      <c r="G548" s="68" t="s">
        <v>591</v>
      </c>
    </row>
    <row r="549" spans="2:7" ht="14.25" customHeight="1" x14ac:dyDescent="0.25">
      <c r="B549" s="71" t="s">
        <v>932</v>
      </c>
      <c r="C549" s="68" t="s">
        <v>619</v>
      </c>
      <c r="D549" s="68" t="s">
        <v>933</v>
      </c>
      <c r="E549" s="68" t="s">
        <v>620</v>
      </c>
      <c r="F549" s="72" t="s">
        <v>675</v>
      </c>
      <c r="G549" s="68" t="s">
        <v>591</v>
      </c>
    </row>
    <row r="550" spans="2:7" ht="14.25" customHeight="1" x14ac:dyDescent="0.25">
      <c r="B550" s="71" t="s">
        <v>932</v>
      </c>
      <c r="C550" s="68" t="s">
        <v>623</v>
      </c>
      <c r="D550" s="68" t="s">
        <v>1042</v>
      </c>
      <c r="E550" s="68" t="s">
        <v>624</v>
      </c>
      <c r="F550" s="72" t="s">
        <v>675</v>
      </c>
      <c r="G550" s="68" t="s">
        <v>591</v>
      </c>
    </row>
    <row r="551" spans="2:7" ht="14.25" customHeight="1" x14ac:dyDescent="0.25">
      <c r="B551" s="71" t="s">
        <v>932</v>
      </c>
      <c r="C551" s="68" t="s">
        <v>625</v>
      </c>
      <c r="D551" s="68" t="s">
        <v>1042</v>
      </c>
      <c r="E551" s="68" t="s">
        <v>1043</v>
      </c>
      <c r="F551" s="72" t="s">
        <v>675</v>
      </c>
      <c r="G551" s="68" t="s">
        <v>591</v>
      </c>
    </row>
    <row r="552" spans="2:7" ht="14.25" customHeight="1" x14ac:dyDescent="0.25">
      <c r="B552" s="71" t="s">
        <v>932</v>
      </c>
      <c r="C552" s="68" t="s">
        <v>626</v>
      </c>
      <c r="D552" s="68" t="s">
        <v>275</v>
      </c>
      <c r="E552" s="68" t="s">
        <v>627</v>
      </c>
      <c r="F552" s="72" t="s">
        <v>675</v>
      </c>
      <c r="G552" s="68" t="s">
        <v>591</v>
      </c>
    </row>
    <row r="553" spans="2:7" ht="14.25" customHeight="1" x14ac:dyDescent="0.25">
      <c r="B553" s="71" t="s">
        <v>932</v>
      </c>
      <c r="C553" s="67" t="s">
        <v>628</v>
      </c>
      <c r="D553" s="68" t="s">
        <v>212</v>
      </c>
      <c r="E553" s="68" t="s">
        <v>629</v>
      </c>
      <c r="F553" s="72" t="s">
        <v>585</v>
      </c>
      <c r="G553" s="68" t="s">
        <v>591</v>
      </c>
    </row>
    <row r="554" spans="2:7" ht="14.25" customHeight="1" x14ac:dyDescent="0.25">
      <c r="B554" s="71" t="s">
        <v>932</v>
      </c>
      <c r="C554" s="67" t="s">
        <v>621</v>
      </c>
      <c r="D554" s="68" t="s">
        <v>355</v>
      </c>
      <c r="E554" s="68" t="s">
        <v>622</v>
      </c>
      <c r="F554" s="72" t="s">
        <v>675</v>
      </c>
      <c r="G554" s="68" t="s">
        <v>591</v>
      </c>
    </row>
    <row r="555" spans="2:7" ht="14.25" customHeight="1" x14ac:dyDescent="0.25">
      <c r="B555" s="71" t="s">
        <v>932</v>
      </c>
      <c r="C555" s="68" t="s">
        <v>654</v>
      </c>
      <c r="D555" s="68" t="s">
        <v>933</v>
      </c>
      <c r="E555" s="68" t="s">
        <v>630</v>
      </c>
      <c r="F555" s="72" t="s">
        <v>585</v>
      </c>
      <c r="G555" s="68" t="s">
        <v>1045</v>
      </c>
    </row>
    <row r="556" spans="2:7" ht="14.25" customHeight="1" x14ac:dyDescent="0.25">
      <c r="B556" s="71" t="s">
        <v>591</v>
      </c>
      <c r="C556" s="68" t="s">
        <v>1167</v>
      </c>
      <c r="D556" s="68" t="s">
        <v>282</v>
      </c>
      <c r="E556" s="68" t="s">
        <v>964</v>
      </c>
      <c r="F556" s="72" t="s">
        <v>675</v>
      </c>
      <c r="G556" s="68" t="s">
        <v>591</v>
      </c>
    </row>
    <row r="557" spans="2:7" ht="14.25" customHeight="1" x14ac:dyDescent="0.25">
      <c r="B557" s="71" t="s">
        <v>591</v>
      </c>
      <c r="C557" s="68" t="s">
        <v>1168</v>
      </c>
      <c r="D557" s="68" t="s">
        <v>308</v>
      </c>
      <c r="E557" s="68" t="s">
        <v>940</v>
      </c>
      <c r="F557" s="72" t="s">
        <v>675</v>
      </c>
      <c r="G557" s="68" t="s">
        <v>1169</v>
      </c>
    </row>
    <row r="558" spans="2:7" ht="14.25" customHeight="1" x14ac:dyDescent="0.25">
      <c r="B558" s="71" t="s">
        <v>591</v>
      </c>
      <c r="C558" s="68" t="s">
        <v>1170</v>
      </c>
      <c r="D558" s="68" t="s">
        <v>308</v>
      </c>
      <c r="E558" s="68" t="s">
        <v>1171</v>
      </c>
      <c r="F558" s="72" t="s">
        <v>675</v>
      </c>
      <c r="G558" s="68" t="s">
        <v>1172</v>
      </c>
    </row>
    <row r="559" spans="2:7" ht="14.25" customHeight="1" x14ac:dyDescent="0.25">
      <c r="B559" s="71" t="s">
        <v>591</v>
      </c>
      <c r="C559" s="68" t="s">
        <v>1173</v>
      </c>
      <c r="D559" s="68" t="s">
        <v>1047</v>
      </c>
      <c r="E559" s="68" t="s">
        <v>634</v>
      </c>
      <c r="F559" s="72" t="s">
        <v>675</v>
      </c>
      <c r="G559" s="68" t="s">
        <v>591</v>
      </c>
    </row>
    <row r="560" spans="2:7" ht="14.25" customHeight="1" x14ac:dyDescent="0.25">
      <c r="B560" s="71" t="s">
        <v>591</v>
      </c>
      <c r="C560" s="68" t="s">
        <v>1174</v>
      </c>
      <c r="D560" s="68" t="s">
        <v>282</v>
      </c>
      <c r="E560" s="68" t="s">
        <v>290</v>
      </c>
      <c r="F560" s="72" t="s">
        <v>675</v>
      </c>
      <c r="G560" s="68" t="s">
        <v>591</v>
      </c>
    </row>
    <row r="561" spans="2:7" ht="14.25" customHeight="1" x14ac:dyDescent="0.25">
      <c r="B561" s="71" t="s">
        <v>591</v>
      </c>
      <c r="C561" s="68" t="s">
        <v>1175</v>
      </c>
      <c r="D561" s="68" t="s">
        <v>993</v>
      </c>
      <c r="E561" s="68" t="s">
        <v>1176</v>
      </c>
      <c r="F561" s="72" t="s">
        <v>585</v>
      </c>
      <c r="G561" s="68" t="s">
        <v>591</v>
      </c>
    </row>
    <row r="562" spans="2:7" ht="14.25" customHeight="1" x14ac:dyDescent="0.25">
      <c r="B562" s="71" t="s">
        <v>591</v>
      </c>
      <c r="C562" s="68" t="s">
        <v>1177</v>
      </c>
      <c r="D562" s="68" t="s">
        <v>278</v>
      </c>
      <c r="E562" s="68" t="s">
        <v>1178</v>
      </c>
      <c r="F562" s="72" t="s">
        <v>585</v>
      </c>
      <c r="G562" s="68" t="s">
        <v>1179</v>
      </c>
    </row>
    <row r="563" spans="2:7" ht="14.25" customHeight="1" x14ac:dyDescent="0.25">
      <c r="B563" s="71" t="s">
        <v>600</v>
      </c>
      <c r="C563" s="71" t="s">
        <v>593</v>
      </c>
      <c r="D563" s="71" t="s">
        <v>594</v>
      </c>
      <c r="E563" s="71" t="s">
        <v>595</v>
      </c>
      <c r="F563" s="71" t="s">
        <v>596</v>
      </c>
      <c r="G563" s="71" t="s">
        <v>597</v>
      </c>
    </row>
    <row r="564" spans="2:7" ht="14.25" customHeight="1" x14ac:dyDescent="0.25">
      <c r="B564" s="71" t="s">
        <v>591</v>
      </c>
      <c r="C564" s="68" t="s">
        <v>1180</v>
      </c>
      <c r="D564" s="68" t="s">
        <v>386</v>
      </c>
      <c r="E564" s="68" t="s">
        <v>1181</v>
      </c>
      <c r="F564" s="72" t="s">
        <v>675</v>
      </c>
      <c r="G564" s="68" t="s">
        <v>591</v>
      </c>
    </row>
    <row r="565" spans="2:7" ht="14.25" customHeight="1" x14ac:dyDescent="0.25">
      <c r="B565" s="71" t="s">
        <v>605</v>
      </c>
      <c r="C565" s="185" t="s">
        <v>591</v>
      </c>
      <c r="D565" s="185" t="s">
        <v>591</v>
      </c>
      <c r="E565" s="185" t="s">
        <v>591</v>
      </c>
      <c r="F565" s="185" t="s">
        <v>591</v>
      </c>
      <c r="G565" s="185" t="s">
        <v>591</v>
      </c>
    </row>
    <row r="566" spans="2:7" ht="14.25" customHeight="1" x14ac:dyDescent="0.25">
      <c r="B566" s="71" t="s">
        <v>591</v>
      </c>
      <c r="C566" s="187" t="s">
        <v>1061</v>
      </c>
      <c r="D566" s="187" t="s">
        <v>591</v>
      </c>
      <c r="E566" s="187" t="s">
        <v>591</v>
      </c>
      <c r="F566" s="187" t="s">
        <v>591</v>
      </c>
      <c r="G566" s="187" t="s">
        <v>591</v>
      </c>
    </row>
    <row r="567" spans="2:7" ht="14.25" customHeight="1" x14ac:dyDescent="0.25">
      <c r="B567" s="71" t="s">
        <v>606</v>
      </c>
      <c r="C567" s="71" t="s">
        <v>607</v>
      </c>
      <c r="D567" s="71" t="s">
        <v>608</v>
      </c>
      <c r="E567" s="71" t="s">
        <v>609</v>
      </c>
      <c r="F567" s="71" t="s">
        <v>610</v>
      </c>
      <c r="G567" s="71" t="s">
        <v>591</v>
      </c>
    </row>
    <row r="568" spans="2:7" ht="14.25" customHeight="1" x14ac:dyDescent="0.25">
      <c r="B568" s="71" t="s">
        <v>612</v>
      </c>
      <c r="C568" s="185" t="s">
        <v>591</v>
      </c>
      <c r="D568" s="185" t="s">
        <v>591</v>
      </c>
      <c r="E568" s="185" t="s">
        <v>591</v>
      </c>
      <c r="F568" s="185" t="s">
        <v>591</v>
      </c>
      <c r="G568" s="185" t="s">
        <v>591</v>
      </c>
    </row>
    <row r="569" spans="2:7" ht="14.25" customHeight="1" x14ac:dyDescent="0.25">
      <c r="B569" s="71" t="s">
        <v>591</v>
      </c>
      <c r="C569" s="186" t="s">
        <v>1182</v>
      </c>
      <c r="D569" s="186" t="s">
        <v>591</v>
      </c>
      <c r="E569" s="186" t="s">
        <v>591</v>
      </c>
      <c r="F569" s="186" t="s">
        <v>591</v>
      </c>
      <c r="G569" s="186" t="s">
        <v>591</v>
      </c>
    </row>
    <row r="570" spans="2:7" ht="14.25" customHeight="1" x14ac:dyDescent="0.25">
      <c r="B570" s="71" t="s">
        <v>591</v>
      </c>
      <c r="C570" s="186" t="s">
        <v>1183</v>
      </c>
      <c r="D570" s="186" t="s">
        <v>591</v>
      </c>
      <c r="E570" s="186" t="s">
        <v>591</v>
      </c>
      <c r="F570" s="186" t="s">
        <v>591</v>
      </c>
      <c r="G570" s="186" t="s">
        <v>591</v>
      </c>
    </row>
    <row r="572" spans="2:7" ht="14.25" customHeight="1" x14ac:dyDescent="0.25">
      <c r="B572" s="71" t="s">
        <v>579</v>
      </c>
      <c r="C572" s="68" t="s">
        <v>885</v>
      </c>
      <c r="D572" s="71" t="s">
        <v>580</v>
      </c>
      <c r="E572" s="68" t="s">
        <v>1184</v>
      </c>
      <c r="F572" s="71" t="s">
        <v>581</v>
      </c>
      <c r="G572" s="68" t="s">
        <v>1162</v>
      </c>
    </row>
    <row r="573" spans="2:7" ht="14.25" customHeight="1" x14ac:dyDescent="0.25">
      <c r="B573" s="71" t="s">
        <v>582</v>
      </c>
      <c r="C573" s="69" t="s">
        <v>1185</v>
      </c>
      <c r="D573" s="71" t="s">
        <v>583</v>
      </c>
      <c r="E573" s="68" t="s">
        <v>924</v>
      </c>
      <c r="F573" s="71" t="s">
        <v>584</v>
      </c>
      <c r="G573" s="68" t="s">
        <v>925</v>
      </c>
    </row>
    <row r="574" spans="2:7" ht="14.25" customHeight="1" x14ac:dyDescent="0.25">
      <c r="B574" s="71" t="s">
        <v>926</v>
      </c>
      <c r="C574" s="187" t="s">
        <v>1186</v>
      </c>
      <c r="D574" s="188"/>
      <c r="E574" s="187" t="s">
        <v>591</v>
      </c>
      <c r="F574" s="71" t="s">
        <v>928</v>
      </c>
      <c r="G574" s="68" t="s">
        <v>657</v>
      </c>
    </row>
    <row r="575" spans="2:7" ht="14.25" customHeight="1" x14ac:dyDescent="0.25">
      <c r="B575" s="71" t="s">
        <v>586</v>
      </c>
      <c r="C575" s="68" t="s">
        <v>930</v>
      </c>
      <c r="D575" s="71" t="s">
        <v>587</v>
      </c>
      <c r="E575" s="68" t="s">
        <v>1165</v>
      </c>
      <c r="F575" s="71" t="s">
        <v>588</v>
      </c>
      <c r="G575" s="68" t="s">
        <v>589</v>
      </c>
    </row>
    <row r="576" spans="2:7" ht="14.25" customHeight="1" x14ac:dyDescent="0.25">
      <c r="B576" s="71" t="s">
        <v>590</v>
      </c>
      <c r="C576" s="187" t="s">
        <v>1187</v>
      </c>
      <c r="D576" s="188"/>
      <c r="E576" s="188"/>
      <c r="F576" s="188"/>
      <c r="G576" s="187" t="s">
        <v>591</v>
      </c>
    </row>
    <row r="577" spans="2:7" ht="14.25" customHeight="1" x14ac:dyDescent="0.25">
      <c r="B577" s="71" t="s">
        <v>592</v>
      </c>
      <c r="C577" s="71" t="s">
        <v>593</v>
      </c>
      <c r="D577" s="71" t="s">
        <v>594</v>
      </c>
      <c r="E577" s="71" t="s">
        <v>595</v>
      </c>
      <c r="F577" s="71" t="s">
        <v>596</v>
      </c>
      <c r="G577" s="71" t="s">
        <v>597</v>
      </c>
    </row>
    <row r="578" spans="2:7" ht="14.25" customHeight="1" x14ac:dyDescent="0.25">
      <c r="B578" s="71" t="s">
        <v>932</v>
      </c>
      <c r="C578" s="67" t="s">
        <v>615</v>
      </c>
      <c r="D578" s="68" t="s">
        <v>355</v>
      </c>
      <c r="E578" s="68" t="s">
        <v>616</v>
      </c>
      <c r="F578" s="72" t="s">
        <v>675</v>
      </c>
      <c r="G578" s="68" t="s">
        <v>591</v>
      </c>
    </row>
    <row r="579" spans="2:7" ht="14.25" customHeight="1" x14ac:dyDescent="0.25">
      <c r="B579" s="71" t="s">
        <v>932</v>
      </c>
      <c r="C579" s="67" t="s">
        <v>617</v>
      </c>
      <c r="D579" s="68" t="s">
        <v>212</v>
      </c>
      <c r="E579" s="68" t="s">
        <v>618</v>
      </c>
      <c r="F579" s="72" t="s">
        <v>675</v>
      </c>
      <c r="G579" s="68" t="s">
        <v>591</v>
      </c>
    </row>
    <row r="580" spans="2:7" ht="14.25" customHeight="1" x14ac:dyDescent="0.25">
      <c r="B580" s="71" t="s">
        <v>932</v>
      </c>
      <c r="C580" s="68" t="s">
        <v>619</v>
      </c>
      <c r="D580" s="68" t="s">
        <v>933</v>
      </c>
      <c r="E580" s="68" t="s">
        <v>620</v>
      </c>
      <c r="F580" s="72" t="s">
        <v>675</v>
      </c>
      <c r="G580" s="68" t="s">
        <v>591</v>
      </c>
    </row>
    <row r="581" spans="2:7" ht="14.25" customHeight="1" x14ac:dyDescent="0.25">
      <c r="B581" s="71" t="s">
        <v>932</v>
      </c>
      <c r="C581" s="68" t="s">
        <v>623</v>
      </c>
      <c r="D581" s="68" t="s">
        <v>1042</v>
      </c>
      <c r="E581" s="68" t="s">
        <v>624</v>
      </c>
      <c r="F581" s="72" t="s">
        <v>675</v>
      </c>
      <c r="G581" s="68" t="s">
        <v>591</v>
      </c>
    </row>
    <row r="582" spans="2:7" ht="14.25" customHeight="1" x14ac:dyDescent="0.25">
      <c r="B582" s="71" t="s">
        <v>932</v>
      </c>
      <c r="C582" s="68" t="s">
        <v>625</v>
      </c>
      <c r="D582" s="68" t="s">
        <v>1042</v>
      </c>
      <c r="E582" s="68" t="s">
        <v>1043</v>
      </c>
      <c r="F582" s="72" t="s">
        <v>675</v>
      </c>
      <c r="G582" s="68" t="s">
        <v>591</v>
      </c>
    </row>
    <row r="583" spans="2:7" ht="14.25" customHeight="1" x14ac:dyDescent="0.25">
      <c r="B583" s="71" t="s">
        <v>932</v>
      </c>
      <c r="C583" s="68" t="s">
        <v>626</v>
      </c>
      <c r="D583" s="68" t="s">
        <v>275</v>
      </c>
      <c r="E583" s="68" t="s">
        <v>627</v>
      </c>
      <c r="F583" s="72" t="s">
        <v>675</v>
      </c>
      <c r="G583" s="68" t="s">
        <v>591</v>
      </c>
    </row>
    <row r="584" spans="2:7" ht="14.25" customHeight="1" x14ac:dyDescent="0.25">
      <c r="B584" s="71" t="s">
        <v>932</v>
      </c>
      <c r="C584" s="67" t="s">
        <v>628</v>
      </c>
      <c r="D584" s="68" t="s">
        <v>212</v>
      </c>
      <c r="E584" s="68" t="s">
        <v>629</v>
      </c>
      <c r="F584" s="72" t="s">
        <v>585</v>
      </c>
      <c r="G584" s="68" t="s">
        <v>591</v>
      </c>
    </row>
    <row r="585" spans="2:7" ht="14.25" customHeight="1" x14ac:dyDescent="0.25">
      <c r="B585" s="71" t="s">
        <v>932</v>
      </c>
      <c r="C585" s="68" t="s">
        <v>654</v>
      </c>
      <c r="D585" s="68" t="s">
        <v>933</v>
      </c>
      <c r="E585" s="68" t="s">
        <v>630</v>
      </c>
      <c r="F585" s="72" t="s">
        <v>585</v>
      </c>
      <c r="G585" s="68" t="s">
        <v>1045</v>
      </c>
    </row>
    <row r="586" spans="2:7" ht="14.25" customHeight="1" x14ac:dyDescent="0.25">
      <c r="B586" s="71" t="s">
        <v>932</v>
      </c>
      <c r="C586" s="67" t="s">
        <v>621</v>
      </c>
      <c r="D586" s="68" t="s">
        <v>355</v>
      </c>
      <c r="E586" s="68" t="s">
        <v>622</v>
      </c>
      <c r="F586" s="72" t="s">
        <v>675</v>
      </c>
      <c r="G586" s="68" t="s">
        <v>591</v>
      </c>
    </row>
    <row r="587" spans="2:7" ht="14.25" customHeight="1" x14ac:dyDescent="0.25">
      <c r="B587" s="71" t="s">
        <v>591</v>
      </c>
      <c r="C587" s="68" t="s">
        <v>1180</v>
      </c>
      <c r="D587" s="68" t="s">
        <v>386</v>
      </c>
      <c r="E587" s="68" t="s">
        <v>1181</v>
      </c>
      <c r="F587" s="72" t="s">
        <v>585</v>
      </c>
      <c r="G587" s="68" t="s">
        <v>591</v>
      </c>
    </row>
    <row r="588" spans="2:7" ht="14.25" customHeight="1" x14ac:dyDescent="0.25">
      <c r="B588" s="71" t="s">
        <v>591</v>
      </c>
      <c r="C588" s="68" t="s">
        <v>660</v>
      </c>
      <c r="D588" s="68" t="s">
        <v>351</v>
      </c>
      <c r="E588" s="68" t="s">
        <v>938</v>
      </c>
      <c r="F588" s="72" t="s">
        <v>585</v>
      </c>
      <c r="G588" s="68" t="s">
        <v>591</v>
      </c>
    </row>
    <row r="589" spans="2:7" ht="14.25" customHeight="1" x14ac:dyDescent="0.25">
      <c r="B589" s="71" t="s">
        <v>591</v>
      </c>
      <c r="C589" s="68" t="s">
        <v>659</v>
      </c>
      <c r="D589" s="68" t="s">
        <v>386</v>
      </c>
      <c r="E589" s="68" t="s">
        <v>674</v>
      </c>
      <c r="F589" s="72" t="s">
        <v>585</v>
      </c>
      <c r="G589" s="68" t="s">
        <v>591</v>
      </c>
    </row>
    <row r="590" spans="2:7" ht="14.25" customHeight="1" x14ac:dyDescent="0.25">
      <c r="B590" s="71" t="s">
        <v>600</v>
      </c>
      <c r="C590" s="71" t="s">
        <v>593</v>
      </c>
      <c r="D590" s="71" t="s">
        <v>594</v>
      </c>
      <c r="E590" s="71" t="s">
        <v>595</v>
      </c>
      <c r="F590" s="71" t="s">
        <v>596</v>
      </c>
      <c r="G590" s="71" t="s">
        <v>597</v>
      </c>
    </row>
    <row r="591" spans="2:7" ht="14.25" customHeight="1" x14ac:dyDescent="0.25">
      <c r="B591" s="71" t="s">
        <v>591</v>
      </c>
      <c r="C591" s="68" t="s">
        <v>1188</v>
      </c>
      <c r="D591" s="68" t="s">
        <v>212</v>
      </c>
      <c r="E591" s="68" t="s">
        <v>1189</v>
      </c>
      <c r="F591" s="72" t="s">
        <v>675</v>
      </c>
      <c r="G591" s="68" t="s">
        <v>1190</v>
      </c>
    </row>
    <row r="592" spans="2:7" ht="14.25" customHeight="1" x14ac:dyDescent="0.25">
      <c r="B592" s="71" t="s">
        <v>591</v>
      </c>
      <c r="C592" s="68" t="s">
        <v>1191</v>
      </c>
      <c r="D592" s="68" t="s">
        <v>386</v>
      </c>
      <c r="E592" s="68" t="s">
        <v>1192</v>
      </c>
      <c r="F592" s="72" t="s">
        <v>675</v>
      </c>
      <c r="G592" s="68" t="s">
        <v>591</v>
      </c>
    </row>
    <row r="593" spans="2:7" ht="14.25" customHeight="1" x14ac:dyDescent="0.25">
      <c r="B593" s="71" t="s">
        <v>591</v>
      </c>
      <c r="C593" s="68" t="s">
        <v>963</v>
      </c>
      <c r="D593" s="68" t="s">
        <v>282</v>
      </c>
      <c r="E593" s="68" t="s">
        <v>964</v>
      </c>
      <c r="F593" s="72" t="s">
        <v>675</v>
      </c>
      <c r="G593" s="68" t="s">
        <v>591</v>
      </c>
    </row>
    <row r="594" spans="2:7" ht="14.25" customHeight="1" x14ac:dyDescent="0.25">
      <c r="B594" s="71" t="s">
        <v>591</v>
      </c>
      <c r="C594" s="68" t="s">
        <v>1193</v>
      </c>
      <c r="D594" s="68" t="s">
        <v>308</v>
      </c>
      <c r="E594" s="68" t="s">
        <v>940</v>
      </c>
      <c r="F594" s="72" t="s">
        <v>675</v>
      </c>
      <c r="G594" s="68" t="s">
        <v>1169</v>
      </c>
    </row>
    <row r="595" spans="2:7" ht="14.25" customHeight="1" x14ac:dyDescent="0.25">
      <c r="B595" s="71" t="s">
        <v>591</v>
      </c>
      <c r="C595" s="68" t="s">
        <v>1194</v>
      </c>
      <c r="D595" s="68" t="s">
        <v>308</v>
      </c>
      <c r="E595" s="68" t="s">
        <v>1171</v>
      </c>
      <c r="F595" s="72" t="s">
        <v>675</v>
      </c>
      <c r="G595" s="68" t="s">
        <v>1172</v>
      </c>
    </row>
    <row r="596" spans="2:7" ht="14.25" customHeight="1" x14ac:dyDescent="0.25">
      <c r="B596" s="71" t="s">
        <v>591</v>
      </c>
      <c r="C596" s="68" t="s">
        <v>633</v>
      </c>
      <c r="D596" s="68" t="s">
        <v>1047</v>
      </c>
      <c r="E596" s="68" t="s">
        <v>634</v>
      </c>
      <c r="F596" s="72" t="s">
        <v>675</v>
      </c>
      <c r="G596" s="68" t="s">
        <v>591</v>
      </c>
    </row>
    <row r="597" spans="2:7" ht="14.25" customHeight="1" x14ac:dyDescent="0.25">
      <c r="B597" s="71" t="s">
        <v>591</v>
      </c>
      <c r="C597" s="68" t="s">
        <v>1195</v>
      </c>
      <c r="D597" s="68" t="s">
        <v>217</v>
      </c>
      <c r="E597" s="68" t="s">
        <v>1196</v>
      </c>
      <c r="F597" s="72" t="s">
        <v>675</v>
      </c>
      <c r="G597" s="68" t="s">
        <v>591</v>
      </c>
    </row>
    <row r="598" spans="2:7" ht="14.25" customHeight="1" x14ac:dyDescent="0.25">
      <c r="B598" s="71" t="s">
        <v>591</v>
      </c>
      <c r="C598" s="68" t="s">
        <v>599</v>
      </c>
      <c r="D598" s="68" t="s">
        <v>282</v>
      </c>
      <c r="E598" s="68" t="s">
        <v>290</v>
      </c>
      <c r="F598" s="72" t="s">
        <v>675</v>
      </c>
      <c r="G598" s="68" t="s">
        <v>591</v>
      </c>
    </row>
    <row r="599" spans="2:7" ht="14.25" customHeight="1" x14ac:dyDescent="0.25">
      <c r="B599" s="71" t="s">
        <v>591</v>
      </c>
      <c r="C599" s="68" t="s">
        <v>1197</v>
      </c>
      <c r="D599" s="68" t="s">
        <v>557</v>
      </c>
      <c r="E599" s="68" t="s">
        <v>506</v>
      </c>
      <c r="F599" s="72" t="s">
        <v>675</v>
      </c>
      <c r="G599" s="68" t="s">
        <v>591</v>
      </c>
    </row>
    <row r="600" spans="2:7" ht="14.25" customHeight="1" x14ac:dyDescent="0.25">
      <c r="B600" s="71" t="s">
        <v>591</v>
      </c>
      <c r="C600" s="68" t="s">
        <v>1198</v>
      </c>
      <c r="D600" s="68" t="s">
        <v>212</v>
      </c>
      <c r="E600" s="68" t="s">
        <v>1199</v>
      </c>
      <c r="F600" s="72" t="s">
        <v>675</v>
      </c>
      <c r="G600" s="68" t="s">
        <v>591</v>
      </c>
    </row>
    <row r="601" spans="2:7" ht="14.25" customHeight="1" x14ac:dyDescent="0.25">
      <c r="B601" s="71" t="s">
        <v>591</v>
      </c>
      <c r="C601" s="68" t="s">
        <v>1200</v>
      </c>
      <c r="D601" s="68" t="s">
        <v>557</v>
      </c>
      <c r="E601" s="68" t="s">
        <v>1201</v>
      </c>
      <c r="F601" s="72" t="s">
        <v>675</v>
      </c>
      <c r="G601" s="68" t="s">
        <v>591</v>
      </c>
    </row>
    <row r="602" spans="2:7" ht="14.25" customHeight="1" x14ac:dyDescent="0.25">
      <c r="B602" s="71" t="s">
        <v>591</v>
      </c>
      <c r="C602" s="68" t="s">
        <v>1202</v>
      </c>
      <c r="D602" s="68" t="s">
        <v>1203</v>
      </c>
      <c r="E602" s="68" t="s">
        <v>1204</v>
      </c>
      <c r="F602" s="72" t="s">
        <v>675</v>
      </c>
      <c r="G602" s="68" t="s">
        <v>591</v>
      </c>
    </row>
    <row r="603" spans="2:7" ht="14.25" customHeight="1" x14ac:dyDescent="0.25">
      <c r="B603" s="71" t="s">
        <v>591</v>
      </c>
      <c r="C603" s="68" t="s">
        <v>1205</v>
      </c>
      <c r="D603" s="68" t="s">
        <v>370</v>
      </c>
      <c r="E603" s="68" t="s">
        <v>1206</v>
      </c>
      <c r="F603" s="72" t="s">
        <v>675</v>
      </c>
      <c r="G603" s="68" t="s">
        <v>591</v>
      </c>
    </row>
    <row r="604" spans="2:7" ht="14.25" customHeight="1" x14ac:dyDescent="0.25">
      <c r="B604" s="71" t="s">
        <v>591</v>
      </c>
      <c r="C604" s="68" t="s">
        <v>1207</v>
      </c>
      <c r="D604" s="68" t="s">
        <v>993</v>
      </c>
      <c r="E604" s="68" t="s">
        <v>1176</v>
      </c>
      <c r="F604" s="72" t="s">
        <v>675</v>
      </c>
      <c r="G604" s="68" t="s">
        <v>591</v>
      </c>
    </row>
    <row r="605" spans="2:7" ht="14.25" customHeight="1" x14ac:dyDescent="0.25">
      <c r="B605" s="71" t="s">
        <v>591</v>
      </c>
      <c r="C605" s="68" t="s">
        <v>1208</v>
      </c>
      <c r="D605" s="68" t="s">
        <v>955</v>
      </c>
      <c r="E605" s="68" t="s">
        <v>298</v>
      </c>
      <c r="F605" s="72" t="s">
        <v>675</v>
      </c>
      <c r="G605" s="68" t="s">
        <v>591</v>
      </c>
    </row>
    <row r="606" spans="2:7" ht="14.25" customHeight="1" x14ac:dyDescent="0.25">
      <c r="B606" s="71" t="s">
        <v>591</v>
      </c>
      <c r="C606" s="68" t="s">
        <v>1209</v>
      </c>
      <c r="D606" s="68" t="s">
        <v>993</v>
      </c>
      <c r="E606" s="68" t="s">
        <v>1210</v>
      </c>
      <c r="F606" s="72" t="s">
        <v>675</v>
      </c>
      <c r="G606" s="68" t="s">
        <v>591</v>
      </c>
    </row>
    <row r="607" spans="2:7" ht="14.25" customHeight="1" x14ac:dyDescent="0.25">
      <c r="B607" s="71" t="s">
        <v>591</v>
      </c>
      <c r="C607" s="68" t="s">
        <v>1211</v>
      </c>
      <c r="D607" s="68" t="s">
        <v>336</v>
      </c>
      <c r="E607" s="68" t="s">
        <v>1212</v>
      </c>
      <c r="F607" s="72" t="s">
        <v>675</v>
      </c>
      <c r="G607" s="68" t="s">
        <v>591</v>
      </c>
    </row>
    <row r="608" spans="2:7" ht="14.25" customHeight="1" x14ac:dyDescent="0.25">
      <c r="B608" s="71" t="s">
        <v>591</v>
      </c>
      <c r="C608" s="68" t="s">
        <v>1213</v>
      </c>
      <c r="D608" s="68" t="s">
        <v>278</v>
      </c>
      <c r="E608" s="68" t="s">
        <v>1178</v>
      </c>
      <c r="F608" s="72" t="s">
        <v>675</v>
      </c>
      <c r="G608" s="68" t="s">
        <v>591</v>
      </c>
    </row>
    <row r="609" spans="2:7" ht="14.25" customHeight="1" x14ac:dyDescent="0.25">
      <c r="B609" s="71" t="s">
        <v>591</v>
      </c>
      <c r="C609" s="68" t="s">
        <v>967</v>
      </c>
      <c r="D609" s="68" t="s">
        <v>968</v>
      </c>
      <c r="E609" s="68" t="s">
        <v>535</v>
      </c>
      <c r="F609" s="72" t="s">
        <v>675</v>
      </c>
      <c r="G609" s="68" t="s">
        <v>591</v>
      </c>
    </row>
    <row r="610" spans="2:7" ht="14.25" customHeight="1" x14ac:dyDescent="0.25">
      <c r="B610" s="71" t="s">
        <v>591</v>
      </c>
      <c r="C610" s="68" t="s">
        <v>1214</v>
      </c>
      <c r="D610" s="68" t="s">
        <v>282</v>
      </c>
      <c r="E610" s="68" t="s">
        <v>1215</v>
      </c>
      <c r="F610" s="72" t="s">
        <v>675</v>
      </c>
      <c r="G610" s="68" t="s">
        <v>591</v>
      </c>
    </row>
    <row r="611" spans="2:7" ht="14.25" customHeight="1" x14ac:dyDescent="0.25">
      <c r="B611" s="71" t="s">
        <v>591</v>
      </c>
      <c r="C611" s="68" t="s">
        <v>1216</v>
      </c>
      <c r="D611" s="68" t="s">
        <v>529</v>
      </c>
      <c r="E611" s="68" t="s">
        <v>1217</v>
      </c>
      <c r="F611" s="72" t="s">
        <v>675</v>
      </c>
      <c r="G611" s="68" t="s">
        <v>591</v>
      </c>
    </row>
    <row r="612" spans="2:7" ht="14.25" customHeight="1" x14ac:dyDescent="0.25">
      <c r="B612" s="71" t="s">
        <v>591</v>
      </c>
      <c r="C612" s="68" t="s">
        <v>1218</v>
      </c>
      <c r="D612" s="68" t="s">
        <v>503</v>
      </c>
      <c r="E612" s="68" t="s">
        <v>1219</v>
      </c>
      <c r="F612" s="72" t="s">
        <v>675</v>
      </c>
      <c r="G612" s="68" t="s">
        <v>591</v>
      </c>
    </row>
    <row r="613" spans="2:7" ht="14.25" customHeight="1" x14ac:dyDescent="0.25">
      <c r="B613" s="71" t="s">
        <v>591</v>
      </c>
      <c r="C613" s="68" t="s">
        <v>1220</v>
      </c>
      <c r="D613" s="68" t="s">
        <v>1221</v>
      </c>
      <c r="E613" s="68" t="s">
        <v>1222</v>
      </c>
      <c r="F613" s="72" t="s">
        <v>675</v>
      </c>
      <c r="G613" s="68" t="s">
        <v>591</v>
      </c>
    </row>
    <row r="614" spans="2:7" ht="14.25" customHeight="1" x14ac:dyDescent="0.25">
      <c r="B614" s="71" t="s">
        <v>591</v>
      </c>
      <c r="C614" s="68" t="s">
        <v>659</v>
      </c>
      <c r="D614" s="68" t="s">
        <v>386</v>
      </c>
      <c r="E614" s="68" t="s">
        <v>674</v>
      </c>
      <c r="F614" s="72" t="s">
        <v>675</v>
      </c>
      <c r="G614" s="68" t="s">
        <v>591</v>
      </c>
    </row>
    <row r="615" spans="2:7" ht="14.25" customHeight="1" x14ac:dyDescent="0.25">
      <c r="B615" s="71" t="s">
        <v>605</v>
      </c>
      <c r="C615" s="185" t="s">
        <v>591</v>
      </c>
      <c r="D615" s="185" t="s">
        <v>591</v>
      </c>
      <c r="E615" s="185" t="s">
        <v>591</v>
      </c>
      <c r="F615" s="185" t="s">
        <v>591</v>
      </c>
      <c r="G615" s="185" t="s">
        <v>591</v>
      </c>
    </row>
    <row r="616" spans="2:7" ht="14.25" customHeight="1" x14ac:dyDescent="0.25">
      <c r="B616" s="71" t="s">
        <v>591</v>
      </c>
      <c r="C616" s="187" t="s">
        <v>1061</v>
      </c>
      <c r="D616" s="187" t="s">
        <v>591</v>
      </c>
      <c r="E616" s="187" t="s">
        <v>591</v>
      </c>
      <c r="F616" s="187" t="s">
        <v>591</v>
      </c>
      <c r="G616" s="187" t="s">
        <v>591</v>
      </c>
    </row>
    <row r="617" spans="2:7" ht="14.25" customHeight="1" x14ac:dyDescent="0.25">
      <c r="B617" s="71" t="s">
        <v>606</v>
      </c>
      <c r="C617" s="71" t="s">
        <v>607</v>
      </c>
      <c r="D617" s="71" t="s">
        <v>608</v>
      </c>
      <c r="E617" s="71" t="s">
        <v>609</v>
      </c>
      <c r="F617" s="71" t="s">
        <v>610</v>
      </c>
      <c r="G617" s="71" t="s">
        <v>591</v>
      </c>
    </row>
    <row r="618" spans="2:7" ht="14.25" customHeight="1" x14ac:dyDescent="0.25">
      <c r="B618" s="71" t="s">
        <v>612</v>
      </c>
      <c r="C618" s="185" t="s">
        <v>591</v>
      </c>
      <c r="D618" s="185" t="s">
        <v>591</v>
      </c>
      <c r="E618" s="185" t="s">
        <v>591</v>
      </c>
      <c r="F618" s="185" t="s">
        <v>591</v>
      </c>
      <c r="G618" s="185" t="s">
        <v>591</v>
      </c>
    </row>
    <row r="619" spans="2:7" ht="14.25" customHeight="1" x14ac:dyDescent="0.25">
      <c r="B619" s="71" t="s">
        <v>591</v>
      </c>
      <c r="C619" s="186" t="s">
        <v>1223</v>
      </c>
      <c r="D619" s="186" t="s">
        <v>591</v>
      </c>
      <c r="E619" s="186" t="s">
        <v>591</v>
      </c>
      <c r="F619" s="186" t="s">
        <v>591</v>
      </c>
      <c r="G619" s="186" t="s">
        <v>591</v>
      </c>
    </row>
    <row r="620" spans="2:7" ht="14.25" customHeight="1" x14ac:dyDescent="0.25">
      <c r="B620" s="71" t="s">
        <v>591</v>
      </c>
      <c r="C620" s="186" t="s">
        <v>1183</v>
      </c>
      <c r="D620" s="186" t="s">
        <v>591</v>
      </c>
      <c r="E620" s="186" t="s">
        <v>591</v>
      </c>
      <c r="F620" s="186" t="s">
        <v>591</v>
      </c>
      <c r="G620" s="186" t="s">
        <v>591</v>
      </c>
    </row>
    <row r="622" spans="2:7" ht="14.25" customHeight="1" x14ac:dyDescent="0.25">
      <c r="B622" s="71" t="s">
        <v>579</v>
      </c>
      <c r="C622" s="68">
        <v>331333</v>
      </c>
      <c r="D622" s="71" t="s">
        <v>580</v>
      </c>
      <c r="E622" s="68" t="s">
        <v>1224</v>
      </c>
      <c r="F622" s="71" t="s">
        <v>581</v>
      </c>
      <c r="G622" s="68" t="s">
        <v>1162</v>
      </c>
    </row>
    <row r="623" spans="2:7" ht="14.25" customHeight="1" x14ac:dyDescent="0.25">
      <c r="B623" s="71" t="s">
        <v>582</v>
      </c>
      <c r="C623" s="69" t="s">
        <v>1225</v>
      </c>
      <c r="D623" s="71" t="s">
        <v>583</v>
      </c>
      <c r="E623" s="68" t="s">
        <v>924</v>
      </c>
      <c r="F623" s="71" t="s">
        <v>584</v>
      </c>
      <c r="G623" s="68" t="s">
        <v>925</v>
      </c>
    </row>
    <row r="624" spans="2:7" ht="14.25" customHeight="1" x14ac:dyDescent="0.25">
      <c r="B624" s="71" t="s">
        <v>926</v>
      </c>
      <c r="C624" s="187" t="s">
        <v>1226</v>
      </c>
      <c r="D624" s="188"/>
      <c r="E624" s="187" t="s">
        <v>591</v>
      </c>
      <c r="F624" s="71" t="s">
        <v>928</v>
      </c>
      <c r="G624" s="68" t="s">
        <v>657</v>
      </c>
    </row>
    <row r="625" spans="2:7" ht="14.25" customHeight="1" x14ac:dyDescent="0.25">
      <c r="B625" s="71" t="s">
        <v>586</v>
      </c>
      <c r="C625" s="68" t="s">
        <v>930</v>
      </c>
      <c r="D625" s="71" t="s">
        <v>587</v>
      </c>
      <c r="E625" s="68" t="s">
        <v>1165</v>
      </c>
      <c r="F625" s="71" t="s">
        <v>588</v>
      </c>
      <c r="G625" s="68" t="s">
        <v>589</v>
      </c>
    </row>
    <row r="626" spans="2:7" ht="14.25" customHeight="1" x14ac:dyDescent="0.25">
      <c r="B626" s="71" t="s">
        <v>590</v>
      </c>
      <c r="C626" s="187" t="s">
        <v>1227</v>
      </c>
      <c r="D626" s="188"/>
      <c r="E626" s="188"/>
      <c r="F626" s="188"/>
      <c r="G626" s="187" t="s">
        <v>591</v>
      </c>
    </row>
    <row r="627" spans="2:7" ht="14.25" customHeight="1" x14ac:dyDescent="0.25">
      <c r="B627" s="71" t="s">
        <v>592</v>
      </c>
      <c r="C627" s="71" t="s">
        <v>593</v>
      </c>
      <c r="D627" s="71" t="s">
        <v>594</v>
      </c>
      <c r="E627" s="71" t="s">
        <v>595</v>
      </c>
      <c r="F627" s="71" t="s">
        <v>596</v>
      </c>
      <c r="G627" s="71" t="s">
        <v>597</v>
      </c>
    </row>
    <row r="628" spans="2:7" ht="14.25" customHeight="1" x14ac:dyDescent="0.25">
      <c r="B628" s="71" t="s">
        <v>932</v>
      </c>
      <c r="C628" s="67" t="s">
        <v>615</v>
      </c>
      <c r="D628" s="68" t="s">
        <v>355</v>
      </c>
      <c r="E628" s="68" t="s">
        <v>616</v>
      </c>
      <c r="F628" s="72" t="s">
        <v>675</v>
      </c>
      <c r="G628" s="68" t="s">
        <v>591</v>
      </c>
    </row>
    <row r="629" spans="2:7" ht="14.25" customHeight="1" x14ac:dyDescent="0.25">
      <c r="B629" s="71" t="s">
        <v>932</v>
      </c>
      <c r="C629" s="67" t="s">
        <v>617</v>
      </c>
      <c r="D629" s="68" t="s">
        <v>212</v>
      </c>
      <c r="E629" s="68" t="s">
        <v>618</v>
      </c>
      <c r="F629" s="72" t="s">
        <v>675</v>
      </c>
      <c r="G629" s="68" t="s">
        <v>591</v>
      </c>
    </row>
    <row r="630" spans="2:7" ht="14.25" customHeight="1" x14ac:dyDescent="0.25">
      <c r="B630" s="71" t="s">
        <v>932</v>
      </c>
      <c r="C630" s="68" t="s">
        <v>619</v>
      </c>
      <c r="D630" s="68" t="s">
        <v>933</v>
      </c>
      <c r="E630" s="68" t="s">
        <v>620</v>
      </c>
      <c r="F630" s="72" t="s">
        <v>675</v>
      </c>
      <c r="G630" s="68" t="s">
        <v>591</v>
      </c>
    </row>
    <row r="631" spans="2:7" ht="14.25" customHeight="1" x14ac:dyDescent="0.25">
      <c r="B631" s="71" t="s">
        <v>932</v>
      </c>
      <c r="C631" s="68" t="s">
        <v>623</v>
      </c>
      <c r="D631" s="68" t="s">
        <v>1042</v>
      </c>
      <c r="E631" s="68" t="s">
        <v>624</v>
      </c>
      <c r="F631" s="72" t="s">
        <v>675</v>
      </c>
      <c r="G631" s="68" t="s">
        <v>591</v>
      </c>
    </row>
    <row r="632" spans="2:7" ht="14.25" customHeight="1" x14ac:dyDescent="0.25">
      <c r="B632" s="71" t="s">
        <v>932</v>
      </c>
      <c r="C632" s="68" t="s">
        <v>625</v>
      </c>
      <c r="D632" s="68" t="s">
        <v>1042</v>
      </c>
      <c r="E632" s="68" t="s">
        <v>1043</v>
      </c>
      <c r="F632" s="72" t="s">
        <v>675</v>
      </c>
      <c r="G632" s="68" t="s">
        <v>591</v>
      </c>
    </row>
    <row r="633" spans="2:7" ht="14.25" customHeight="1" x14ac:dyDescent="0.25">
      <c r="B633" s="71" t="s">
        <v>932</v>
      </c>
      <c r="C633" s="68" t="s">
        <v>626</v>
      </c>
      <c r="D633" s="68" t="s">
        <v>275</v>
      </c>
      <c r="E633" s="68" t="s">
        <v>627</v>
      </c>
      <c r="F633" s="72" t="s">
        <v>675</v>
      </c>
      <c r="G633" s="68" t="s">
        <v>591</v>
      </c>
    </row>
    <row r="634" spans="2:7" ht="14.25" customHeight="1" x14ac:dyDescent="0.25">
      <c r="B634" s="71" t="s">
        <v>932</v>
      </c>
      <c r="C634" s="67" t="s">
        <v>628</v>
      </c>
      <c r="D634" s="68" t="s">
        <v>212</v>
      </c>
      <c r="E634" s="68" t="s">
        <v>629</v>
      </c>
      <c r="F634" s="72" t="s">
        <v>585</v>
      </c>
      <c r="G634" s="68" t="s">
        <v>591</v>
      </c>
    </row>
    <row r="635" spans="2:7" ht="14.25" customHeight="1" x14ac:dyDescent="0.25">
      <c r="B635" s="71" t="s">
        <v>932</v>
      </c>
      <c r="C635" s="68" t="s">
        <v>654</v>
      </c>
      <c r="D635" s="68" t="s">
        <v>933</v>
      </c>
      <c r="E635" s="68" t="s">
        <v>630</v>
      </c>
      <c r="F635" s="72" t="s">
        <v>585</v>
      </c>
      <c r="G635" s="68" t="s">
        <v>1045</v>
      </c>
    </row>
    <row r="636" spans="2:7" ht="14.25" customHeight="1" x14ac:dyDescent="0.25">
      <c r="B636" s="71" t="s">
        <v>932</v>
      </c>
      <c r="C636" s="67" t="s">
        <v>621</v>
      </c>
      <c r="D636" s="68" t="s">
        <v>355</v>
      </c>
      <c r="E636" s="68" t="s">
        <v>622</v>
      </c>
      <c r="F636" s="72" t="s">
        <v>675</v>
      </c>
      <c r="G636" s="68" t="s">
        <v>591</v>
      </c>
    </row>
    <row r="637" spans="2:7" ht="14.25" customHeight="1" x14ac:dyDescent="0.25">
      <c r="B637" s="71" t="s">
        <v>591</v>
      </c>
      <c r="C637" s="68" t="s">
        <v>1168</v>
      </c>
      <c r="D637" s="68" t="s">
        <v>308</v>
      </c>
      <c r="E637" s="68" t="s">
        <v>940</v>
      </c>
      <c r="F637" s="72" t="s">
        <v>675</v>
      </c>
      <c r="G637" s="68" t="s">
        <v>1169</v>
      </c>
    </row>
    <row r="638" spans="2:7" ht="14.25" customHeight="1" x14ac:dyDescent="0.25">
      <c r="B638" s="71" t="s">
        <v>591</v>
      </c>
      <c r="C638" s="68" t="s">
        <v>633</v>
      </c>
      <c r="D638" s="68" t="s">
        <v>1047</v>
      </c>
      <c r="E638" s="68" t="s">
        <v>634</v>
      </c>
      <c r="F638" s="72" t="s">
        <v>675</v>
      </c>
      <c r="G638" s="68" t="s">
        <v>591</v>
      </c>
    </row>
    <row r="639" spans="2:7" ht="14.25" customHeight="1" x14ac:dyDescent="0.25">
      <c r="B639" s="71" t="s">
        <v>591</v>
      </c>
      <c r="C639" s="68" t="s">
        <v>1177</v>
      </c>
      <c r="D639" s="68" t="s">
        <v>278</v>
      </c>
      <c r="E639" s="68" t="s">
        <v>1178</v>
      </c>
      <c r="F639" s="72" t="s">
        <v>585</v>
      </c>
      <c r="G639" s="68" t="s">
        <v>591</v>
      </c>
    </row>
    <row r="640" spans="2:7" ht="14.25" customHeight="1" x14ac:dyDescent="0.25">
      <c r="B640" s="71" t="s">
        <v>591</v>
      </c>
      <c r="C640" s="68" t="s">
        <v>599</v>
      </c>
      <c r="D640" s="68" t="s">
        <v>282</v>
      </c>
      <c r="E640" s="68" t="s">
        <v>290</v>
      </c>
      <c r="F640" s="72" t="s">
        <v>675</v>
      </c>
      <c r="G640" s="68" t="s">
        <v>591</v>
      </c>
    </row>
    <row r="641" spans="2:7" ht="14.25" customHeight="1" x14ac:dyDescent="0.25">
      <c r="B641" s="71" t="s">
        <v>591</v>
      </c>
      <c r="C641" s="68" t="s">
        <v>1228</v>
      </c>
      <c r="D641" s="68" t="s">
        <v>1229</v>
      </c>
      <c r="E641" s="68" t="s">
        <v>492</v>
      </c>
      <c r="F641" s="72" t="s">
        <v>585</v>
      </c>
      <c r="G641" s="68" t="s">
        <v>591</v>
      </c>
    </row>
    <row r="642" spans="2:7" ht="14.25" customHeight="1" x14ac:dyDescent="0.25">
      <c r="B642" s="71" t="s">
        <v>591</v>
      </c>
      <c r="C642" s="68" t="s">
        <v>1230</v>
      </c>
      <c r="D642" s="68" t="s">
        <v>336</v>
      </c>
      <c r="E642" s="68" t="s">
        <v>966</v>
      </c>
      <c r="F642" s="72" t="s">
        <v>675</v>
      </c>
      <c r="G642" s="68" t="s">
        <v>591</v>
      </c>
    </row>
    <row r="643" spans="2:7" ht="14.25" customHeight="1" x14ac:dyDescent="0.25">
      <c r="B643" s="71" t="s">
        <v>591</v>
      </c>
      <c r="C643" s="68" t="s">
        <v>1231</v>
      </c>
      <c r="D643" s="68" t="s">
        <v>336</v>
      </c>
      <c r="E643" s="68" t="s">
        <v>1232</v>
      </c>
      <c r="F643" s="72" t="s">
        <v>675</v>
      </c>
      <c r="G643" s="68" t="s">
        <v>591</v>
      </c>
    </row>
    <row r="644" spans="2:7" ht="14.25" customHeight="1" x14ac:dyDescent="0.25">
      <c r="B644" s="71" t="s">
        <v>591</v>
      </c>
      <c r="C644" s="68" t="s">
        <v>1233</v>
      </c>
      <c r="D644" s="68" t="s">
        <v>993</v>
      </c>
      <c r="E644" s="68" t="s">
        <v>1234</v>
      </c>
      <c r="F644" s="72" t="s">
        <v>675</v>
      </c>
      <c r="G644" s="68" t="s">
        <v>591</v>
      </c>
    </row>
    <row r="645" spans="2:7" ht="14.25" customHeight="1" x14ac:dyDescent="0.25">
      <c r="B645" s="71" t="s">
        <v>591</v>
      </c>
      <c r="C645" s="68" t="s">
        <v>1235</v>
      </c>
      <c r="D645" s="68" t="s">
        <v>993</v>
      </c>
      <c r="E645" s="68" t="s">
        <v>1236</v>
      </c>
      <c r="F645" s="72" t="s">
        <v>675</v>
      </c>
      <c r="G645" s="68" t="s">
        <v>591</v>
      </c>
    </row>
    <row r="646" spans="2:7" ht="14.25" customHeight="1" x14ac:dyDescent="0.25">
      <c r="B646" s="71" t="s">
        <v>591</v>
      </c>
      <c r="C646" s="68" t="s">
        <v>1237</v>
      </c>
      <c r="D646" s="68" t="s">
        <v>993</v>
      </c>
      <c r="E646" s="68" t="s">
        <v>1238</v>
      </c>
      <c r="F646" s="72" t="s">
        <v>675</v>
      </c>
      <c r="G646" s="68" t="s">
        <v>591</v>
      </c>
    </row>
    <row r="647" spans="2:7" ht="14.25" customHeight="1" x14ac:dyDescent="0.25">
      <c r="B647" s="71" t="s">
        <v>600</v>
      </c>
      <c r="C647" s="71" t="s">
        <v>593</v>
      </c>
      <c r="D647" s="71" t="s">
        <v>594</v>
      </c>
      <c r="E647" s="71" t="s">
        <v>595</v>
      </c>
      <c r="F647" s="71" t="s">
        <v>596</v>
      </c>
      <c r="G647" s="71" t="s">
        <v>597</v>
      </c>
    </row>
    <row r="648" spans="2:7" ht="14.25" customHeight="1" x14ac:dyDescent="0.25">
      <c r="B648" s="71" t="s">
        <v>591</v>
      </c>
      <c r="C648" s="68" t="s">
        <v>1180</v>
      </c>
      <c r="D648" s="68" t="s">
        <v>386</v>
      </c>
      <c r="E648" s="68" t="s">
        <v>1181</v>
      </c>
      <c r="F648" s="72" t="s">
        <v>675</v>
      </c>
      <c r="G648" s="68" t="s">
        <v>591</v>
      </c>
    </row>
    <row r="649" spans="2:7" ht="14.25" customHeight="1" x14ac:dyDescent="0.25">
      <c r="B649" s="71" t="s">
        <v>605</v>
      </c>
      <c r="C649" s="185" t="s">
        <v>591</v>
      </c>
      <c r="D649" s="185" t="s">
        <v>591</v>
      </c>
      <c r="E649" s="185" t="s">
        <v>591</v>
      </c>
      <c r="F649" s="185" t="s">
        <v>591</v>
      </c>
      <c r="G649" s="185" t="s">
        <v>591</v>
      </c>
    </row>
    <row r="650" spans="2:7" ht="14.25" customHeight="1" x14ac:dyDescent="0.25">
      <c r="B650" s="71" t="s">
        <v>591</v>
      </c>
      <c r="C650" s="187" t="s">
        <v>1061</v>
      </c>
      <c r="D650" s="187" t="s">
        <v>591</v>
      </c>
      <c r="E650" s="187" t="s">
        <v>591</v>
      </c>
      <c r="F650" s="187" t="s">
        <v>591</v>
      </c>
      <c r="G650" s="187" t="s">
        <v>591</v>
      </c>
    </row>
    <row r="651" spans="2:7" ht="14.25" customHeight="1" x14ac:dyDescent="0.25">
      <c r="B651" s="71" t="s">
        <v>606</v>
      </c>
      <c r="C651" s="71" t="s">
        <v>607</v>
      </c>
      <c r="D651" s="71" t="s">
        <v>608</v>
      </c>
      <c r="E651" s="71" t="s">
        <v>609</v>
      </c>
      <c r="F651" s="71" t="s">
        <v>610</v>
      </c>
      <c r="G651" s="71" t="s">
        <v>591</v>
      </c>
    </row>
    <row r="652" spans="2:7" ht="14.25" customHeight="1" x14ac:dyDescent="0.25">
      <c r="B652" s="71" t="s">
        <v>612</v>
      </c>
      <c r="C652" s="185" t="s">
        <v>591</v>
      </c>
      <c r="D652" s="185" t="s">
        <v>591</v>
      </c>
      <c r="E652" s="185" t="s">
        <v>591</v>
      </c>
      <c r="F652" s="185" t="s">
        <v>591</v>
      </c>
      <c r="G652" s="185" t="s">
        <v>591</v>
      </c>
    </row>
    <row r="653" spans="2:7" ht="14.25" customHeight="1" x14ac:dyDescent="0.25">
      <c r="B653" s="71" t="s">
        <v>591</v>
      </c>
      <c r="C653" s="186" t="s">
        <v>1239</v>
      </c>
      <c r="D653" s="186" t="s">
        <v>591</v>
      </c>
      <c r="E653" s="186" t="s">
        <v>591</v>
      </c>
      <c r="F653" s="186" t="s">
        <v>591</v>
      </c>
      <c r="G653" s="186" t="s">
        <v>591</v>
      </c>
    </row>
    <row r="654" spans="2:7" ht="14.25" customHeight="1" x14ac:dyDescent="0.25">
      <c r="B654" s="71" t="s">
        <v>591</v>
      </c>
      <c r="C654" s="186" t="s">
        <v>1183</v>
      </c>
      <c r="D654" s="186" t="s">
        <v>591</v>
      </c>
      <c r="E654" s="186" t="s">
        <v>591</v>
      </c>
      <c r="F654" s="186" t="s">
        <v>591</v>
      </c>
      <c r="G654" s="186" t="s">
        <v>591</v>
      </c>
    </row>
    <row r="656" spans="2:7" ht="14.25" customHeight="1" x14ac:dyDescent="0.25">
      <c r="B656" s="71" t="s">
        <v>579</v>
      </c>
      <c r="C656" s="68" t="s">
        <v>886</v>
      </c>
      <c r="D656" s="71" t="s">
        <v>580</v>
      </c>
      <c r="E656" s="68" t="s">
        <v>1240</v>
      </c>
      <c r="F656" s="71" t="s">
        <v>581</v>
      </c>
      <c r="G656" s="68" t="s">
        <v>1162</v>
      </c>
    </row>
    <row r="657" spans="2:7" ht="14.25" customHeight="1" x14ac:dyDescent="0.25">
      <c r="B657" s="71" t="s">
        <v>582</v>
      </c>
      <c r="C657" s="69" t="s">
        <v>1241</v>
      </c>
      <c r="D657" s="71" t="s">
        <v>583</v>
      </c>
      <c r="E657" s="68" t="s">
        <v>924</v>
      </c>
      <c r="F657" s="71" t="s">
        <v>584</v>
      </c>
      <c r="G657" s="68" t="s">
        <v>925</v>
      </c>
    </row>
    <row r="658" spans="2:7" ht="14.25" customHeight="1" x14ac:dyDescent="0.25">
      <c r="B658" s="71" t="s">
        <v>926</v>
      </c>
      <c r="C658" s="187" t="s">
        <v>1242</v>
      </c>
      <c r="D658" s="188"/>
      <c r="E658" s="187" t="s">
        <v>591</v>
      </c>
      <c r="F658" s="71" t="s">
        <v>928</v>
      </c>
      <c r="G658" s="68" t="s">
        <v>657</v>
      </c>
    </row>
    <row r="659" spans="2:7" ht="14.25" customHeight="1" x14ac:dyDescent="0.25">
      <c r="B659" s="71" t="s">
        <v>586</v>
      </c>
      <c r="C659" s="68" t="s">
        <v>930</v>
      </c>
      <c r="D659" s="71" t="s">
        <v>587</v>
      </c>
      <c r="E659" s="68" t="s">
        <v>1165</v>
      </c>
      <c r="F659" s="71" t="s">
        <v>588</v>
      </c>
      <c r="G659" s="68" t="s">
        <v>589</v>
      </c>
    </row>
    <row r="660" spans="2:7" ht="14.25" customHeight="1" x14ac:dyDescent="0.25">
      <c r="B660" s="71" t="s">
        <v>590</v>
      </c>
      <c r="C660" s="187" t="s">
        <v>1243</v>
      </c>
      <c r="D660" s="188"/>
      <c r="E660" s="188"/>
      <c r="F660" s="188"/>
      <c r="G660" s="187" t="s">
        <v>591</v>
      </c>
    </row>
    <row r="661" spans="2:7" ht="14.25" customHeight="1" x14ac:dyDescent="0.25">
      <c r="B661" s="71" t="s">
        <v>592</v>
      </c>
      <c r="C661" s="71" t="s">
        <v>593</v>
      </c>
      <c r="D661" s="71" t="s">
        <v>594</v>
      </c>
      <c r="E661" s="71" t="s">
        <v>595</v>
      </c>
      <c r="F661" s="71" t="s">
        <v>596</v>
      </c>
      <c r="G661" s="71" t="s">
        <v>597</v>
      </c>
    </row>
    <row r="662" spans="2:7" ht="14.25" customHeight="1" x14ac:dyDescent="0.25">
      <c r="B662" s="71" t="s">
        <v>932</v>
      </c>
      <c r="C662" s="67" t="s">
        <v>615</v>
      </c>
      <c r="D662" s="68" t="s">
        <v>355</v>
      </c>
      <c r="E662" s="68" t="s">
        <v>616</v>
      </c>
      <c r="F662" s="72" t="s">
        <v>675</v>
      </c>
      <c r="G662" s="68" t="s">
        <v>591</v>
      </c>
    </row>
    <row r="663" spans="2:7" ht="14.25" customHeight="1" x14ac:dyDescent="0.25">
      <c r="B663" s="71" t="s">
        <v>932</v>
      </c>
      <c r="C663" s="67" t="s">
        <v>617</v>
      </c>
      <c r="D663" s="68" t="s">
        <v>212</v>
      </c>
      <c r="E663" s="68" t="s">
        <v>618</v>
      </c>
      <c r="F663" s="72" t="s">
        <v>675</v>
      </c>
      <c r="G663" s="68" t="s">
        <v>591</v>
      </c>
    </row>
    <row r="664" spans="2:7" ht="14.25" customHeight="1" x14ac:dyDescent="0.25">
      <c r="B664" s="71" t="s">
        <v>932</v>
      </c>
      <c r="C664" s="68" t="s">
        <v>619</v>
      </c>
      <c r="D664" s="68" t="s">
        <v>933</v>
      </c>
      <c r="E664" s="68" t="s">
        <v>620</v>
      </c>
      <c r="F664" s="72" t="s">
        <v>675</v>
      </c>
      <c r="G664" s="68" t="s">
        <v>591</v>
      </c>
    </row>
    <row r="665" spans="2:7" ht="14.25" customHeight="1" x14ac:dyDescent="0.25">
      <c r="B665" s="71" t="s">
        <v>932</v>
      </c>
      <c r="C665" s="68" t="s">
        <v>623</v>
      </c>
      <c r="D665" s="68" t="s">
        <v>1244</v>
      </c>
      <c r="E665" s="68" t="s">
        <v>624</v>
      </c>
      <c r="F665" s="72" t="s">
        <v>675</v>
      </c>
      <c r="G665" s="68" t="s">
        <v>591</v>
      </c>
    </row>
    <row r="666" spans="2:7" ht="14.25" customHeight="1" x14ac:dyDescent="0.25">
      <c r="B666" s="71" t="s">
        <v>932</v>
      </c>
      <c r="C666" s="68" t="s">
        <v>625</v>
      </c>
      <c r="D666" s="68" t="s">
        <v>1042</v>
      </c>
      <c r="E666" s="68" t="s">
        <v>1043</v>
      </c>
      <c r="F666" s="72" t="s">
        <v>675</v>
      </c>
      <c r="G666" s="68" t="s">
        <v>591</v>
      </c>
    </row>
    <row r="667" spans="2:7" ht="14.25" customHeight="1" x14ac:dyDescent="0.25">
      <c r="B667" s="71" t="s">
        <v>932</v>
      </c>
      <c r="C667" s="68" t="s">
        <v>626</v>
      </c>
      <c r="D667" s="68" t="s">
        <v>275</v>
      </c>
      <c r="E667" s="68" t="s">
        <v>627</v>
      </c>
      <c r="F667" s="72" t="s">
        <v>675</v>
      </c>
      <c r="G667" s="68" t="s">
        <v>591</v>
      </c>
    </row>
    <row r="668" spans="2:7" ht="14.25" customHeight="1" x14ac:dyDescent="0.25">
      <c r="B668" s="71" t="s">
        <v>932</v>
      </c>
      <c r="C668" s="67" t="s">
        <v>628</v>
      </c>
      <c r="D668" s="68" t="s">
        <v>212</v>
      </c>
      <c r="E668" s="68" t="s">
        <v>629</v>
      </c>
      <c r="F668" s="72" t="s">
        <v>585</v>
      </c>
      <c r="G668" s="68" t="s">
        <v>591</v>
      </c>
    </row>
    <row r="669" spans="2:7" ht="14.25" customHeight="1" x14ac:dyDescent="0.25">
      <c r="B669" s="71" t="s">
        <v>932</v>
      </c>
      <c r="C669" s="68" t="s">
        <v>654</v>
      </c>
      <c r="D669" s="68" t="s">
        <v>933</v>
      </c>
      <c r="E669" s="68" t="s">
        <v>630</v>
      </c>
      <c r="F669" s="72" t="s">
        <v>585</v>
      </c>
      <c r="G669" s="68" t="s">
        <v>1045</v>
      </c>
    </row>
    <row r="670" spans="2:7" ht="14.25" customHeight="1" x14ac:dyDescent="0.25">
      <c r="B670" s="71" t="s">
        <v>932</v>
      </c>
      <c r="C670" s="67" t="s">
        <v>621</v>
      </c>
      <c r="D670" s="68" t="s">
        <v>355</v>
      </c>
      <c r="E670" s="68" t="s">
        <v>622</v>
      </c>
      <c r="F670" s="72" t="s">
        <v>675</v>
      </c>
      <c r="G670" s="68" t="s">
        <v>591</v>
      </c>
    </row>
    <row r="671" spans="2:7" ht="14.25" customHeight="1" x14ac:dyDescent="0.25">
      <c r="B671" s="71" t="s">
        <v>591</v>
      </c>
      <c r="C671" s="68" t="s">
        <v>1180</v>
      </c>
      <c r="D671" s="68" t="s">
        <v>386</v>
      </c>
      <c r="E671" s="68" t="s">
        <v>1181</v>
      </c>
      <c r="F671" s="72" t="s">
        <v>585</v>
      </c>
      <c r="G671" s="68" t="s">
        <v>1245</v>
      </c>
    </row>
    <row r="672" spans="2:7" ht="14.25" customHeight="1" x14ac:dyDescent="0.25">
      <c r="B672" s="71" t="s">
        <v>591</v>
      </c>
      <c r="C672" s="68" t="s">
        <v>660</v>
      </c>
      <c r="D672" s="68" t="s">
        <v>351</v>
      </c>
      <c r="E672" s="68" t="s">
        <v>938</v>
      </c>
      <c r="F672" s="72" t="s">
        <v>585</v>
      </c>
      <c r="G672" s="68" t="s">
        <v>591</v>
      </c>
    </row>
    <row r="673" spans="2:7" ht="14.25" customHeight="1" x14ac:dyDescent="0.25">
      <c r="B673" s="71" t="s">
        <v>591</v>
      </c>
      <c r="C673" s="68" t="s">
        <v>659</v>
      </c>
      <c r="D673" s="68" t="s">
        <v>386</v>
      </c>
      <c r="E673" s="68" t="s">
        <v>674</v>
      </c>
      <c r="F673" s="72" t="s">
        <v>585</v>
      </c>
      <c r="G673" s="68" t="s">
        <v>591</v>
      </c>
    </row>
    <row r="674" spans="2:7" ht="14.25" customHeight="1" x14ac:dyDescent="0.25">
      <c r="B674" s="71" t="s">
        <v>600</v>
      </c>
      <c r="C674" s="71" t="s">
        <v>593</v>
      </c>
      <c r="D674" s="71" t="s">
        <v>594</v>
      </c>
      <c r="E674" s="71" t="s">
        <v>595</v>
      </c>
      <c r="F674" s="71" t="s">
        <v>596</v>
      </c>
      <c r="G674" s="71" t="s">
        <v>597</v>
      </c>
    </row>
    <row r="675" spans="2:7" ht="14.25" customHeight="1" x14ac:dyDescent="0.25">
      <c r="B675" s="71" t="s">
        <v>591</v>
      </c>
      <c r="C675" s="68" t="s">
        <v>1188</v>
      </c>
      <c r="D675" s="68" t="s">
        <v>212</v>
      </c>
      <c r="E675" s="68" t="s">
        <v>1189</v>
      </c>
      <c r="F675" s="72" t="s">
        <v>675</v>
      </c>
      <c r="G675" s="68" t="s">
        <v>1190</v>
      </c>
    </row>
    <row r="676" spans="2:7" ht="14.25" customHeight="1" x14ac:dyDescent="0.25">
      <c r="B676" s="71" t="s">
        <v>591</v>
      </c>
      <c r="C676" s="68" t="s">
        <v>1191</v>
      </c>
      <c r="D676" s="68" t="s">
        <v>386</v>
      </c>
      <c r="E676" s="68" t="s">
        <v>1192</v>
      </c>
      <c r="F676" s="72" t="s">
        <v>675</v>
      </c>
      <c r="G676" s="68" t="s">
        <v>591</v>
      </c>
    </row>
    <row r="677" spans="2:7" ht="14.25" customHeight="1" x14ac:dyDescent="0.25">
      <c r="B677" s="71" t="s">
        <v>591</v>
      </c>
      <c r="C677" s="68" t="s">
        <v>1193</v>
      </c>
      <c r="D677" s="68" t="s">
        <v>308</v>
      </c>
      <c r="E677" s="68" t="s">
        <v>940</v>
      </c>
      <c r="F677" s="72" t="s">
        <v>675</v>
      </c>
      <c r="G677" s="68" t="s">
        <v>1169</v>
      </c>
    </row>
    <row r="678" spans="2:7" ht="14.25" customHeight="1" x14ac:dyDescent="0.25">
      <c r="B678" s="71" t="s">
        <v>591</v>
      </c>
      <c r="C678" s="68" t="s">
        <v>633</v>
      </c>
      <c r="D678" s="68" t="s">
        <v>1047</v>
      </c>
      <c r="E678" s="68" t="s">
        <v>634</v>
      </c>
      <c r="F678" s="72" t="s">
        <v>675</v>
      </c>
      <c r="G678" s="68" t="s">
        <v>591</v>
      </c>
    </row>
    <row r="679" spans="2:7" ht="14.25" customHeight="1" x14ac:dyDescent="0.25">
      <c r="B679" s="71" t="s">
        <v>591</v>
      </c>
      <c r="C679" s="68" t="s">
        <v>1213</v>
      </c>
      <c r="D679" s="68" t="s">
        <v>278</v>
      </c>
      <c r="E679" s="68" t="s">
        <v>1178</v>
      </c>
      <c r="F679" s="72" t="s">
        <v>675</v>
      </c>
      <c r="G679" s="68" t="s">
        <v>591</v>
      </c>
    </row>
    <row r="680" spans="2:7" ht="14.25" customHeight="1" x14ac:dyDescent="0.25">
      <c r="B680" s="71" t="s">
        <v>591</v>
      </c>
      <c r="C680" s="68" t="s">
        <v>1195</v>
      </c>
      <c r="D680" s="68" t="s">
        <v>217</v>
      </c>
      <c r="E680" s="68" t="s">
        <v>1196</v>
      </c>
      <c r="F680" s="72" t="s">
        <v>675</v>
      </c>
      <c r="G680" s="68" t="s">
        <v>591</v>
      </c>
    </row>
    <row r="681" spans="2:7" ht="14.25" customHeight="1" x14ac:dyDescent="0.25">
      <c r="B681" s="71" t="s">
        <v>591</v>
      </c>
      <c r="C681" s="68" t="s">
        <v>599</v>
      </c>
      <c r="D681" s="68" t="s">
        <v>282</v>
      </c>
      <c r="E681" s="68" t="s">
        <v>290</v>
      </c>
      <c r="F681" s="72" t="s">
        <v>675</v>
      </c>
      <c r="G681" s="68" t="s">
        <v>591</v>
      </c>
    </row>
    <row r="682" spans="2:7" ht="14.25" customHeight="1" x14ac:dyDescent="0.25">
      <c r="B682" s="71" t="s">
        <v>591</v>
      </c>
      <c r="C682" s="68" t="s">
        <v>1246</v>
      </c>
      <c r="D682" s="68" t="s">
        <v>1229</v>
      </c>
      <c r="E682" s="68" t="s">
        <v>492</v>
      </c>
      <c r="F682" s="72" t="s">
        <v>675</v>
      </c>
      <c r="G682" s="68" t="s">
        <v>591</v>
      </c>
    </row>
    <row r="683" spans="2:7" ht="14.25" customHeight="1" x14ac:dyDescent="0.25">
      <c r="B683" s="71" t="s">
        <v>591</v>
      </c>
      <c r="C683" s="68" t="s">
        <v>965</v>
      </c>
      <c r="D683" s="68" t="s">
        <v>336</v>
      </c>
      <c r="E683" s="68" t="s">
        <v>966</v>
      </c>
      <c r="F683" s="72" t="s">
        <v>675</v>
      </c>
      <c r="G683" s="68" t="s">
        <v>591</v>
      </c>
    </row>
    <row r="684" spans="2:7" ht="14.25" customHeight="1" x14ac:dyDescent="0.25">
      <c r="B684" s="71" t="s">
        <v>591</v>
      </c>
      <c r="C684" s="68" t="s">
        <v>1247</v>
      </c>
      <c r="D684" s="68" t="s">
        <v>336</v>
      </c>
      <c r="E684" s="68" t="s">
        <v>1232</v>
      </c>
      <c r="F684" s="72" t="s">
        <v>675</v>
      </c>
      <c r="G684" s="68" t="s">
        <v>591</v>
      </c>
    </row>
    <row r="685" spans="2:7" ht="14.25" customHeight="1" x14ac:dyDescent="0.25">
      <c r="B685" s="71" t="s">
        <v>591</v>
      </c>
      <c r="C685" s="68" t="s">
        <v>1248</v>
      </c>
      <c r="D685" s="68" t="s">
        <v>993</v>
      </c>
      <c r="E685" s="68" t="s">
        <v>1234</v>
      </c>
      <c r="F685" s="72" t="s">
        <v>675</v>
      </c>
      <c r="G685" s="68" t="s">
        <v>591</v>
      </c>
    </row>
    <row r="686" spans="2:7" ht="14.25" customHeight="1" x14ac:dyDescent="0.25">
      <c r="B686" s="71" t="s">
        <v>591</v>
      </c>
      <c r="C686" s="68" t="s">
        <v>1249</v>
      </c>
      <c r="D686" s="68" t="s">
        <v>993</v>
      </c>
      <c r="E686" s="68" t="s">
        <v>1236</v>
      </c>
      <c r="F686" s="72" t="s">
        <v>675</v>
      </c>
      <c r="G686" s="68" t="s">
        <v>591</v>
      </c>
    </row>
    <row r="687" spans="2:7" ht="14.25" customHeight="1" x14ac:dyDescent="0.25">
      <c r="B687" s="71" t="s">
        <v>591</v>
      </c>
      <c r="C687" s="68" t="s">
        <v>1250</v>
      </c>
      <c r="D687" s="68" t="s">
        <v>993</v>
      </c>
      <c r="E687" s="68" t="s">
        <v>1238</v>
      </c>
      <c r="F687" s="72" t="s">
        <v>675</v>
      </c>
      <c r="G687" s="68" t="s">
        <v>591</v>
      </c>
    </row>
    <row r="688" spans="2:7" ht="14.25" customHeight="1" x14ac:dyDescent="0.25">
      <c r="B688" s="71" t="s">
        <v>591</v>
      </c>
      <c r="C688" s="68" t="s">
        <v>967</v>
      </c>
      <c r="D688" s="68" t="s">
        <v>968</v>
      </c>
      <c r="E688" s="68" t="s">
        <v>535</v>
      </c>
      <c r="F688" s="72" t="s">
        <v>675</v>
      </c>
      <c r="G688" s="68" t="s">
        <v>591</v>
      </c>
    </row>
    <row r="689" spans="2:7" ht="14.25" customHeight="1" x14ac:dyDescent="0.25">
      <c r="B689" s="71" t="s">
        <v>591</v>
      </c>
      <c r="C689" s="68" t="s">
        <v>1214</v>
      </c>
      <c r="D689" s="68" t="s">
        <v>282</v>
      </c>
      <c r="E689" s="68" t="s">
        <v>1215</v>
      </c>
      <c r="F689" s="72" t="s">
        <v>675</v>
      </c>
      <c r="G689" s="68" t="s">
        <v>591</v>
      </c>
    </row>
    <row r="690" spans="2:7" ht="14.25" customHeight="1" x14ac:dyDescent="0.25">
      <c r="B690" s="71" t="s">
        <v>591</v>
      </c>
      <c r="C690" s="68" t="s">
        <v>1216</v>
      </c>
      <c r="D690" s="68" t="s">
        <v>529</v>
      </c>
      <c r="E690" s="68" t="s">
        <v>1217</v>
      </c>
      <c r="F690" s="72" t="s">
        <v>675</v>
      </c>
      <c r="G690" s="68" t="s">
        <v>591</v>
      </c>
    </row>
    <row r="691" spans="2:7" ht="14.25" customHeight="1" x14ac:dyDescent="0.25">
      <c r="B691" s="71" t="s">
        <v>591</v>
      </c>
      <c r="C691" s="68" t="s">
        <v>1218</v>
      </c>
      <c r="D691" s="68" t="s">
        <v>503</v>
      </c>
      <c r="E691" s="68" t="s">
        <v>1219</v>
      </c>
      <c r="F691" s="72" t="s">
        <v>675</v>
      </c>
      <c r="G691" s="68" t="s">
        <v>591</v>
      </c>
    </row>
    <row r="692" spans="2:7" ht="14.25" customHeight="1" x14ac:dyDescent="0.25">
      <c r="B692" s="71" t="s">
        <v>591</v>
      </c>
      <c r="C692" s="68" t="s">
        <v>1220</v>
      </c>
      <c r="D692" s="68" t="s">
        <v>1221</v>
      </c>
      <c r="E692" s="68" t="s">
        <v>1222</v>
      </c>
      <c r="F692" s="72" t="s">
        <v>675</v>
      </c>
      <c r="G692" s="68" t="s">
        <v>591</v>
      </c>
    </row>
    <row r="693" spans="2:7" ht="14.25" customHeight="1" x14ac:dyDescent="0.25">
      <c r="B693" s="71" t="s">
        <v>591</v>
      </c>
      <c r="C693" s="68" t="s">
        <v>659</v>
      </c>
      <c r="D693" s="68" t="s">
        <v>386</v>
      </c>
      <c r="E693" s="68" t="s">
        <v>674</v>
      </c>
      <c r="F693" s="72" t="s">
        <v>675</v>
      </c>
      <c r="G693" s="68" t="s">
        <v>591</v>
      </c>
    </row>
    <row r="694" spans="2:7" ht="14.25" customHeight="1" x14ac:dyDescent="0.25">
      <c r="B694" s="71" t="s">
        <v>605</v>
      </c>
      <c r="C694" s="185" t="s">
        <v>591</v>
      </c>
      <c r="D694" s="185" t="s">
        <v>591</v>
      </c>
      <c r="E694" s="185" t="s">
        <v>591</v>
      </c>
      <c r="F694" s="185" t="s">
        <v>591</v>
      </c>
      <c r="G694" s="185" t="s">
        <v>591</v>
      </c>
    </row>
    <row r="695" spans="2:7" ht="14.25" customHeight="1" x14ac:dyDescent="0.25">
      <c r="B695" s="71" t="s">
        <v>591</v>
      </c>
      <c r="C695" s="187" t="s">
        <v>1061</v>
      </c>
      <c r="D695" s="187" t="s">
        <v>591</v>
      </c>
      <c r="E695" s="187" t="s">
        <v>591</v>
      </c>
      <c r="F695" s="187" t="s">
        <v>591</v>
      </c>
      <c r="G695" s="187" t="s">
        <v>591</v>
      </c>
    </row>
    <row r="696" spans="2:7" ht="14.25" customHeight="1" x14ac:dyDescent="0.25">
      <c r="B696" s="71" t="s">
        <v>606</v>
      </c>
      <c r="C696" s="71" t="s">
        <v>607</v>
      </c>
      <c r="D696" s="71" t="s">
        <v>608</v>
      </c>
      <c r="E696" s="71" t="s">
        <v>609</v>
      </c>
      <c r="F696" s="71" t="s">
        <v>610</v>
      </c>
      <c r="G696" s="71" t="s">
        <v>591</v>
      </c>
    </row>
    <row r="697" spans="2:7" ht="14.25" customHeight="1" x14ac:dyDescent="0.25">
      <c r="B697" s="71" t="s">
        <v>612</v>
      </c>
      <c r="C697" s="185" t="s">
        <v>591</v>
      </c>
      <c r="D697" s="185" t="s">
        <v>591</v>
      </c>
      <c r="E697" s="185" t="s">
        <v>591</v>
      </c>
      <c r="F697" s="185" t="s">
        <v>591</v>
      </c>
      <c r="G697" s="185" t="s">
        <v>591</v>
      </c>
    </row>
    <row r="698" spans="2:7" ht="14.25" customHeight="1" x14ac:dyDescent="0.25">
      <c r="B698" s="71" t="s">
        <v>591</v>
      </c>
      <c r="C698" s="186" t="s">
        <v>1251</v>
      </c>
      <c r="D698" s="186" t="s">
        <v>591</v>
      </c>
      <c r="E698" s="186" t="s">
        <v>591</v>
      </c>
      <c r="F698" s="186" t="s">
        <v>591</v>
      </c>
      <c r="G698" s="186" t="s">
        <v>591</v>
      </c>
    </row>
    <row r="699" spans="2:7" ht="14.25" customHeight="1" x14ac:dyDescent="0.25">
      <c r="B699" s="71" t="s">
        <v>591</v>
      </c>
      <c r="C699" s="186" t="s">
        <v>1183</v>
      </c>
      <c r="D699" s="186" t="s">
        <v>591</v>
      </c>
      <c r="E699" s="186" t="s">
        <v>591</v>
      </c>
      <c r="F699" s="186" t="s">
        <v>591</v>
      </c>
      <c r="G699" s="186" t="s">
        <v>591</v>
      </c>
    </row>
    <row r="701" spans="2:7" ht="14.25" customHeight="1" x14ac:dyDescent="0.25">
      <c r="B701" s="71" t="s">
        <v>579</v>
      </c>
      <c r="C701" s="68">
        <v>331341</v>
      </c>
      <c r="D701" s="71" t="s">
        <v>580</v>
      </c>
      <c r="E701" s="68" t="s">
        <v>591</v>
      </c>
      <c r="F701" s="71" t="s">
        <v>581</v>
      </c>
      <c r="G701" s="68" t="s">
        <v>1252</v>
      </c>
    </row>
    <row r="702" spans="2:7" ht="14.25" customHeight="1" x14ac:dyDescent="0.25">
      <c r="B702" s="71" t="s">
        <v>582</v>
      </c>
      <c r="C702" s="69" t="s">
        <v>1253</v>
      </c>
      <c r="D702" s="71" t="s">
        <v>583</v>
      </c>
      <c r="E702" s="68" t="s">
        <v>973</v>
      </c>
      <c r="F702" s="71" t="s">
        <v>584</v>
      </c>
      <c r="G702" s="68" t="s">
        <v>1005</v>
      </c>
    </row>
    <row r="703" spans="2:7" ht="14.25" customHeight="1" x14ac:dyDescent="0.25">
      <c r="B703" s="71" t="s">
        <v>926</v>
      </c>
      <c r="C703" s="187" t="s">
        <v>1254</v>
      </c>
      <c r="D703" s="188"/>
      <c r="E703" s="187" t="s">
        <v>591</v>
      </c>
      <c r="F703" s="71" t="s">
        <v>928</v>
      </c>
      <c r="G703" s="68" t="s">
        <v>929</v>
      </c>
    </row>
    <row r="704" spans="2:7" ht="14.25" customHeight="1" x14ac:dyDescent="0.25">
      <c r="B704" s="71" t="s">
        <v>586</v>
      </c>
      <c r="C704" s="68" t="s">
        <v>930</v>
      </c>
      <c r="D704" s="71" t="s">
        <v>587</v>
      </c>
      <c r="E704" s="68" t="s">
        <v>1165</v>
      </c>
      <c r="F704" s="71" t="s">
        <v>588</v>
      </c>
      <c r="G704" s="68" t="s">
        <v>1255</v>
      </c>
    </row>
    <row r="705" spans="2:7" ht="14.25" customHeight="1" x14ac:dyDescent="0.25">
      <c r="B705" s="71" t="s">
        <v>590</v>
      </c>
      <c r="C705" s="187" t="s">
        <v>901</v>
      </c>
      <c r="D705" s="188"/>
      <c r="E705" s="188"/>
      <c r="F705" s="188"/>
      <c r="G705" s="187" t="s">
        <v>591</v>
      </c>
    </row>
    <row r="706" spans="2:7" ht="14.25" customHeight="1" x14ac:dyDescent="0.25">
      <c r="B706" s="71" t="s">
        <v>592</v>
      </c>
      <c r="C706" s="71" t="s">
        <v>593</v>
      </c>
      <c r="D706" s="71" t="s">
        <v>594</v>
      </c>
      <c r="E706" s="71" t="s">
        <v>595</v>
      </c>
      <c r="F706" s="71" t="s">
        <v>596</v>
      </c>
      <c r="G706" s="71" t="s">
        <v>597</v>
      </c>
    </row>
    <row r="707" spans="2:7" ht="14.25" customHeight="1" x14ac:dyDescent="0.25">
      <c r="B707" s="71" t="s">
        <v>932</v>
      </c>
      <c r="C707" s="67" t="s">
        <v>615</v>
      </c>
      <c r="D707" s="68" t="s">
        <v>355</v>
      </c>
      <c r="E707" s="68" t="s">
        <v>616</v>
      </c>
      <c r="F707" s="72" t="s">
        <v>675</v>
      </c>
      <c r="G707" s="68" t="s">
        <v>591</v>
      </c>
    </row>
    <row r="708" spans="2:7" ht="14.25" customHeight="1" x14ac:dyDescent="0.25">
      <c r="B708" s="71" t="s">
        <v>932</v>
      </c>
      <c r="C708" s="67" t="s">
        <v>617</v>
      </c>
      <c r="D708" s="68" t="s">
        <v>212</v>
      </c>
      <c r="E708" s="68" t="s">
        <v>618</v>
      </c>
      <c r="F708" s="72" t="s">
        <v>675</v>
      </c>
      <c r="G708" s="68" t="s">
        <v>591</v>
      </c>
    </row>
    <row r="709" spans="2:7" ht="14.25" customHeight="1" x14ac:dyDescent="0.25">
      <c r="B709" s="71" t="s">
        <v>932</v>
      </c>
      <c r="C709" s="68" t="s">
        <v>619</v>
      </c>
      <c r="D709" s="68" t="s">
        <v>933</v>
      </c>
      <c r="E709" s="68" t="s">
        <v>620</v>
      </c>
      <c r="F709" s="72" t="s">
        <v>675</v>
      </c>
      <c r="G709" s="68" t="s">
        <v>591</v>
      </c>
    </row>
    <row r="710" spans="2:7" ht="14.25" customHeight="1" x14ac:dyDescent="0.25">
      <c r="B710" s="71" t="s">
        <v>932</v>
      </c>
      <c r="C710" s="67" t="s">
        <v>621</v>
      </c>
      <c r="D710" s="68" t="s">
        <v>355</v>
      </c>
      <c r="E710" s="68" t="s">
        <v>622</v>
      </c>
      <c r="F710" s="72" t="s">
        <v>675</v>
      </c>
      <c r="G710" s="68" t="s">
        <v>591</v>
      </c>
    </row>
    <row r="711" spans="2:7" ht="14.25" customHeight="1" x14ac:dyDescent="0.25">
      <c r="B711" s="71" t="s">
        <v>932</v>
      </c>
      <c r="C711" s="68" t="s">
        <v>623</v>
      </c>
      <c r="D711" s="68" t="s">
        <v>1042</v>
      </c>
      <c r="E711" s="68" t="s">
        <v>624</v>
      </c>
      <c r="F711" s="72" t="s">
        <v>675</v>
      </c>
      <c r="G711" s="68" t="s">
        <v>591</v>
      </c>
    </row>
    <row r="712" spans="2:7" ht="14.25" customHeight="1" x14ac:dyDescent="0.25">
      <c r="B712" s="71" t="s">
        <v>932</v>
      </c>
      <c r="C712" s="68" t="s">
        <v>625</v>
      </c>
      <c r="D712" s="68" t="s">
        <v>1042</v>
      </c>
      <c r="E712" s="68" t="s">
        <v>1043</v>
      </c>
      <c r="F712" s="72" t="s">
        <v>675</v>
      </c>
      <c r="G712" s="68" t="s">
        <v>591</v>
      </c>
    </row>
    <row r="713" spans="2:7" ht="14.25" customHeight="1" x14ac:dyDescent="0.25">
      <c r="B713" s="71" t="s">
        <v>932</v>
      </c>
      <c r="C713" s="68" t="s">
        <v>626</v>
      </c>
      <c r="D713" s="68" t="s">
        <v>275</v>
      </c>
      <c r="E713" s="68" t="s">
        <v>627</v>
      </c>
      <c r="F713" s="72" t="s">
        <v>675</v>
      </c>
      <c r="G713" s="68" t="s">
        <v>591</v>
      </c>
    </row>
    <row r="714" spans="2:7" ht="14.25" customHeight="1" x14ac:dyDescent="0.25">
      <c r="B714" s="71" t="s">
        <v>932</v>
      </c>
      <c r="C714" s="67" t="s">
        <v>628</v>
      </c>
      <c r="D714" s="68" t="s">
        <v>212</v>
      </c>
      <c r="E714" s="68" t="s">
        <v>629</v>
      </c>
      <c r="F714" s="72" t="s">
        <v>585</v>
      </c>
      <c r="G714" s="68" t="s">
        <v>1256</v>
      </c>
    </row>
    <row r="715" spans="2:7" ht="14.25" customHeight="1" x14ac:dyDescent="0.25">
      <c r="B715" s="71" t="s">
        <v>932</v>
      </c>
      <c r="C715" s="68" t="s">
        <v>654</v>
      </c>
      <c r="D715" s="68" t="s">
        <v>933</v>
      </c>
      <c r="E715" s="68" t="s">
        <v>630</v>
      </c>
      <c r="F715" s="72" t="s">
        <v>585</v>
      </c>
      <c r="G715" s="68" t="s">
        <v>1045</v>
      </c>
    </row>
    <row r="716" spans="2:7" ht="14.25" customHeight="1" x14ac:dyDescent="0.25">
      <c r="B716" s="71" t="s">
        <v>591</v>
      </c>
      <c r="C716" s="67" t="s">
        <v>598</v>
      </c>
      <c r="D716" s="68" t="s">
        <v>503</v>
      </c>
      <c r="E716" s="68" t="s">
        <v>613</v>
      </c>
      <c r="F716" s="72" t="s">
        <v>675</v>
      </c>
      <c r="G716" s="68" t="s">
        <v>1257</v>
      </c>
    </row>
    <row r="717" spans="2:7" ht="14.25" customHeight="1" x14ac:dyDescent="0.25">
      <c r="B717" s="71" t="s">
        <v>591</v>
      </c>
      <c r="C717" s="68" t="s">
        <v>633</v>
      </c>
      <c r="D717" s="68" t="s">
        <v>1047</v>
      </c>
      <c r="E717" s="68" t="s">
        <v>634</v>
      </c>
      <c r="F717" s="72" t="s">
        <v>675</v>
      </c>
      <c r="G717" s="68" t="s">
        <v>1258</v>
      </c>
    </row>
    <row r="718" spans="2:7" ht="14.25" customHeight="1" x14ac:dyDescent="0.25">
      <c r="B718" s="71" t="s">
        <v>600</v>
      </c>
      <c r="C718" s="71" t="s">
        <v>593</v>
      </c>
      <c r="D718" s="71" t="s">
        <v>594</v>
      </c>
      <c r="E718" s="71" t="s">
        <v>595</v>
      </c>
      <c r="F718" s="71" t="s">
        <v>596</v>
      </c>
      <c r="G718" s="71" t="s">
        <v>597</v>
      </c>
    </row>
    <row r="719" spans="2:7" ht="14.25" customHeight="1" x14ac:dyDescent="0.25">
      <c r="B719" s="71" t="s">
        <v>591</v>
      </c>
      <c r="C719" s="68" t="s">
        <v>1259</v>
      </c>
      <c r="D719" s="68" t="s">
        <v>359</v>
      </c>
      <c r="E719" s="68" t="s">
        <v>1260</v>
      </c>
      <c r="F719" s="72" t="s">
        <v>675</v>
      </c>
      <c r="G719" s="68" t="s">
        <v>591</v>
      </c>
    </row>
    <row r="720" spans="2:7" ht="14.25" customHeight="1" x14ac:dyDescent="0.25">
      <c r="B720" s="71" t="s">
        <v>605</v>
      </c>
      <c r="C720" s="185" t="s">
        <v>591</v>
      </c>
      <c r="D720" s="185" t="s">
        <v>591</v>
      </c>
      <c r="E720" s="185" t="s">
        <v>591</v>
      </c>
      <c r="F720" s="185" t="s">
        <v>591</v>
      </c>
      <c r="G720" s="185" t="s">
        <v>591</v>
      </c>
    </row>
    <row r="721" spans="2:7" ht="14.25" customHeight="1" x14ac:dyDescent="0.25">
      <c r="B721" s="71" t="s">
        <v>606</v>
      </c>
      <c r="C721" s="71" t="s">
        <v>607</v>
      </c>
      <c r="D721" s="71" t="s">
        <v>608</v>
      </c>
      <c r="E721" s="71" t="s">
        <v>609</v>
      </c>
      <c r="F721" s="71" t="s">
        <v>610</v>
      </c>
      <c r="G721" s="71" t="s">
        <v>591</v>
      </c>
    </row>
    <row r="722" spans="2:7" ht="14.25" customHeight="1" x14ac:dyDescent="0.25">
      <c r="B722" s="71" t="s">
        <v>612</v>
      </c>
      <c r="C722" s="185" t="s">
        <v>591</v>
      </c>
      <c r="D722" s="185" t="s">
        <v>591</v>
      </c>
      <c r="E722" s="185" t="s">
        <v>591</v>
      </c>
      <c r="F722" s="185" t="s">
        <v>591</v>
      </c>
      <c r="G722" s="185" t="s">
        <v>591</v>
      </c>
    </row>
    <row r="723" spans="2:7" ht="14.25" customHeight="1" x14ac:dyDescent="0.25">
      <c r="B723" s="71" t="s">
        <v>591</v>
      </c>
      <c r="C723" s="186" t="s">
        <v>1261</v>
      </c>
      <c r="D723" s="186" t="s">
        <v>591</v>
      </c>
      <c r="E723" s="186" t="s">
        <v>591</v>
      </c>
      <c r="F723" s="186" t="s">
        <v>591</v>
      </c>
      <c r="G723" s="186" t="s">
        <v>591</v>
      </c>
    </row>
    <row r="725" spans="2:7" ht="14.25" customHeight="1" x14ac:dyDescent="0.25">
      <c r="B725" s="71" t="s">
        <v>579</v>
      </c>
      <c r="C725" s="68" t="s">
        <v>887</v>
      </c>
      <c r="D725" s="71" t="s">
        <v>580</v>
      </c>
      <c r="E725" s="68" t="s">
        <v>591</v>
      </c>
      <c r="F725" s="71" t="s">
        <v>581</v>
      </c>
      <c r="G725" s="68" t="s">
        <v>1252</v>
      </c>
    </row>
    <row r="726" spans="2:7" ht="14.25" customHeight="1" x14ac:dyDescent="0.25">
      <c r="B726" s="71" t="s">
        <v>582</v>
      </c>
      <c r="C726" s="68" t="s">
        <v>902</v>
      </c>
      <c r="D726" s="71" t="s">
        <v>583</v>
      </c>
      <c r="E726" s="68" t="s">
        <v>973</v>
      </c>
      <c r="F726" s="71" t="s">
        <v>584</v>
      </c>
      <c r="G726" s="68" t="s">
        <v>1005</v>
      </c>
    </row>
    <row r="727" spans="2:7" ht="14.25" customHeight="1" x14ac:dyDescent="0.25">
      <c r="B727" s="71" t="s">
        <v>926</v>
      </c>
      <c r="C727" s="187" t="s">
        <v>1262</v>
      </c>
      <c r="D727" s="188"/>
      <c r="E727" s="187" t="s">
        <v>591</v>
      </c>
      <c r="F727" s="71" t="s">
        <v>928</v>
      </c>
      <c r="G727" s="68" t="s">
        <v>929</v>
      </c>
    </row>
    <row r="728" spans="2:7" ht="14.25" customHeight="1" x14ac:dyDescent="0.25">
      <c r="B728" s="71" t="s">
        <v>586</v>
      </c>
      <c r="C728" s="68" t="s">
        <v>930</v>
      </c>
      <c r="D728" s="71" t="s">
        <v>587</v>
      </c>
      <c r="E728" s="68" t="s">
        <v>1165</v>
      </c>
      <c r="F728" s="71" t="s">
        <v>588</v>
      </c>
      <c r="G728" s="68" t="s">
        <v>1255</v>
      </c>
    </row>
    <row r="729" spans="2:7" ht="14.25" customHeight="1" x14ac:dyDescent="0.25">
      <c r="B729" s="71" t="s">
        <v>590</v>
      </c>
      <c r="C729" s="187" t="s">
        <v>902</v>
      </c>
      <c r="D729" s="188"/>
      <c r="E729" s="188"/>
      <c r="F729" s="188"/>
      <c r="G729" s="187" t="s">
        <v>591</v>
      </c>
    </row>
    <row r="730" spans="2:7" ht="14.25" customHeight="1" x14ac:dyDescent="0.25">
      <c r="B730" s="71" t="s">
        <v>592</v>
      </c>
      <c r="C730" s="71" t="s">
        <v>593</v>
      </c>
      <c r="D730" s="71" t="s">
        <v>594</v>
      </c>
      <c r="E730" s="71" t="s">
        <v>595</v>
      </c>
      <c r="F730" s="71" t="s">
        <v>596</v>
      </c>
      <c r="G730" s="71" t="s">
        <v>597</v>
      </c>
    </row>
    <row r="731" spans="2:7" ht="14.25" customHeight="1" x14ac:dyDescent="0.25">
      <c r="B731" s="71" t="s">
        <v>932</v>
      </c>
      <c r="C731" s="67" t="s">
        <v>615</v>
      </c>
      <c r="D731" s="68" t="s">
        <v>355</v>
      </c>
      <c r="E731" s="68" t="s">
        <v>616</v>
      </c>
      <c r="F731" s="72" t="s">
        <v>675</v>
      </c>
      <c r="G731" s="68" t="s">
        <v>591</v>
      </c>
    </row>
    <row r="732" spans="2:7" ht="14.25" customHeight="1" x14ac:dyDescent="0.25">
      <c r="B732" s="71" t="s">
        <v>932</v>
      </c>
      <c r="C732" s="67" t="s">
        <v>617</v>
      </c>
      <c r="D732" s="68" t="s">
        <v>212</v>
      </c>
      <c r="E732" s="68" t="s">
        <v>618</v>
      </c>
      <c r="F732" s="72" t="s">
        <v>675</v>
      </c>
      <c r="G732" s="68" t="s">
        <v>591</v>
      </c>
    </row>
    <row r="733" spans="2:7" ht="14.25" customHeight="1" x14ac:dyDescent="0.25">
      <c r="B733" s="71" t="s">
        <v>932</v>
      </c>
      <c r="C733" s="68" t="s">
        <v>619</v>
      </c>
      <c r="D733" s="68" t="s">
        <v>933</v>
      </c>
      <c r="E733" s="68" t="s">
        <v>620</v>
      </c>
      <c r="F733" s="72" t="s">
        <v>675</v>
      </c>
      <c r="G733" s="68" t="s">
        <v>591</v>
      </c>
    </row>
    <row r="734" spans="2:7" ht="14.25" customHeight="1" x14ac:dyDescent="0.25">
      <c r="B734" s="71" t="s">
        <v>932</v>
      </c>
      <c r="C734" s="67" t="s">
        <v>621</v>
      </c>
      <c r="D734" s="68" t="s">
        <v>355</v>
      </c>
      <c r="E734" s="68" t="s">
        <v>622</v>
      </c>
      <c r="F734" s="72" t="s">
        <v>675</v>
      </c>
      <c r="G734" s="68" t="s">
        <v>591</v>
      </c>
    </row>
    <row r="735" spans="2:7" ht="14.25" customHeight="1" x14ac:dyDescent="0.25">
      <c r="B735" s="71" t="s">
        <v>932</v>
      </c>
      <c r="C735" s="68" t="s">
        <v>623</v>
      </c>
      <c r="D735" s="68" t="s">
        <v>1042</v>
      </c>
      <c r="E735" s="68" t="s">
        <v>624</v>
      </c>
      <c r="F735" s="72" t="s">
        <v>675</v>
      </c>
      <c r="G735" s="68" t="s">
        <v>591</v>
      </c>
    </row>
    <row r="736" spans="2:7" ht="14.25" customHeight="1" x14ac:dyDescent="0.25">
      <c r="B736" s="71" t="s">
        <v>932</v>
      </c>
      <c r="C736" s="68" t="s">
        <v>625</v>
      </c>
      <c r="D736" s="68" t="s">
        <v>1042</v>
      </c>
      <c r="E736" s="68" t="s">
        <v>1043</v>
      </c>
      <c r="F736" s="72" t="s">
        <v>675</v>
      </c>
      <c r="G736" s="68" t="s">
        <v>591</v>
      </c>
    </row>
    <row r="737" spans="2:7" ht="14.25" customHeight="1" x14ac:dyDescent="0.25">
      <c r="B737" s="71" t="s">
        <v>932</v>
      </c>
      <c r="C737" s="68" t="s">
        <v>626</v>
      </c>
      <c r="D737" s="68" t="s">
        <v>275</v>
      </c>
      <c r="E737" s="68" t="s">
        <v>627</v>
      </c>
      <c r="F737" s="72" t="s">
        <v>675</v>
      </c>
      <c r="G737" s="68" t="s">
        <v>591</v>
      </c>
    </row>
    <row r="738" spans="2:7" ht="14.25" customHeight="1" x14ac:dyDescent="0.25">
      <c r="B738" s="71" t="s">
        <v>932</v>
      </c>
      <c r="C738" s="67" t="s">
        <v>628</v>
      </c>
      <c r="D738" s="68" t="s">
        <v>212</v>
      </c>
      <c r="E738" s="68" t="s">
        <v>629</v>
      </c>
      <c r="F738" s="72" t="s">
        <v>585</v>
      </c>
      <c r="G738" s="68" t="s">
        <v>1256</v>
      </c>
    </row>
    <row r="739" spans="2:7" ht="14.25" customHeight="1" x14ac:dyDescent="0.25">
      <c r="B739" s="71" t="s">
        <v>932</v>
      </c>
      <c r="C739" s="68" t="s">
        <v>654</v>
      </c>
      <c r="D739" s="68" t="s">
        <v>933</v>
      </c>
      <c r="E739" s="68" t="s">
        <v>630</v>
      </c>
      <c r="F739" s="72" t="s">
        <v>585</v>
      </c>
      <c r="G739" s="68" t="s">
        <v>1045</v>
      </c>
    </row>
    <row r="740" spans="2:7" ht="14.25" customHeight="1" x14ac:dyDescent="0.25">
      <c r="B740" s="71" t="s">
        <v>591</v>
      </c>
      <c r="C740" s="67" t="s">
        <v>598</v>
      </c>
      <c r="D740" s="68" t="s">
        <v>503</v>
      </c>
      <c r="E740" s="68" t="s">
        <v>613</v>
      </c>
      <c r="F740" s="72" t="s">
        <v>675</v>
      </c>
      <c r="G740" s="68" t="s">
        <v>1257</v>
      </c>
    </row>
    <row r="741" spans="2:7" ht="14.25" customHeight="1" x14ac:dyDescent="0.25">
      <c r="B741" s="71" t="s">
        <v>591</v>
      </c>
      <c r="C741" s="68" t="s">
        <v>633</v>
      </c>
      <c r="D741" s="68" t="s">
        <v>1047</v>
      </c>
      <c r="E741" s="68" t="s">
        <v>634</v>
      </c>
      <c r="F741" s="72" t="s">
        <v>675</v>
      </c>
      <c r="G741" s="68" t="s">
        <v>1258</v>
      </c>
    </row>
    <row r="742" spans="2:7" ht="14.25" customHeight="1" x14ac:dyDescent="0.25">
      <c r="B742" s="71" t="s">
        <v>600</v>
      </c>
      <c r="C742" s="71" t="s">
        <v>593</v>
      </c>
      <c r="D742" s="71" t="s">
        <v>594</v>
      </c>
      <c r="E742" s="71" t="s">
        <v>595</v>
      </c>
      <c r="F742" s="71" t="s">
        <v>596</v>
      </c>
      <c r="G742" s="71" t="s">
        <v>597</v>
      </c>
    </row>
    <row r="743" spans="2:7" ht="14.25" customHeight="1" x14ac:dyDescent="0.25">
      <c r="B743" s="71" t="s">
        <v>591</v>
      </c>
      <c r="C743" s="68" t="s">
        <v>1259</v>
      </c>
      <c r="D743" s="68" t="s">
        <v>359</v>
      </c>
      <c r="E743" s="68" t="s">
        <v>1260</v>
      </c>
      <c r="F743" s="72" t="s">
        <v>675</v>
      </c>
      <c r="G743" s="68" t="s">
        <v>591</v>
      </c>
    </row>
    <row r="744" spans="2:7" ht="14.25" customHeight="1" x14ac:dyDescent="0.25">
      <c r="B744" s="71" t="s">
        <v>605</v>
      </c>
      <c r="C744" s="185" t="s">
        <v>591</v>
      </c>
      <c r="D744" s="185" t="s">
        <v>591</v>
      </c>
      <c r="E744" s="185" t="s">
        <v>591</v>
      </c>
      <c r="F744" s="185" t="s">
        <v>591</v>
      </c>
      <c r="G744" s="185" t="s">
        <v>591</v>
      </c>
    </row>
    <row r="745" spans="2:7" ht="14.25" customHeight="1" x14ac:dyDescent="0.25">
      <c r="B745" s="71" t="s">
        <v>606</v>
      </c>
      <c r="C745" s="71" t="s">
        <v>607</v>
      </c>
      <c r="D745" s="71" t="s">
        <v>608</v>
      </c>
      <c r="E745" s="71" t="s">
        <v>609</v>
      </c>
      <c r="F745" s="71" t="s">
        <v>610</v>
      </c>
      <c r="G745" s="71" t="s">
        <v>591</v>
      </c>
    </row>
    <row r="746" spans="2:7" ht="14.25" customHeight="1" x14ac:dyDescent="0.25">
      <c r="B746" s="71" t="s">
        <v>612</v>
      </c>
      <c r="C746" s="185" t="s">
        <v>591</v>
      </c>
      <c r="D746" s="185" t="s">
        <v>591</v>
      </c>
      <c r="E746" s="185" t="s">
        <v>591</v>
      </c>
      <c r="F746" s="185" t="s">
        <v>591</v>
      </c>
      <c r="G746" s="185" t="s">
        <v>591</v>
      </c>
    </row>
    <row r="747" spans="2:7" ht="14.25" customHeight="1" x14ac:dyDescent="0.25">
      <c r="B747" s="71" t="s">
        <v>591</v>
      </c>
      <c r="C747" s="186" t="s">
        <v>1261</v>
      </c>
      <c r="D747" s="186" t="s">
        <v>591</v>
      </c>
      <c r="E747" s="186" t="s">
        <v>591</v>
      </c>
      <c r="F747" s="186" t="s">
        <v>591</v>
      </c>
      <c r="G747" s="186" t="s">
        <v>591</v>
      </c>
    </row>
  </sheetData>
  <mergeCells count="130">
    <mergeCell ref="C727:E727"/>
    <mergeCell ref="C729:G729"/>
    <mergeCell ref="C744:G744"/>
    <mergeCell ref="C746:G746"/>
    <mergeCell ref="C747:G747"/>
    <mergeCell ref="C703:E703"/>
    <mergeCell ref="C705:G705"/>
    <mergeCell ref="C720:G720"/>
    <mergeCell ref="C722:G722"/>
    <mergeCell ref="C723:G723"/>
    <mergeCell ref="C694:G694"/>
    <mergeCell ref="C695:G695"/>
    <mergeCell ref="C697:G697"/>
    <mergeCell ref="C698:G698"/>
    <mergeCell ref="C699:G699"/>
    <mergeCell ref="C652:G652"/>
    <mergeCell ref="C653:G653"/>
    <mergeCell ref="C654:G654"/>
    <mergeCell ref="C658:E658"/>
    <mergeCell ref="C660:G660"/>
    <mergeCell ref="C620:G620"/>
    <mergeCell ref="C624:E624"/>
    <mergeCell ref="C626:G626"/>
    <mergeCell ref="C649:G649"/>
    <mergeCell ref="C650:G650"/>
    <mergeCell ref="C576:G576"/>
    <mergeCell ref="C615:G615"/>
    <mergeCell ref="C616:G616"/>
    <mergeCell ref="C618:G618"/>
    <mergeCell ref="C619:G619"/>
    <mergeCell ref="C566:G566"/>
    <mergeCell ref="C568:G568"/>
    <mergeCell ref="C569:G569"/>
    <mergeCell ref="C570:G570"/>
    <mergeCell ref="C574:E574"/>
    <mergeCell ref="C538:G538"/>
    <mergeCell ref="C539:G539"/>
    <mergeCell ref="C543:E543"/>
    <mergeCell ref="C545:G545"/>
    <mergeCell ref="C565:G565"/>
    <mergeCell ref="C521:G521"/>
    <mergeCell ref="C525:E525"/>
    <mergeCell ref="C527:G527"/>
    <mergeCell ref="C534:G534"/>
    <mergeCell ref="C535:G535"/>
    <mergeCell ref="C446:G446"/>
    <mergeCell ref="C485:G485"/>
    <mergeCell ref="C486:G486"/>
    <mergeCell ref="C489:G489"/>
    <mergeCell ref="C490:G490"/>
    <mergeCell ref="C491:G491"/>
    <mergeCell ref="C495:E495"/>
    <mergeCell ref="C497:G497"/>
    <mergeCell ref="C516:G516"/>
    <mergeCell ref="C517:G517"/>
    <mergeCell ref="C520:G520"/>
    <mergeCell ref="C435:G435"/>
    <mergeCell ref="C436:G436"/>
    <mergeCell ref="C439:G439"/>
    <mergeCell ref="C440:G440"/>
    <mergeCell ref="C444:E444"/>
    <mergeCell ref="C386:G386"/>
    <mergeCell ref="C389:G389"/>
    <mergeCell ref="C390:G390"/>
    <mergeCell ref="C394:E394"/>
    <mergeCell ref="C396:G396"/>
    <mergeCell ref="C385:G385"/>
    <mergeCell ref="C262:G262"/>
    <mergeCell ref="C306:G306"/>
    <mergeCell ref="C307:G307"/>
    <mergeCell ref="C310:G310"/>
    <mergeCell ref="C311:G311"/>
    <mergeCell ref="C315:E315"/>
    <mergeCell ref="C317:G317"/>
    <mergeCell ref="C331:G331"/>
    <mergeCell ref="C332:G332"/>
    <mergeCell ref="C168:G168"/>
    <mergeCell ref="C172:E172"/>
    <mergeCell ref="C174:G174"/>
    <mergeCell ref="C192:G192"/>
    <mergeCell ref="C193:G193"/>
    <mergeCell ref="C335:G335"/>
    <mergeCell ref="C336:G336"/>
    <mergeCell ref="C340:E340"/>
    <mergeCell ref="C342:G342"/>
    <mergeCell ref="C255:G255"/>
    <mergeCell ref="C251:G251"/>
    <mergeCell ref="C252:G252"/>
    <mergeCell ref="C256:G256"/>
    <mergeCell ref="C260:E260"/>
    <mergeCell ref="C230:G230"/>
    <mergeCell ref="C196:G196"/>
    <mergeCell ref="C197:G197"/>
    <mergeCell ref="C201:E201"/>
    <mergeCell ref="C203:G203"/>
    <mergeCell ref="C226:G226"/>
    <mergeCell ref="C227:G227"/>
    <mergeCell ref="C231:G231"/>
    <mergeCell ref="C235:E235"/>
    <mergeCell ref="C237:G237"/>
    <mergeCell ref="C121:E121"/>
    <mergeCell ref="C123:G123"/>
    <mergeCell ref="C163:G163"/>
    <mergeCell ref="C164:G164"/>
    <mergeCell ref="C167:G167"/>
    <mergeCell ref="C111:G111"/>
    <mergeCell ref="C112:G112"/>
    <mergeCell ref="C115:G115"/>
    <mergeCell ref="C116:G116"/>
    <mergeCell ref="C117:G117"/>
    <mergeCell ref="C92:G92"/>
    <mergeCell ref="C93:G93"/>
    <mergeCell ref="C94:G94"/>
    <mergeCell ref="C98:E98"/>
    <mergeCell ref="C100:G100"/>
    <mergeCell ref="C71:G71"/>
    <mergeCell ref="C38:G38"/>
    <mergeCell ref="C4:E4"/>
    <mergeCell ref="C6:G6"/>
    <mergeCell ref="C73:G73"/>
    <mergeCell ref="C74:G74"/>
    <mergeCell ref="C78:E78"/>
    <mergeCell ref="C80:G80"/>
    <mergeCell ref="C89:G89"/>
    <mergeCell ref="C34:G34"/>
    <mergeCell ref="C35:G35"/>
    <mergeCell ref="C37:G37"/>
    <mergeCell ref="C42:E42"/>
    <mergeCell ref="C44:G44"/>
    <mergeCell ref="C88:G88"/>
  </mergeCells>
  <phoneticPr fontId="14" type="noConversion"/>
  <hyperlinks>
    <hyperlink ref="C8" location="'数据词典'!C3" display="place"/>
    <hyperlink ref="C9" location="'数据词典'!C127" display="place"/>
    <hyperlink ref="C11" location="'数据词典'!C363" display="place"/>
    <hyperlink ref="C17" location="'数据词典'!C363" display="place"/>
    <hyperlink ref="C19" location="'数据词典'!C213" display="place"/>
    <hyperlink ref="C46" location="'数据词典'!C3" display="place"/>
    <hyperlink ref="C47" location="'数据词典'!C127" display="place"/>
    <hyperlink ref="C49" location="'数据词典'!C363" display="place"/>
    <hyperlink ref="C54" location="'数据词典'!C363" display="place"/>
    <hyperlink ref="C57" location="'数据词典'!C356" display="place"/>
    <hyperlink ref="C63" location="'数据词典'!C263" display="place"/>
    <hyperlink ref="C66" location="'数据词典'!C436" display="place"/>
    <hyperlink ref="C69" location="'数据词典'!C343" display="place"/>
    <hyperlink ref="C82" location="'数据词典'!C363" display="place"/>
    <hyperlink ref="C125" location="'数据词典'!C3" display="place"/>
    <hyperlink ref="C126" location="'数据词典'!C127" display="place"/>
    <hyperlink ref="C128" location="'数据词典'!C3" display="place"/>
    <hyperlink ref="C132" location="'数据词典'!C426" display="place"/>
    <hyperlink ref="C134" location="'数据词典'!C20" display="place"/>
    <hyperlink ref="C135" location="'数据词典'!C363" display="place"/>
    <hyperlink ref="C139" location="'数据词典'!C3" display="place"/>
    <hyperlink ref="C141" location="'数据词典'!C363" display="place"/>
    <hyperlink ref="C145" location="'数据词典'!C263" display="place"/>
    <hyperlink ref="C146" location="'数据词典'!C4" display="place"/>
    <hyperlink ref="C160" location="'数据词典'!C436" display="place"/>
    <hyperlink ref="C176" location="'数据词典'!C3" display="place"/>
    <hyperlink ref="C177" location="'数据词典'!C127" display="place"/>
    <hyperlink ref="C179" location="'数据词典'!C3" display="place"/>
    <hyperlink ref="C183" location="'数据词典'!C426" display="place"/>
    <hyperlink ref="C185" location="'数据词典'!C363" display="place"/>
    <hyperlink ref="C189" location="'数据词典'!C20" display="place"/>
    <hyperlink ref="C205" location="'数据词典'!C3" display="place"/>
    <hyperlink ref="C206" location="'数据词典'!C127" display="place"/>
    <hyperlink ref="C208" location="'数据词典'!C3" display="place"/>
    <hyperlink ref="C212" location="'数据词典'!C426" display="place"/>
    <hyperlink ref="C214" location="'数据词典'!C363" display="place"/>
    <hyperlink ref="C219" location="'数据词典'!C20" display="place"/>
    <hyperlink ref="C220" location="'数据词典'!C209" display="place"/>
    <hyperlink ref="C221" location="'数据词典'!C335" display="place"/>
    <hyperlink ref="C222" location="'数据词典'!C339" display="place"/>
    <hyperlink ref="C239" location="'数据词典'!C3" display="place"/>
    <hyperlink ref="C240" location="'数据词典'!C127" display="place"/>
    <hyperlink ref="C242" location="'数据词典'!C3" display="place"/>
    <hyperlink ref="C246" location="'数据词典'!C426" display="place"/>
    <hyperlink ref="C264" location="'数据词典'!C3" display="place"/>
    <hyperlink ref="C265" location="'数据词典'!C127" display="place"/>
    <hyperlink ref="C267" location="'数据词典'!C3" display="place"/>
    <hyperlink ref="C271" location="'数据词典'!C426" display="place"/>
    <hyperlink ref="C273" location="'数据词典'!C363" display="place"/>
    <hyperlink ref="C281" location="'数据词典'!C363" display="place"/>
    <hyperlink ref="C285" location="'数据词典'!C263" display="place"/>
    <hyperlink ref="C303" location="'数据词典'!C436" display="place"/>
    <hyperlink ref="C319" location="'数据词典'!C3" display="place"/>
    <hyperlink ref="C320" location="'数据词典'!C127" display="place"/>
    <hyperlink ref="C322" location="'数据词典'!C3" display="place"/>
    <hyperlink ref="C326" location="'数据词典'!C426" display="place"/>
    <hyperlink ref="C328" location="'数据词典'!C5" display="place"/>
    <hyperlink ref="C344" location="'数据词典'!C3" display="place"/>
    <hyperlink ref="C345" location="'数据词典'!C127" display="place"/>
    <hyperlink ref="C347" location="'数据词典'!C3" display="place"/>
    <hyperlink ref="C351" location="'数据词典'!C426" display="place"/>
    <hyperlink ref="C353" location="'数据词典'!C363" display="place"/>
    <hyperlink ref="C357" location="'数据词典'!C20" display="place"/>
    <hyperlink ref="C363" location="'数据词典'!C127" display="place"/>
    <hyperlink ref="C366" location="'数据词典'!C3" display="place"/>
    <hyperlink ref="C368" location="'数据词典'!C363" display="place"/>
    <hyperlink ref="C372" location="'数据词典'!C209" display="place"/>
    <hyperlink ref="C373" location="'数据词典'!C174" display="place"/>
    <hyperlink ref="C374" location="'数据词典'!C20" display="place"/>
    <hyperlink ref="C380" location="'数据词典'!C188" display="place"/>
    <hyperlink ref="C382" location="'数据词典'!C335" display="place"/>
    <hyperlink ref="C383" location="'数据词典'!C339" display="place"/>
    <hyperlink ref="C398" location="'数据词典'!C3" display="place"/>
    <hyperlink ref="C399" location="'数据词典'!C127" display="place"/>
    <hyperlink ref="C401" location="'数据词典'!C3" display="place"/>
    <hyperlink ref="C405" location="'数据词典'!C426" display="place"/>
    <hyperlink ref="C408" location="'数据词典'!C363" display="place"/>
    <hyperlink ref="C414" location="'数据词典'!C20" display="place"/>
    <hyperlink ref="C418" location="'数据词典'!C3" display="place"/>
    <hyperlink ref="C420" location="'数据词典'!C363" display="place"/>
    <hyperlink ref="C424" location="'数据词典'!C209" display="place"/>
    <hyperlink ref="C425" location="'数据词典'!C20" display="place"/>
    <hyperlink ref="C432" location="'数据词典'!C316" display="place"/>
    <hyperlink ref="C433" location="'数据词典'!C330" display="place"/>
    <hyperlink ref="C448" location="'数据词典'!C3" display="place"/>
    <hyperlink ref="C449" location="'数据词典'!C127" display="place"/>
    <hyperlink ref="C451" location="'数据词典'!C3" display="place"/>
    <hyperlink ref="C455" location="'数据词典'!C426" display="place"/>
    <hyperlink ref="C459" location="'数据词典'!C363" display="place"/>
    <hyperlink ref="C462" location="'数据词典'!C20" display="place"/>
    <hyperlink ref="C468" location="'数据词典'!C3" display="place"/>
    <hyperlink ref="C470" location="'数据词典'!C363" display="place"/>
    <hyperlink ref="C474" location="'数据词典'!C209" display="place"/>
    <hyperlink ref="C475" location="'数据词典'!C174" display="place"/>
    <hyperlink ref="C476" location="'数据词典'!C20" display="place"/>
    <hyperlink ref="C480" location="'数据词典'!C188" display="place"/>
    <hyperlink ref="C482" location="'数据词典'!C335" display="place"/>
    <hyperlink ref="C483" location="'数据词典'!C339" display="place"/>
    <hyperlink ref="C499" location="'数据词典'!C363" display="place"/>
    <hyperlink ref="C529" location="'数据词典'!C363" display="place"/>
    <hyperlink ref="C547" location="'数据词典'!C3" display="place"/>
    <hyperlink ref="C548" location="'数据词典'!C127" display="place"/>
    <hyperlink ref="C553" location="'数据词典'!C426" display="place"/>
    <hyperlink ref="C554" location="'数据词典'!C3" display="place"/>
    <hyperlink ref="C578" location="'数据词典'!C3" display="place"/>
    <hyperlink ref="C579" location="'数据词典'!C127" display="place"/>
    <hyperlink ref="C584" location="'数据词典'!C426" display="place"/>
    <hyperlink ref="C586" location="'数据词典'!C3" display="place"/>
    <hyperlink ref="C628" location="'数据词典'!C3" display="place"/>
    <hyperlink ref="C629" location="'数据词典'!C127" display="place"/>
    <hyperlink ref="C634" location="'数据词典'!C426" display="place"/>
    <hyperlink ref="C636" location="'数据词典'!C3" display="place"/>
    <hyperlink ref="C662" location="'数据词典'!C3" display="place"/>
    <hyperlink ref="C663" location="'数据词典'!C127" display="place"/>
    <hyperlink ref="C668" location="'数据词典'!C426" display="place"/>
    <hyperlink ref="C670" location="'数据词典'!C3" display="place"/>
    <hyperlink ref="C707" location="'数据词典'!C3" display="place"/>
    <hyperlink ref="C708" location="'数据词典'!C127" display="place"/>
    <hyperlink ref="C710" location="'数据词典'!C3" display="place"/>
    <hyperlink ref="C714" location="'数据词典'!C426" display="place"/>
    <hyperlink ref="C716" location="'数据词典'!C363" display="place"/>
    <hyperlink ref="C731" location="'数据词典'!C3" display="place"/>
    <hyperlink ref="C732" location="'数据词典'!C127" display="place"/>
    <hyperlink ref="C734" location="'数据词典'!C3" display="place"/>
    <hyperlink ref="C738" location="'数据词典'!C426" display="place"/>
    <hyperlink ref="C740" location="'数据词典'!C363" display="place"/>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C15" sqref="C15"/>
    </sheetView>
  </sheetViews>
  <sheetFormatPr defaultRowHeight="13.5" x14ac:dyDescent="0.15"/>
  <cols>
    <col min="1" max="1" width="9" customWidth="1"/>
    <col min="3" max="3" width="91.75" customWidth="1"/>
  </cols>
  <sheetData>
    <row r="1" spans="1:3" x14ac:dyDescent="0.15">
      <c r="A1" s="15" t="s">
        <v>132</v>
      </c>
      <c r="B1" s="15" t="s">
        <v>133</v>
      </c>
      <c r="C1" s="15" t="s">
        <v>134</v>
      </c>
    </row>
    <row r="2" spans="1:3" x14ac:dyDescent="0.15">
      <c r="A2" s="14"/>
      <c r="B2" s="14"/>
      <c r="C2" s="14"/>
    </row>
    <row r="3" spans="1:3" x14ac:dyDescent="0.15">
      <c r="A3" s="14"/>
      <c r="B3" s="14"/>
      <c r="C3" s="14"/>
    </row>
    <row r="4" spans="1:3" x14ac:dyDescent="0.15">
      <c r="A4" s="14"/>
      <c r="B4" s="14"/>
      <c r="C4" s="14"/>
    </row>
    <row r="5" spans="1:3" x14ac:dyDescent="0.15">
      <c r="A5" s="14"/>
      <c r="B5" s="14"/>
      <c r="C5" s="14"/>
    </row>
    <row r="6" spans="1:3" x14ac:dyDescent="0.15">
      <c r="A6" s="14"/>
      <c r="B6" s="14"/>
      <c r="C6" s="14"/>
    </row>
    <row r="7" spans="1:3" x14ac:dyDescent="0.15">
      <c r="A7" s="14"/>
      <c r="B7" s="14"/>
      <c r="C7" s="14"/>
    </row>
    <row r="8" spans="1:3" x14ac:dyDescent="0.15">
      <c r="A8" s="14"/>
      <c r="B8" s="14"/>
      <c r="C8" s="14"/>
    </row>
    <row r="10" spans="1:3" x14ac:dyDescent="0.15">
      <c r="C10" s="1"/>
    </row>
  </sheetData>
  <phoneticPr fontId="14" type="noConversion"/>
  <pageMargins left="0.7" right="0.7" top="0.75" bottom="0.75" header="0.3" footer="0.3"/>
  <pageSetup paperSize="9" orientation="portrait" horizontalDpi="200" verticalDpi="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workbookViewId="0">
      <selection activeCell="F24" sqref="F24"/>
    </sheetView>
  </sheetViews>
  <sheetFormatPr defaultRowHeight="13.5" x14ac:dyDescent="0.15"/>
  <cols>
    <col min="1" max="3" width="9.75" bestFit="1" customWidth="1"/>
    <col min="4" max="4" width="7.5" bestFit="1" customWidth="1"/>
    <col min="5" max="5" width="16.75" bestFit="1" customWidth="1"/>
    <col min="6" max="6" width="10.5" bestFit="1" customWidth="1"/>
    <col min="7" max="7" width="19.5" bestFit="1" customWidth="1"/>
    <col min="8" max="8" width="18.125" customWidth="1"/>
    <col min="9" max="9" width="19.5" bestFit="1" customWidth="1"/>
    <col min="11" max="11" width="20" customWidth="1"/>
  </cols>
  <sheetData>
    <row r="1" spans="1:9" x14ac:dyDescent="0.15">
      <c r="B1" s="45"/>
    </row>
    <row r="2" spans="1:9" x14ac:dyDescent="0.15">
      <c r="A2" s="46" t="s">
        <v>738</v>
      </c>
      <c r="B2" s="46" t="s">
        <v>739</v>
      </c>
      <c r="C2" s="46" t="s">
        <v>740</v>
      </c>
      <c r="D2" s="46" t="s">
        <v>741</v>
      </c>
      <c r="E2" s="46"/>
      <c r="F2" s="46"/>
      <c r="G2" s="46" t="s">
        <v>742</v>
      </c>
      <c r="H2" s="46" t="s">
        <v>743</v>
      </c>
      <c r="I2" s="46" t="s">
        <v>744</v>
      </c>
    </row>
    <row r="3" spans="1:9" x14ac:dyDescent="0.15">
      <c r="A3" s="47">
        <v>9995</v>
      </c>
      <c r="B3" s="47">
        <v>1000</v>
      </c>
      <c r="C3" s="47">
        <f>A3*B3</f>
        <v>9995000</v>
      </c>
      <c r="D3" s="47">
        <f>0.81*1.01</f>
        <v>0.81810000000000005</v>
      </c>
      <c r="E3" s="47" t="s">
        <v>745</v>
      </c>
      <c r="F3" s="48">
        <v>3.0000000000000001E-3</v>
      </c>
      <c r="G3" s="48">
        <f>MAX($C$3*$F3,5)*$D$3</f>
        <v>24530.728500000001</v>
      </c>
      <c r="H3" s="48">
        <f>ROUND(MAX($C$3*$F3,5)*$D$3,2)</f>
        <v>24530.73</v>
      </c>
      <c r="I3" s="48">
        <f>ROUNDDOWN(MAX($C$3*$F3,5)*$D$3,2)</f>
        <v>24530.720000000001</v>
      </c>
    </row>
    <row r="4" spans="1:9" x14ac:dyDescent="0.15">
      <c r="A4" s="47"/>
      <c r="B4" s="47"/>
      <c r="C4" s="47"/>
      <c r="D4" s="47">
        <f>D3</f>
        <v>0.81810000000000005</v>
      </c>
      <c r="E4" s="47" t="s">
        <v>786</v>
      </c>
      <c r="F4" s="48">
        <v>1E-3</v>
      </c>
      <c r="G4" s="48">
        <f>MAX($C$3*$F4,1)*$D$4</f>
        <v>8176.9095000000007</v>
      </c>
      <c r="H4" s="48">
        <f>ROUND(MAX($C$3*$F4,1)*$D$4,2)</f>
        <v>8176.91</v>
      </c>
      <c r="I4" s="48">
        <f>ROUNDDOWN(MAX($C$3*$F4,1)*$D$4,2)</f>
        <v>8176.9</v>
      </c>
    </row>
    <row r="5" spans="1:9" x14ac:dyDescent="0.15">
      <c r="A5" s="47"/>
      <c r="B5" s="47"/>
      <c r="C5" s="47"/>
      <c r="D5" s="47">
        <f>D3</f>
        <v>0.81810000000000005</v>
      </c>
      <c r="E5" s="47" t="s">
        <v>746</v>
      </c>
      <c r="F5" s="48">
        <v>2.0000000000000002E-5</v>
      </c>
      <c r="G5" s="48">
        <f>MIN(MAX($C$3*$F5,2),100)*$D$5</f>
        <v>81.81</v>
      </c>
      <c r="H5" s="48">
        <f>ROUND(MIN(MAX($C$3*$F5,2),100)*$D$5,2)</f>
        <v>81.81</v>
      </c>
      <c r="I5" s="48">
        <f>ROUNDDOWN(MIN(MAX($C$3*$F5,2),100)*$D$5,2)</f>
        <v>81.81</v>
      </c>
    </row>
    <row r="6" spans="1:9" x14ac:dyDescent="0.15">
      <c r="A6" s="47"/>
      <c r="B6" s="47"/>
      <c r="C6" s="47"/>
      <c r="D6" s="47">
        <f>D3</f>
        <v>0.81810000000000005</v>
      </c>
      <c r="E6" s="47" t="s">
        <v>747</v>
      </c>
      <c r="F6" s="48">
        <v>8.0000000000000007E-5</v>
      </c>
      <c r="G6" s="48">
        <f>$C$3*$F6*$D$6</f>
        <v>654.15276000000006</v>
      </c>
      <c r="H6" s="48">
        <f>ROUND($C$3*$F6*$D$6,2)</f>
        <v>654.15</v>
      </c>
      <c r="I6" s="48">
        <f>ROUNDDOWN($C$3*$F6*$D$6,2)</f>
        <v>654.15</v>
      </c>
    </row>
    <row r="7" spans="1:9" x14ac:dyDescent="0.15">
      <c r="A7" s="47"/>
      <c r="B7" s="47"/>
      <c r="C7" s="47"/>
      <c r="D7" s="47"/>
      <c r="E7" s="47"/>
      <c r="F7" s="47"/>
      <c r="G7" s="47"/>
      <c r="H7" s="47"/>
      <c r="I7" s="47"/>
    </row>
    <row r="8" spans="1:9" x14ac:dyDescent="0.15">
      <c r="A8" s="49"/>
      <c r="B8" s="49"/>
      <c r="C8" s="49"/>
      <c r="D8" s="49">
        <f>D3</f>
        <v>0.81810000000000005</v>
      </c>
      <c r="E8" s="49" t="s">
        <v>748</v>
      </c>
      <c r="F8" s="49">
        <v>0.5</v>
      </c>
      <c r="G8" s="49">
        <f>F8*D8</f>
        <v>0.40905000000000002</v>
      </c>
      <c r="H8" s="49">
        <f>F8*D8</f>
        <v>0.40905000000000002</v>
      </c>
      <c r="I8" s="49">
        <f>F8*D8</f>
        <v>0.40905000000000002</v>
      </c>
    </row>
    <row r="9" spans="1:9" x14ac:dyDescent="0.15">
      <c r="A9" s="49"/>
      <c r="B9" s="49"/>
      <c r="C9" s="49">
        <v>0.1</v>
      </c>
      <c r="D9" s="49">
        <v>1</v>
      </c>
      <c r="E9" s="49"/>
      <c r="F9" s="49">
        <v>1</v>
      </c>
      <c r="G9" s="49">
        <f>F9*D9*C9</f>
        <v>0.1</v>
      </c>
      <c r="H9" s="49">
        <f>F9*D9*C9</f>
        <v>0.1</v>
      </c>
      <c r="I9" s="49">
        <f>F9*D9*C9</f>
        <v>0.1</v>
      </c>
    </row>
    <row r="10" spans="1:9" x14ac:dyDescent="0.15">
      <c r="A10" s="50"/>
      <c r="B10" s="50"/>
      <c r="C10" s="50">
        <f>C3</f>
        <v>9995000</v>
      </c>
      <c r="D10" s="50">
        <f>D3</f>
        <v>0.81810000000000005</v>
      </c>
      <c r="E10" s="50"/>
      <c r="F10" s="50"/>
      <c r="G10" s="50">
        <f>D10*C10</f>
        <v>8176909.5000000009</v>
      </c>
      <c r="H10" s="50">
        <f>D10*C10</f>
        <v>8176909.5000000009</v>
      </c>
      <c r="I10" s="50">
        <f>D10*C10</f>
        <v>8176909.5000000009</v>
      </c>
    </row>
    <row r="11" spans="1:9" x14ac:dyDescent="0.15">
      <c r="F11" s="51" t="s">
        <v>749</v>
      </c>
      <c r="G11" s="74">
        <f>SUM(G3:G7)+G10+G9+G8</f>
        <v>8210353.6098100003</v>
      </c>
      <c r="H11" s="74">
        <f>SUM(H3:H7)+H10+H9+H8</f>
        <v>8210353.6090500001</v>
      </c>
      <c r="I11" s="74">
        <f>SUM(I3:I7)+I10+I9+I8</f>
        <v>8210353.5890500005</v>
      </c>
    </row>
    <row r="18" spans="5:5" x14ac:dyDescent="0.15">
      <c r="E18">
        <v>8210353.5899999999</v>
      </c>
    </row>
  </sheetData>
  <phoneticPr fontId="14"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7"/>
  <sheetViews>
    <sheetView topLeftCell="B1" workbookViewId="0">
      <pane ySplit="1" topLeftCell="A281" activePane="bottomLeft" state="frozen"/>
      <selection activeCell="B1" sqref="B1"/>
      <selection pane="bottomLeft" activeCell="C300" sqref="C300"/>
    </sheetView>
  </sheetViews>
  <sheetFormatPr defaultRowHeight="13.5" x14ac:dyDescent="0.15"/>
  <cols>
    <col min="1" max="1" width="6.625" customWidth="1"/>
    <col min="2" max="2" width="12.375" customWidth="1"/>
    <col min="3" max="3" width="34.875" style="1" customWidth="1"/>
    <col min="4" max="4" width="60.625" style="1" customWidth="1"/>
    <col min="5" max="5" width="8.625" customWidth="1"/>
    <col min="6" max="6" width="39" customWidth="1"/>
  </cols>
  <sheetData>
    <row r="1" spans="1:10" ht="34.5" customHeight="1" x14ac:dyDescent="0.15">
      <c r="A1" s="12" t="s">
        <v>115</v>
      </c>
      <c r="B1" s="12" t="s">
        <v>116</v>
      </c>
      <c r="C1" s="13" t="s">
        <v>117</v>
      </c>
      <c r="D1" s="13" t="s">
        <v>118</v>
      </c>
      <c r="E1" s="12" t="s">
        <v>119</v>
      </c>
      <c r="F1" s="36" t="s">
        <v>697</v>
      </c>
      <c r="G1" s="12" t="s">
        <v>1274</v>
      </c>
      <c r="H1" s="12" t="s">
        <v>1275</v>
      </c>
      <c r="I1" s="12" t="s">
        <v>1277</v>
      </c>
      <c r="J1" s="12" t="s">
        <v>193</v>
      </c>
    </row>
    <row r="2" spans="1:10" ht="45" x14ac:dyDescent="0.15">
      <c r="A2" s="101">
        <v>1</v>
      </c>
      <c r="B2" s="103" t="s">
        <v>2211</v>
      </c>
      <c r="C2" s="92" t="s">
        <v>2318</v>
      </c>
      <c r="D2" s="92" t="s">
        <v>2244</v>
      </c>
      <c r="E2" s="8" t="s">
        <v>6</v>
      </c>
      <c r="F2" s="92" t="s">
        <v>2213</v>
      </c>
    </row>
    <row r="3" spans="1:10" ht="45" x14ac:dyDescent="0.15">
      <c r="A3" s="102"/>
      <c r="B3" s="104"/>
      <c r="C3" s="112" t="s">
        <v>2212</v>
      </c>
      <c r="D3" s="92" t="s">
        <v>2245</v>
      </c>
      <c r="E3" s="8"/>
      <c r="F3" s="92" t="s">
        <v>2606</v>
      </c>
    </row>
    <row r="4" spans="1:10" ht="30" customHeight="1" x14ac:dyDescent="0.15">
      <c r="A4" s="102"/>
      <c r="B4" s="104"/>
      <c r="C4" s="113"/>
      <c r="D4" s="92" t="s">
        <v>2607</v>
      </c>
      <c r="E4" s="8"/>
      <c r="F4" s="92" t="s">
        <v>2608</v>
      </c>
    </row>
    <row r="5" spans="1:10" ht="45" x14ac:dyDescent="0.15">
      <c r="A5" s="102"/>
      <c r="B5" s="104"/>
      <c r="C5" s="113"/>
      <c r="D5" s="92" t="s">
        <v>2248</v>
      </c>
      <c r="E5" s="11"/>
      <c r="F5" s="92" t="s">
        <v>2615</v>
      </c>
    </row>
    <row r="6" spans="1:10" ht="72" customHeight="1" x14ac:dyDescent="0.15">
      <c r="A6" s="102"/>
      <c r="B6" s="104"/>
      <c r="C6" s="113"/>
      <c r="D6" s="92" t="s">
        <v>2596</v>
      </c>
      <c r="E6" s="11"/>
      <c r="F6" s="92" t="s">
        <v>2364</v>
      </c>
    </row>
    <row r="7" spans="1:10" ht="36.75" customHeight="1" x14ac:dyDescent="0.15">
      <c r="A7" s="102"/>
      <c r="B7" s="104"/>
      <c r="C7" s="113"/>
      <c r="D7" s="92" t="s">
        <v>2609</v>
      </c>
      <c r="E7" s="11"/>
      <c r="F7" s="92" t="s">
        <v>2616</v>
      </c>
    </row>
    <row r="8" spans="1:10" ht="36.75" customHeight="1" x14ac:dyDescent="0.15">
      <c r="A8" s="102"/>
      <c r="B8" s="104"/>
      <c r="C8" s="113"/>
      <c r="D8" s="92" t="s">
        <v>2610</v>
      </c>
      <c r="E8" s="92"/>
      <c r="F8" s="92" t="s">
        <v>2608</v>
      </c>
    </row>
    <row r="9" spans="1:10" ht="41.25" customHeight="1" x14ac:dyDescent="0.15">
      <c r="A9" s="102"/>
      <c r="B9" s="104"/>
      <c r="C9" s="112" t="s">
        <v>2319</v>
      </c>
      <c r="D9" s="92" t="s">
        <v>2251</v>
      </c>
      <c r="E9" s="8"/>
      <c r="F9" s="92" t="s">
        <v>2214</v>
      </c>
    </row>
    <row r="10" spans="1:10" ht="90" x14ac:dyDescent="0.15">
      <c r="A10" s="102"/>
      <c r="B10" s="104"/>
      <c r="C10" s="113"/>
      <c r="D10" s="92" t="s">
        <v>2365</v>
      </c>
      <c r="E10" s="8"/>
      <c r="F10" s="92" t="s">
        <v>2366</v>
      </c>
    </row>
    <row r="11" spans="1:10" ht="22.5" x14ac:dyDescent="0.15">
      <c r="A11" s="102"/>
      <c r="B11" s="104"/>
      <c r="C11" s="113"/>
      <c r="D11" s="92" t="s">
        <v>2253</v>
      </c>
      <c r="E11" s="8"/>
      <c r="F11" s="92" t="s">
        <v>2215</v>
      </c>
    </row>
    <row r="12" spans="1:10" ht="33.75" x14ac:dyDescent="0.15">
      <c r="A12" s="102"/>
      <c r="B12" s="104"/>
      <c r="C12" s="113"/>
      <c r="D12" s="92" t="s">
        <v>2367</v>
      </c>
      <c r="E12" s="11"/>
      <c r="F12" s="92" t="s">
        <v>2368</v>
      </c>
    </row>
    <row r="13" spans="1:10" ht="29.25" customHeight="1" x14ac:dyDescent="0.15">
      <c r="A13" s="102"/>
      <c r="B13" s="104"/>
      <c r="C13" s="113"/>
      <c r="D13" s="92" t="s">
        <v>2599</v>
      </c>
      <c r="E13" s="11"/>
      <c r="F13" s="92" t="s">
        <v>2600</v>
      </c>
    </row>
    <row r="14" spans="1:10" x14ac:dyDescent="0.15">
      <c r="A14" s="102"/>
      <c r="B14" s="104"/>
      <c r="C14" s="113"/>
      <c r="D14" s="92" t="s">
        <v>2598</v>
      </c>
      <c r="E14" s="11"/>
      <c r="F14" s="92" t="s">
        <v>2597</v>
      </c>
    </row>
    <row r="15" spans="1:10" ht="33.75" x14ac:dyDescent="0.15">
      <c r="A15" s="102"/>
      <c r="B15" s="104"/>
      <c r="C15" s="112" t="s">
        <v>2320</v>
      </c>
      <c r="D15" s="92" t="s">
        <v>2254</v>
      </c>
      <c r="E15" s="8"/>
      <c r="F15" s="92" t="s">
        <v>2218</v>
      </c>
    </row>
    <row r="16" spans="1:10" ht="26.25" customHeight="1" x14ac:dyDescent="0.15">
      <c r="A16" s="102"/>
      <c r="B16" s="104"/>
      <c r="C16" s="113"/>
      <c r="D16" s="92" t="s">
        <v>2604</v>
      </c>
      <c r="E16" s="8"/>
      <c r="F16" s="92" t="s">
        <v>2605</v>
      </c>
    </row>
    <row r="17" spans="1:10" ht="26.25" customHeight="1" x14ac:dyDescent="0.15">
      <c r="A17" s="102"/>
      <c r="B17" s="104"/>
      <c r="C17" s="113"/>
      <c r="D17" s="92" t="s">
        <v>2255</v>
      </c>
      <c r="E17" s="8"/>
      <c r="F17" s="92" t="s">
        <v>2617</v>
      </c>
    </row>
    <row r="18" spans="1:10" ht="39" customHeight="1" x14ac:dyDescent="0.15">
      <c r="A18" s="102"/>
      <c r="B18" s="104"/>
      <c r="C18" s="113"/>
      <c r="D18" s="92" t="s">
        <v>2612</v>
      </c>
      <c r="E18" s="8"/>
      <c r="F18" s="92" t="s">
        <v>2613</v>
      </c>
    </row>
    <row r="19" spans="1:10" ht="45" x14ac:dyDescent="0.15">
      <c r="A19" s="102"/>
      <c r="B19" s="104"/>
      <c r="C19" s="113"/>
      <c r="D19" s="92" t="s">
        <v>2614</v>
      </c>
      <c r="E19" s="92"/>
      <c r="F19" s="92" t="s">
        <v>2619</v>
      </c>
    </row>
    <row r="20" spans="1:10" x14ac:dyDescent="0.15">
      <c r="A20" s="102"/>
      <c r="B20" s="104"/>
      <c r="C20" s="113"/>
      <c r="D20" s="92" t="s">
        <v>2620</v>
      </c>
      <c r="E20" s="92"/>
      <c r="F20" s="92" t="s">
        <v>2611</v>
      </c>
    </row>
    <row r="21" spans="1:10" ht="47.25" customHeight="1" x14ac:dyDescent="0.15">
      <c r="A21" s="102"/>
      <c r="B21" s="104"/>
      <c r="C21" s="112" t="s">
        <v>2321</v>
      </c>
      <c r="D21" s="92" t="s">
        <v>2256</v>
      </c>
      <c r="E21" s="11"/>
      <c r="F21" s="92" t="s">
        <v>2219</v>
      </c>
    </row>
    <row r="22" spans="1:10" ht="51" customHeight="1" x14ac:dyDescent="0.15">
      <c r="A22" s="102"/>
      <c r="B22" s="104"/>
      <c r="C22" s="113"/>
      <c r="D22" s="92" t="s">
        <v>2618</v>
      </c>
      <c r="E22" s="11"/>
      <c r="F22" s="92" t="s">
        <v>2220</v>
      </c>
    </row>
    <row r="23" spans="1:10" ht="33.75" x14ac:dyDescent="0.15">
      <c r="A23" s="102"/>
      <c r="B23" s="104"/>
      <c r="C23" s="113"/>
      <c r="D23" s="92" t="s">
        <v>2257</v>
      </c>
      <c r="E23" s="8" t="s">
        <v>6</v>
      </c>
      <c r="F23" s="92" t="s">
        <v>2221</v>
      </c>
    </row>
    <row r="24" spans="1:10" ht="157.5" x14ac:dyDescent="0.15">
      <c r="A24" s="102"/>
      <c r="B24" s="104"/>
      <c r="C24" s="113"/>
      <c r="D24" s="92" t="s">
        <v>2252</v>
      </c>
      <c r="E24" s="8"/>
      <c r="F24" s="92" t="s">
        <v>2222</v>
      </c>
    </row>
    <row r="25" spans="1:10" ht="33.75" x14ac:dyDescent="0.15">
      <c r="A25" s="102"/>
      <c r="B25" s="104"/>
      <c r="C25" s="113"/>
      <c r="D25" s="92" t="s">
        <v>2258</v>
      </c>
      <c r="E25" s="8"/>
      <c r="F25" s="92" t="s">
        <v>2223</v>
      </c>
    </row>
    <row r="26" spans="1:10" ht="33.75" x14ac:dyDescent="0.15">
      <c r="A26" s="102"/>
      <c r="B26" s="104"/>
      <c r="C26" s="113"/>
      <c r="D26" s="92" t="s">
        <v>2621</v>
      </c>
      <c r="E26" s="8"/>
      <c r="F26" s="92" t="s">
        <v>2622</v>
      </c>
    </row>
    <row r="27" spans="1:10" ht="45" x14ac:dyDescent="0.15">
      <c r="A27" s="102"/>
      <c r="B27" s="104"/>
      <c r="C27" s="112" t="s">
        <v>2322</v>
      </c>
      <c r="D27" s="92" t="s">
        <v>2259</v>
      </c>
      <c r="E27" s="11"/>
      <c r="F27" s="92" t="s">
        <v>2224</v>
      </c>
      <c r="J27" s="189" t="s">
        <v>2583</v>
      </c>
    </row>
    <row r="28" spans="1:10" ht="47.25" customHeight="1" x14ac:dyDescent="0.15">
      <c r="A28" s="102"/>
      <c r="B28" s="104"/>
      <c r="C28" s="113"/>
      <c r="D28" s="92" t="s">
        <v>2260</v>
      </c>
      <c r="E28" s="11"/>
      <c r="F28" s="92" t="s">
        <v>2225</v>
      </c>
    </row>
    <row r="29" spans="1:10" ht="51" customHeight="1" x14ac:dyDescent="0.15">
      <c r="A29" s="102"/>
      <c r="B29" s="104"/>
      <c r="C29" s="113"/>
      <c r="D29" s="92" t="s">
        <v>2252</v>
      </c>
      <c r="E29" s="11"/>
      <c r="F29" s="92" t="s">
        <v>2623</v>
      </c>
    </row>
    <row r="30" spans="1:10" ht="22.5" x14ac:dyDescent="0.15">
      <c r="A30" s="102"/>
      <c r="B30" s="104"/>
      <c r="C30" s="113"/>
      <c r="D30" s="92" t="s">
        <v>2250</v>
      </c>
      <c r="E30" s="11"/>
      <c r="F30" s="92" t="s">
        <v>2624</v>
      </c>
    </row>
    <row r="31" spans="1:10" ht="33.75" x14ac:dyDescent="0.15">
      <c r="A31" s="102"/>
      <c r="B31" s="104"/>
      <c r="C31" s="113"/>
      <c r="D31" s="92" t="s">
        <v>2249</v>
      </c>
      <c r="E31" s="8" t="s">
        <v>6</v>
      </c>
      <c r="F31" s="92" t="s">
        <v>2625</v>
      </c>
    </row>
    <row r="32" spans="1:10" ht="22.5" x14ac:dyDescent="0.15">
      <c r="A32" s="102"/>
      <c r="B32" s="104"/>
      <c r="C32" s="113"/>
      <c r="D32" s="92" t="s">
        <v>2246</v>
      </c>
      <c r="E32" s="8"/>
      <c r="F32" s="92" t="s">
        <v>2626</v>
      </c>
    </row>
    <row r="33" spans="1:6" ht="45" x14ac:dyDescent="0.15">
      <c r="A33" s="102"/>
      <c r="B33" s="104"/>
      <c r="C33" s="113"/>
      <c r="D33" s="92" t="s">
        <v>2261</v>
      </c>
      <c r="E33" s="8"/>
      <c r="F33" s="92" t="s">
        <v>2627</v>
      </c>
    </row>
    <row r="34" spans="1:6" ht="33.75" x14ac:dyDescent="0.15">
      <c r="A34" s="102"/>
      <c r="B34" s="104"/>
      <c r="C34" s="113"/>
      <c r="D34" s="92" t="s">
        <v>2252</v>
      </c>
      <c r="E34" s="8"/>
      <c r="F34" s="92" t="s">
        <v>2628</v>
      </c>
    </row>
    <row r="35" spans="1:6" ht="33.75" x14ac:dyDescent="0.15">
      <c r="A35" s="102"/>
      <c r="B35" s="104"/>
      <c r="C35" s="113"/>
      <c r="D35" s="92" t="s">
        <v>2262</v>
      </c>
      <c r="E35" s="11"/>
      <c r="F35" s="92" t="s">
        <v>2629</v>
      </c>
    </row>
    <row r="36" spans="1:6" ht="47.25" customHeight="1" x14ac:dyDescent="0.15">
      <c r="A36" s="102"/>
      <c r="B36" s="104"/>
      <c r="C36" s="113"/>
      <c r="D36" s="92" t="s">
        <v>2252</v>
      </c>
      <c r="E36" s="11"/>
      <c r="F36" s="92" t="s">
        <v>2630</v>
      </c>
    </row>
    <row r="37" spans="1:6" ht="45" x14ac:dyDescent="0.15">
      <c r="A37" s="102"/>
      <c r="B37" s="104"/>
      <c r="C37" s="113"/>
      <c r="D37" s="92" t="s">
        <v>2263</v>
      </c>
      <c r="E37" s="11"/>
      <c r="F37" s="92" t="s">
        <v>2631</v>
      </c>
    </row>
    <row r="38" spans="1:6" ht="33.75" x14ac:dyDescent="0.15">
      <c r="A38" s="102"/>
      <c r="B38" s="104"/>
      <c r="C38" s="113"/>
      <c r="D38" s="92" t="s">
        <v>2246</v>
      </c>
      <c r="E38" s="8" t="s">
        <v>6</v>
      </c>
      <c r="F38" s="92" t="s">
        <v>2632</v>
      </c>
    </row>
    <row r="39" spans="1:6" ht="41.25" customHeight="1" x14ac:dyDescent="0.15">
      <c r="A39" s="102"/>
      <c r="B39" s="104"/>
      <c r="C39" s="113"/>
      <c r="D39" s="92" t="s">
        <v>2264</v>
      </c>
      <c r="E39" s="8"/>
      <c r="F39" s="92" t="s">
        <v>2633</v>
      </c>
    </row>
    <row r="40" spans="1:6" ht="33.75" x14ac:dyDescent="0.15">
      <c r="A40" s="102"/>
      <c r="B40" s="104"/>
      <c r="C40" s="113"/>
      <c r="D40" s="92" t="s">
        <v>2246</v>
      </c>
      <c r="E40" s="8"/>
      <c r="F40" s="92" t="s">
        <v>2634</v>
      </c>
    </row>
    <row r="41" spans="1:6" ht="45" x14ac:dyDescent="0.15">
      <c r="A41" s="102"/>
      <c r="B41" s="104"/>
      <c r="C41" s="113"/>
      <c r="D41" s="92" t="s">
        <v>2265</v>
      </c>
      <c r="E41" s="8"/>
      <c r="F41" s="92" t="s">
        <v>2635</v>
      </c>
    </row>
    <row r="42" spans="1:6" ht="33.75" x14ac:dyDescent="0.15">
      <c r="A42" s="102"/>
      <c r="B42" s="104"/>
      <c r="C42" s="113"/>
      <c r="D42" s="92" t="s">
        <v>2252</v>
      </c>
      <c r="E42" s="11"/>
      <c r="F42" s="92" t="s">
        <v>2636</v>
      </c>
    </row>
    <row r="43" spans="1:6" ht="51" customHeight="1" x14ac:dyDescent="0.15">
      <c r="A43" s="102"/>
      <c r="B43" s="104"/>
      <c r="C43" s="113"/>
      <c r="D43" s="92" t="s">
        <v>2266</v>
      </c>
      <c r="E43" s="11"/>
      <c r="F43" s="92" t="s">
        <v>2637</v>
      </c>
    </row>
    <row r="44" spans="1:6" ht="33.75" x14ac:dyDescent="0.15">
      <c r="A44" s="102"/>
      <c r="B44" s="104"/>
      <c r="C44" s="113"/>
      <c r="D44" s="92" t="s">
        <v>2252</v>
      </c>
      <c r="E44" s="11"/>
      <c r="F44" s="92" t="s">
        <v>2638</v>
      </c>
    </row>
    <row r="45" spans="1:6" ht="33.75" x14ac:dyDescent="0.15">
      <c r="A45" s="102"/>
      <c r="B45" s="104"/>
      <c r="C45" s="112" t="s">
        <v>2323</v>
      </c>
      <c r="D45" s="92" t="s">
        <v>2267</v>
      </c>
      <c r="E45" s="8"/>
      <c r="F45" s="92" t="s">
        <v>2639</v>
      </c>
    </row>
    <row r="46" spans="1:6" ht="41.25" customHeight="1" x14ac:dyDescent="0.15">
      <c r="A46" s="102"/>
      <c r="B46" s="104"/>
      <c r="C46" s="113"/>
      <c r="D46" s="92" t="s">
        <v>2252</v>
      </c>
      <c r="E46" s="8"/>
      <c r="F46" s="92" t="s">
        <v>2226</v>
      </c>
    </row>
    <row r="47" spans="1:6" ht="45" x14ac:dyDescent="0.15">
      <c r="A47" s="102"/>
      <c r="B47" s="104"/>
      <c r="C47" s="113"/>
      <c r="D47" s="92" t="s">
        <v>2268</v>
      </c>
      <c r="E47" s="8"/>
      <c r="F47" s="92" t="s">
        <v>2227</v>
      </c>
    </row>
    <row r="48" spans="1:6" ht="33.75" x14ac:dyDescent="0.15">
      <c r="A48" s="102"/>
      <c r="B48" s="104"/>
      <c r="C48" s="113"/>
      <c r="D48" s="92" t="s">
        <v>2246</v>
      </c>
      <c r="E48" s="8"/>
      <c r="F48" s="92" t="s">
        <v>2640</v>
      </c>
    </row>
    <row r="49" spans="1:10" ht="47.25" customHeight="1" x14ac:dyDescent="0.15">
      <c r="A49" s="102"/>
      <c r="B49" s="104"/>
      <c r="C49" s="113"/>
      <c r="D49" s="92" t="s">
        <v>2269</v>
      </c>
      <c r="E49" s="11"/>
      <c r="F49" s="92" t="s">
        <v>2641</v>
      </c>
    </row>
    <row r="50" spans="1:10" ht="51" customHeight="1" x14ac:dyDescent="0.15">
      <c r="A50" s="102"/>
      <c r="B50" s="104"/>
      <c r="C50" s="113"/>
      <c r="D50" s="92" t="s">
        <v>2252</v>
      </c>
      <c r="E50" s="11"/>
      <c r="F50" s="92" t="s">
        <v>2642</v>
      </c>
    </row>
    <row r="51" spans="1:10" ht="33.75" x14ac:dyDescent="0.15">
      <c r="A51" s="102"/>
      <c r="B51" s="104"/>
      <c r="C51" s="113"/>
      <c r="D51" s="92" t="s">
        <v>2270</v>
      </c>
      <c r="E51" s="8" t="s">
        <v>6</v>
      </c>
      <c r="F51" s="92" t="s">
        <v>2643</v>
      </c>
    </row>
    <row r="52" spans="1:10" ht="33.75" x14ac:dyDescent="0.15">
      <c r="A52" s="102"/>
      <c r="B52" s="104"/>
      <c r="C52" s="113"/>
      <c r="D52" s="92" t="s">
        <v>2246</v>
      </c>
      <c r="E52" s="8"/>
      <c r="F52" s="92" t="s">
        <v>2644</v>
      </c>
    </row>
    <row r="53" spans="1:10" ht="33.75" x14ac:dyDescent="0.15">
      <c r="A53" s="102"/>
      <c r="B53" s="104"/>
      <c r="C53" s="115" t="s">
        <v>2324</v>
      </c>
      <c r="D53" s="92" t="s">
        <v>2271</v>
      </c>
      <c r="E53" s="8"/>
      <c r="F53" s="92" t="s">
        <v>2645</v>
      </c>
    </row>
    <row r="54" spans="1:10" ht="22.5" x14ac:dyDescent="0.15">
      <c r="A54" s="102"/>
      <c r="B54" s="104"/>
      <c r="C54" s="116"/>
      <c r="D54" s="92" t="s">
        <v>2246</v>
      </c>
      <c r="E54" s="8"/>
      <c r="F54" s="92" t="s">
        <v>2646</v>
      </c>
    </row>
    <row r="55" spans="1:10" ht="45" x14ac:dyDescent="0.15">
      <c r="A55" s="102"/>
      <c r="B55" s="104"/>
      <c r="C55" s="116"/>
      <c r="D55" s="92" t="s">
        <v>2272</v>
      </c>
      <c r="E55" s="11"/>
      <c r="F55" s="92" t="s">
        <v>2647</v>
      </c>
    </row>
    <row r="56" spans="1:10" ht="47.25" customHeight="1" x14ac:dyDescent="0.15">
      <c r="A56" s="102"/>
      <c r="B56" s="104"/>
      <c r="C56" s="116"/>
      <c r="D56" s="92" t="s">
        <v>2246</v>
      </c>
      <c r="E56" s="11"/>
      <c r="F56" s="92" t="s">
        <v>2648</v>
      </c>
    </row>
    <row r="57" spans="1:10" ht="33.75" x14ac:dyDescent="0.15">
      <c r="A57" s="102"/>
      <c r="B57" s="104"/>
      <c r="C57" s="116"/>
      <c r="D57" s="92" t="s">
        <v>2273</v>
      </c>
      <c r="E57" s="11"/>
      <c r="F57" s="92" t="s">
        <v>2649</v>
      </c>
    </row>
    <row r="58" spans="1:10" ht="72" customHeight="1" x14ac:dyDescent="0.15">
      <c r="A58" s="102"/>
      <c r="B58" s="104"/>
      <c r="C58" s="116"/>
      <c r="D58" s="92" t="s">
        <v>2252</v>
      </c>
      <c r="E58" s="8"/>
      <c r="F58" s="92" t="s">
        <v>2650</v>
      </c>
    </row>
    <row r="59" spans="1:10" ht="13.5" customHeight="1" x14ac:dyDescent="0.15">
      <c r="A59" s="102"/>
      <c r="B59" s="104"/>
      <c r="C59" s="116"/>
      <c r="D59" s="92" t="s">
        <v>2270</v>
      </c>
      <c r="E59" s="11"/>
      <c r="F59" s="92" t="s">
        <v>2651</v>
      </c>
    </row>
    <row r="60" spans="1:10" s="55" customFormat="1" ht="13.5" customHeight="1" x14ac:dyDescent="0.15">
      <c r="A60" s="102"/>
      <c r="B60" s="104"/>
      <c r="C60" s="116"/>
      <c r="D60" s="92" t="s">
        <v>2246</v>
      </c>
      <c r="E60" s="53"/>
      <c r="F60" s="92" t="s">
        <v>2652</v>
      </c>
    </row>
    <row r="61" spans="1:10" ht="13.5" customHeight="1" x14ac:dyDescent="0.15">
      <c r="A61" s="102"/>
      <c r="B61" s="104"/>
      <c r="C61" s="116"/>
      <c r="D61" s="92" t="s">
        <v>2274</v>
      </c>
      <c r="E61" s="11"/>
      <c r="F61" s="92" t="s">
        <v>2653</v>
      </c>
    </row>
    <row r="62" spans="1:10" ht="13.5" customHeight="1" x14ac:dyDescent="0.15">
      <c r="A62" s="102"/>
      <c r="B62" s="104"/>
      <c r="C62" s="116"/>
      <c r="D62" s="92" t="s">
        <v>2252</v>
      </c>
      <c r="E62" s="8"/>
      <c r="F62" s="92" t="s">
        <v>2654</v>
      </c>
    </row>
    <row r="63" spans="1:10" ht="13.5" customHeight="1" x14ac:dyDescent="0.15">
      <c r="A63" s="102"/>
      <c r="B63" s="104"/>
      <c r="C63" s="112" t="s">
        <v>2325</v>
      </c>
      <c r="D63" s="92" t="s">
        <v>2275</v>
      </c>
      <c r="E63" s="11"/>
      <c r="F63" s="92" t="s">
        <v>2655</v>
      </c>
      <c r="J63" s="189" t="s">
        <v>2584</v>
      </c>
    </row>
    <row r="64" spans="1:10" ht="13.5" customHeight="1" x14ac:dyDescent="0.15">
      <c r="A64" s="102"/>
      <c r="B64" s="104"/>
      <c r="C64" s="113"/>
      <c r="D64" s="92" t="s">
        <v>2252</v>
      </c>
      <c r="E64" s="11"/>
      <c r="F64" s="92" t="s">
        <v>2656</v>
      </c>
    </row>
    <row r="65" spans="1:10" ht="13.5" customHeight="1" x14ac:dyDescent="0.15">
      <c r="A65" s="102"/>
      <c r="B65" s="104"/>
      <c r="C65" s="113"/>
      <c r="D65" s="92" t="s">
        <v>2276</v>
      </c>
      <c r="E65" s="8"/>
      <c r="F65" s="92" t="s">
        <v>2657</v>
      </c>
    </row>
    <row r="66" spans="1:10" ht="13.5" customHeight="1" x14ac:dyDescent="0.15">
      <c r="A66" s="102"/>
      <c r="B66" s="104"/>
      <c r="C66" s="113"/>
      <c r="D66" s="92" t="s">
        <v>2252</v>
      </c>
      <c r="E66" s="11"/>
      <c r="F66" s="92" t="s">
        <v>2658</v>
      </c>
    </row>
    <row r="67" spans="1:10" s="55" customFormat="1" ht="13.5" customHeight="1" x14ac:dyDescent="0.15">
      <c r="A67" s="102"/>
      <c r="B67" s="104"/>
      <c r="C67" s="113"/>
      <c r="D67" s="92" t="s">
        <v>2277</v>
      </c>
      <c r="E67" s="11"/>
      <c r="F67" s="92" t="s">
        <v>2659</v>
      </c>
    </row>
    <row r="68" spans="1:10" s="55" customFormat="1" ht="13.5" customHeight="1" x14ac:dyDescent="0.15">
      <c r="A68" s="102"/>
      <c r="B68" s="104"/>
      <c r="C68" s="113"/>
      <c r="D68" s="92" t="s">
        <v>2252</v>
      </c>
      <c r="E68" s="11"/>
      <c r="F68" s="92" t="s">
        <v>2660</v>
      </c>
    </row>
    <row r="69" spans="1:10" ht="13.5" customHeight="1" x14ac:dyDescent="0.15">
      <c r="A69" s="102"/>
      <c r="B69" s="104"/>
      <c r="C69" s="113"/>
      <c r="D69" s="92" t="s">
        <v>2278</v>
      </c>
      <c r="E69" s="11"/>
      <c r="F69" s="92" t="s">
        <v>2661</v>
      </c>
    </row>
    <row r="70" spans="1:10" ht="13.5" customHeight="1" x14ac:dyDescent="0.15">
      <c r="A70" s="102"/>
      <c r="B70" s="104"/>
      <c r="C70" s="113"/>
      <c r="D70" s="92" t="s">
        <v>2252</v>
      </c>
      <c r="E70" s="11"/>
      <c r="F70" s="92" t="s">
        <v>2662</v>
      </c>
      <c r="J70" s="189"/>
    </row>
    <row r="71" spans="1:10" ht="13.5" customHeight="1" x14ac:dyDescent="0.15">
      <c r="A71" s="102"/>
      <c r="B71" s="104"/>
      <c r="C71" s="112" t="s">
        <v>2326</v>
      </c>
      <c r="D71" s="92" t="s">
        <v>2279</v>
      </c>
      <c r="E71" s="11"/>
      <c r="F71" s="92" t="s">
        <v>2663</v>
      </c>
    </row>
    <row r="72" spans="1:10" ht="13.5" customHeight="1" x14ac:dyDescent="0.15">
      <c r="A72" s="102"/>
      <c r="B72" s="104"/>
      <c r="C72" s="113"/>
      <c r="D72" s="92" t="s">
        <v>2246</v>
      </c>
      <c r="E72" s="8"/>
      <c r="F72" s="92" t="s">
        <v>2664</v>
      </c>
    </row>
    <row r="73" spans="1:10" ht="13.5" customHeight="1" x14ac:dyDescent="0.15">
      <c r="A73" s="102"/>
      <c r="B73" s="104"/>
      <c r="C73" s="113"/>
      <c r="D73" s="92" t="s">
        <v>2280</v>
      </c>
      <c r="E73" s="11"/>
      <c r="F73" s="92" t="s">
        <v>2665</v>
      </c>
    </row>
    <row r="74" spans="1:10" s="2" customFormat="1" ht="13.5" customHeight="1" x14ac:dyDescent="0.15">
      <c r="A74" s="102"/>
      <c r="B74" s="104"/>
      <c r="C74" s="113"/>
      <c r="D74" s="92" t="s">
        <v>2252</v>
      </c>
      <c r="E74" s="11"/>
      <c r="F74" s="92" t="s">
        <v>2666</v>
      </c>
    </row>
    <row r="75" spans="1:10" s="2" customFormat="1" ht="13.5" customHeight="1" x14ac:dyDescent="0.15">
      <c r="A75" s="102"/>
      <c r="B75" s="104"/>
      <c r="C75" s="113"/>
      <c r="D75" s="92" t="s">
        <v>2281</v>
      </c>
      <c r="E75" s="8"/>
      <c r="F75" s="92" t="s">
        <v>2667</v>
      </c>
    </row>
    <row r="76" spans="1:10" s="2" customFormat="1" ht="13.5" customHeight="1" x14ac:dyDescent="0.15">
      <c r="A76" s="102"/>
      <c r="B76" s="104"/>
      <c r="C76" s="113"/>
      <c r="D76" s="92" t="s">
        <v>2252</v>
      </c>
      <c r="E76" s="11"/>
      <c r="F76" s="92" t="s">
        <v>2668</v>
      </c>
    </row>
    <row r="77" spans="1:10" s="2" customFormat="1" ht="13.5" customHeight="1" x14ac:dyDescent="0.15">
      <c r="A77" s="102"/>
      <c r="B77" s="104"/>
      <c r="C77" s="113"/>
      <c r="D77" s="92" t="s">
        <v>2250</v>
      </c>
      <c r="E77" s="11"/>
      <c r="F77" s="92" t="s">
        <v>2216</v>
      </c>
    </row>
    <row r="78" spans="1:10" s="2" customFormat="1" ht="13.5" customHeight="1" x14ac:dyDescent="0.15">
      <c r="A78" s="102"/>
      <c r="B78" s="104"/>
      <c r="C78" s="113"/>
      <c r="D78" s="92" t="s">
        <v>2282</v>
      </c>
      <c r="E78" s="11"/>
      <c r="F78" s="92" t="s">
        <v>2669</v>
      </c>
    </row>
    <row r="79" spans="1:10" s="2" customFormat="1" ht="13.5" customHeight="1" x14ac:dyDescent="0.15">
      <c r="A79" s="102"/>
      <c r="B79" s="104"/>
      <c r="C79" s="113"/>
      <c r="D79" s="92" t="s">
        <v>2246</v>
      </c>
      <c r="E79" s="11"/>
      <c r="F79" s="92" t="s">
        <v>2670</v>
      </c>
    </row>
    <row r="80" spans="1:10" s="2" customFormat="1" ht="13.5" customHeight="1" x14ac:dyDescent="0.15">
      <c r="A80" s="102"/>
      <c r="B80" s="104"/>
      <c r="C80" s="114"/>
      <c r="D80" s="92" t="s">
        <v>2250</v>
      </c>
      <c r="E80" s="8"/>
      <c r="F80" s="92" t="s">
        <v>2216</v>
      </c>
    </row>
    <row r="81" spans="1:6" s="2" customFormat="1" ht="13.5" customHeight="1" x14ac:dyDescent="0.15">
      <c r="A81" s="102"/>
      <c r="B81" s="104"/>
      <c r="C81" s="112" t="s">
        <v>2327</v>
      </c>
      <c r="D81" s="92" t="s">
        <v>2283</v>
      </c>
      <c r="E81" s="11"/>
      <c r="F81" s="92" t="s">
        <v>2671</v>
      </c>
    </row>
    <row r="82" spans="1:6" s="2" customFormat="1" ht="13.5" customHeight="1" x14ac:dyDescent="0.15">
      <c r="A82" s="102"/>
      <c r="B82" s="104"/>
      <c r="C82" s="113"/>
      <c r="D82" s="92" t="s">
        <v>2246</v>
      </c>
      <c r="E82" s="11"/>
      <c r="F82" s="92" t="s">
        <v>2672</v>
      </c>
    </row>
    <row r="83" spans="1:6" s="2" customFormat="1" ht="13.5" customHeight="1" x14ac:dyDescent="0.15">
      <c r="A83" s="102"/>
      <c r="B83" s="104"/>
      <c r="C83" s="113"/>
      <c r="D83" s="92" t="s">
        <v>2247</v>
      </c>
      <c r="E83" s="11"/>
      <c r="F83" s="92" t="s">
        <v>2216</v>
      </c>
    </row>
    <row r="84" spans="1:6" s="2" customFormat="1" ht="13.5" customHeight="1" x14ac:dyDescent="0.15">
      <c r="A84" s="102"/>
      <c r="B84" s="104"/>
      <c r="C84" s="113"/>
      <c r="D84" s="92" t="s">
        <v>2284</v>
      </c>
      <c r="E84" s="11"/>
      <c r="F84" s="92" t="s">
        <v>2673</v>
      </c>
    </row>
    <row r="85" spans="1:6" s="2" customFormat="1" ht="13.5" customHeight="1" x14ac:dyDescent="0.15">
      <c r="A85" s="102"/>
      <c r="B85" s="104"/>
      <c r="C85" s="113"/>
      <c r="D85" s="92" t="s">
        <v>2246</v>
      </c>
      <c r="E85" s="8"/>
      <c r="F85" s="92" t="s">
        <v>2674</v>
      </c>
    </row>
    <row r="86" spans="1:6" s="2" customFormat="1" ht="22.5" x14ac:dyDescent="0.15">
      <c r="A86" s="102"/>
      <c r="B86" s="104"/>
      <c r="C86" s="113"/>
      <c r="D86" s="92" t="s">
        <v>2247</v>
      </c>
      <c r="E86" s="11"/>
      <c r="F86" s="92" t="s">
        <v>2216</v>
      </c>
    </row>
    <row r="87" spans="1:6" s="2" customFormat="1" ht="33.75" x14ac:dyDescent="0.15">
      <c r="A87" s="102"/>
      <c r="B87" s="104"/>
      <c r="C87" s="113"/>
      <c r="D87" s="92" t="s">
        <v>2285</v>
      </c>
      <c r="E87" s="11"/>
      <c r="F87" s="92" t="s">
        <v>2675</v>
      </c>
    </row>
    <row r="88" spans="1:6" s="2" customFormat="1" ht="33.75" x14ac:dyDescent="0.15">
      <c r="A88" s="102"/>
      <c r="B88" s="104"/>
      <c r="C88" s="113"/>
      <c r="D88" s="92" t="s">
        <v>2252</v>
      </c>
      <c r="E88" s="11"/>
      <c r="F88" s="92" t="s">
        <v>2676</v>
      </c>
    </row>
    <row r="89" spans="1:6" s="2" customFormat="1" ht="22.5" x14ac:dyDescent="0.15">
      <c r="A89" s="102"/>
      <c r="B89" s="104"/>
      <c r="C89" s="113"/>
      <c r="D89" s="92" t="s">
        <v>2247</v>
      </c>
      <c r="E89" s="11"/>
      <c r="F89" s="92" t="s">
        <v>2216</v>
      </c>
    </row>
    <row r="90" spans="1:6" s="2" customFormat="1" ht="33.75" x14ac:dyDescent="0.15">
      <c r="A90" s="102"/>
      <c r="B90" s="104"/>
      <c r="C90" s="113"/>
      <c r="D90" s="92" t="s">
        <v>2286</v>
      </c>
      <c r="E90" s="11"/>
      <c r="F90" s="92" t="s">
        <v>2677</v>
      </c>
    </row>
    <row r="91" spans="1:6" s="2" customFormat="1" ht="33.75" x14ac:dyDescent="0.15">
      <c r="A91" s="102"/>
      <c r="B91" s="104"/>
      <c r="C91" s="113"/>
      <c r="D91" s="92" t="s">
        <v>2252</v>
      </c>
      <c r="E91" s="11"/>
      <c r="F91" s="92" t="s">
        <v>2845</v>
      </c>
    </row>
    <row r="92" spans="1:6" s="2" customFormat="1" ht="27.75" customHeight="1" x14ac:dyDescent="0.15">
      <c r="A92" s="105"/>
      <c r="B92" s="109"/>
      <c r="C92" s="114"/>
      <c r="D92" s="92" t="s">
        <v>2250</v>
      </c>
      <c r="E92" s="11"/>
      <c r="F92" s="92" t="s">
        <v>2216</v>
      </c>
    </row>
    <row r="93" spans="1:6" s="2" customFormat="1" ht="67.5" x14ac:dyDescent="0.15">
      <c r="A93" s="111">
        <v>2</v>
      </c>
      <c r="B93" s="110" t="s">
        <v>2363</v>
      </c>
      <c r="C93" s="112" t="s">
        <v>2328</v>
      </c>
      <c r="D93" s="92" t="s">
        <v>2287</v>
      </c>
      <c r="E93" s="11"/>
      <c r="F93" s="92" t="s">
        <v>2678</v>
      </c>
    </row>
    <row r="94" spans="1:6" s="2" customFormat="1" ht="33.75" x14ac:dyDescent="0.15">
      <c r="A94" s="111"/>
      <c r="B94" s="110"/>
      <c r="C94" s="113"/>
      <c r="D94" s="92" t="s">
        <v>2843</v>
      </c>
      <c r="E94" s="11"/>
      <c r="F94" s="92" t="s">
        <v>2679</v>
      </c>
    </row>
    <row r="95" spans="1:6" s="2" customFormat="1" ht="22.5" x14ac:dyDescent="0.15">
      <c r="A95" s="111"/>
      <c r="B95" s="110"/>
      <c r="C95" s="113"/>
      <c r="D95" s="92" t="s">
        <v>2250</v>
      </c>
      <c r="E95" s="11"/>
      <c r="F95" s="92" t="s">
        <v>2216</v>
      </c>
    </row>
    <row r="96" spans="1:6" ht="22.5" x14ac:dyDescent="0.15">
      <c r="A96" s="111"/>
      <c r="B96" s="110"/>
      <c r="C96" s="113"/>
      <c r="D96" s="92" t="s">
        <v>2287</v>
      </c>
      <c r="E96" s="40"/>
      <c r="F96" s="92" t="s">
        <v>2680</v>
      </c>
    </row>
    <row r="97" spans="1:6" ht="78.75" x14ac:dyDescent="0.15">
      <c r="A97" s="111"/>
      <c r="B97" s="110"/>
      <c r="C97" s="113"/>
      <c r="D97" s="92" t="s">
        <v>2844</v>
      </c>
      <c r="E97" s="11"/>
      <c r="F97" s="92" t="s">
        <v>2846</v>
      </c>
    </row>
    <row r="98" spans="1:6" ht="22.5" x14ac:dyDescent="0.15">
      <c r="A98" s="111"/>
      <c r="B98" s="110"/>
      <c r="C98" s="114"/>
      <c r="D98" s="92" t="s">
        <v>2247</v>
      </c>
      <c r="E98" s="11"/>
      <c r="F98" s="92" t="s">
        <v>2681</v>
      </c>
    </row>
    <row r="99" spans="1:6" ht="78.75" x14ac:dyDescent="0.15">
      <c r="A99" s="111"/>
      <c r="B99" s="110"/>
      <c r="C99" s="112" t="s">
        <v>2329</v>
      </c>
      <c r="D99" s="92" t="s">
        <v>2288</v>
      </c>
      <c r="E99" s="11"/>
      <c r="F99" s="92" t="s">
        <v>2682</v>
      </c>
    </row>
    <row r="100" spans="1:6" ht="33.75" x14ac:dyDescent="0.15">
      <c r="A100" s="111"/>
      <c r="B100" s="110"/>
      <c r="C100" s="113"/>
      <c r="D100" s="92" t="s">
        <v>2848</v>
      </c>
      <c r="E100" s="11"/>
      <c r="F100" s="92" t="s">
        <v>2849</v>
      </c>
    </row>
    <row r="101" spans="1:6" ht="22.5" x14ac:dyDescent="0.15">
      <c r="A101" s="111"/>
      <c r="B101" s="110"/>
      <c r="C101" s="113"/>
      <c r="D101" s="92" t="s">
        <v>2250</v>
      </c>
      <c r="E101" s="11"/>
      <c r="F101" s="92" t="s">
        <v>2216</v>
      </c>
    </row>
    <row r="102" spans="1:6" ht="22.5" x14ac:dyDescent="0.15">
      <c r="A102" s="111"/>
      <c r="B102" s="110"/>
      <c r="C102" s="113"/>
      <c r="D102" s="92" t="s">
        <v>2288</v>
      </c>
      <c r="E102" s="11"/>
      <c r="F102" s="92" t="s">
        <v>2683</v>
      </c>
    </row>
    <row r="103" spans="1:6" ht="33.75" x14ac:dyDescent="0.15">
      <c r="A103" s="111"/>
      <c r="B103" s="110"/>
      <c r="C103" s="113"/>
      <c r="D103" s="92" t="s">
        <v>2847</v>
      </c>
      <c r="E103" s="40"/>
      <c r="F103" s="92" t="s">
        <v>2850</v>
      </c>
    </row>
    <row r="104" spans="1:6" ht="22.5" x14ac:dyDescent="0.15">
      <c r="A104" s="111"/>
      <c r="B104" s="110"/>
      <c r="C104" s="114"/>
      <c r="D104" s="92" t="s">
        <v>2247</v>
      </c>
      <c r="E104" s="11"/>
      <c r="F104" s="92" t="s">
        <v>2216</v>
      </c>
    </row>
    <row r="105" spans="1:6" ht="78.75" x14ac:dyDescent="0.15">
      <c r="A105" s="111"/>
      <c r="B105" s="110"/>
      <c r="C105" s="112" t="s">
        <v>2330</v>
      </c>
      <c r="D105" s="92" t="s">
        <v>2287</v>
      </c>
      <c r="E105" s="11"/>
      <c r="F105" s="92" t="s">
        <v>2684</v>
      </c>
    </row>
    <row r="106" spans="1:6" x14ac:dyDescent="0.15">
      <c r="A106" s="111"/>
      <c r="B106" s="110"/>
      <c r="C106" s="113"/>
      <c r="D106" s="92" t="s">
        <v>2252</v>
      </c>
      <c r="E106" s="11"/>
      <c r="F106" s="92" t="s">
        <v>2685</v>
      </c>
    </row>
    <row r="107" spans="1:6" ht="22.5" x14ac:dyDescent="0.15">
      <c r="A107" s="111"/>
      <c r="B107" s="110"/>
      <c r="C107" s="113"/>
      <c r="D107" s="92" t="s">
        <v>2250</v>
      </c>
      <c r="E107" s="11"/>
      <c r="F107" s="92" t="s">
        <v>2216</v>
      </c>
    </row>
    <row r="108" spans="1:6" ht="22.5" x14ac:dyDescent="0.15">
      <c r="A108" s="111"/>
      <c r="B108" s="110"/>
      <c r="C108" s="113"/>
      <c r="D108" s="92" t="s">
        <v>2287</v>
      </c>
      <c r="E108" s="11"/>
      <c r="F108" s="92" t="s">
        <v>2686</v>
      </c>
    </row>
    <row r="109" spans="1:6" x14ac:dyDescent="0.15">
      <c r="A109" s="111"/>
      <c r="B109" s="110"/>
      <c r="C109" s="113"/>
      <c r="D109" s="92" t="s">
        <v>2252</v>
      </c>
      <c r="E109" s="40"/>
      <c r="F109" s="92" t="s">
        <v>2687</v>
      </c>
    </row>
    <row r="110" spans="1:6" ht="22.5" x14ac:dyDescent="0.15">
      <c r="A110" s="111"/>
      <c r="B110" s="110"/>
      <c r="C110" s="114"/>
      <c r="D110" s="92" t="s">
        <v>2247</v>
      </c>
      <c r="E110" s="11"/>
      <c r="F110" s="92" t="s">
        <v>2216</v>
      </c>
    </row>
    <row r="111" spans="1:6" ht="67.5" x14ac:dyDescent="0.15">
      <c r="A111" s="111"/>
      <c r="B111" s="110"/>
      <c r="C111" s="112" t="s">
        <v>2331</v>
      </c>
      <c r="D111" s="92" t="s">
        <v>2288</v>
      </c>
      <c r="E111" s="11"/>
      <c r="F111" s="92" t="s">
        <v>2688</v>
      </c>
    </row>
    <row r="112" spans="1:6" x14ac:dyDescent="0.15">
      <c r="A112" s="111"/>
      <c r="B112" s="110"/>
      <c r="C112" s="113"/>
      <c r="D112" s="92" t="s">
        <v>2246</v>
      </c>
      <c r="E112" s="11"/>
      <c r="F112" s="92" t="s">
        <v>2689</v>
      </c>
    </row>
    <row r="113" spans="1:10" ht="22.5" x14ac:dyDescent="0.15">
      <c r="A113" s="111"/>
      <c r="B113" s="110"/>
      <c r="C113" s="113"/>
      <c r="D113" s="92" t="s">
        <v>2247</v>
      </c>
      <c r="E113" s="11"/>
      <c r="F113" s="92" t="s">
        <v>2624</v>
      </c>
    </row>
    <row r="114" spans="1:10" ht="22.5" x14ac:dyDescent="0.15">
      <c r="A114" s="111"/>
      <c r="B114" s="110"/>
      <c r="C114" s="113"/>
      <c r="D114" s="92" t="s">
        <v>2288</v>
      </c>
      <c r="E114" s="11"/>
      <c r="F114" s="92" t="s">
        <v>2690</v>
      </c>
    </row>
    <row r="115" spans="1:10" x14ac:dyDescent="0.15">
      <c r="A115" s="111"/>
      <c r="B115" s="110"/>
      <c r="C115" s="113"/>
      <c r="D115" s="92" t="s">
        <v>2252</v>
      </c>
      <c r="E115" s="11"/>
      <c r="F115" s="92" t="s">
        <v>2691</v>
      </c>
    </row>
    <row r="116" spans="1:10" ht="22.5" x14ac:dyDescent="0.15">
      <c r="A116" s="111"/>
      <c r="B116" s="110"/>
      <c r="C116" s="114"/>
      <c r="D116" s="92" t="s">
        <v>2247</v>
      </c>
      <c r="E116" s="11"/>
      <c r="F116" s="92" t="s">
        <v>2216</v>
      </c>
    </row>
    <row r="117" spans="1:10" ht="67.5" x14ac:dyDescent="0.15">
      <c r="A117" s="111"/>
      <c r="B117" s="110"/>
      <c r="C117" s="112" t="s">
        <v>2332</v>
      </c>
      <c r="D117" s="92" t="s">
        <v>2287</v>
      </c>
      <c r="E117" s="11"/>
      <c r="F117" s="92" t="s">
        <v>2692</v>
      </c>
      <c r="J117" s="92" t="s">
        <v>2585</v>
      </c>
    </row>
    <row r="118" spans="1:10" x14ac:dyDescent="0.15">
      <c r="A118" s="111"/>
      <c r="B118" s="110"/>
      <c r="C118" s="113"/>
      <c r="D118" s="92" t="s">
        <v>2252</v>
      </c>
      <c r="E118" s="11"/>
      <c r="F118" s="92" t="s">
        <v>2693</v>
      </c>
    </row>
    <row r="119" spans="1:10" ht="22.5" x14ac:dyDescent="0.15">
      <c r="A119" s="111"/>
      <c r="B119" s="110"/>
      <c r="C119" s="113"/>
      <c r="D119" s="92" t="s">
        <v>2247</v>
      </c>
      <c r="E119" s="11"/>
      <c r="F119" s="92" t="s">
        <v>2216</v>
      </c>
    </row>
    <row r="120" spans="1:10" ht="22.5" x14ac:dyDescent="0.15">
      <c r="A120" s="111"/>
      <c r="B120" s="110"/>
      <c r="C120" s="113"/>
      <c r="D120" s="92" t="s">
        <v>2288</v>
      </c>
      <c r="E120" s="11"/>
      <c r="F120" s="92" t="s">
        <v>2694</v>
      </c>
    </row>
    <row r="121" spans="1:10" x14ac:dyDescent="0.15">
      <c r="A121" s="111"/>
      <c r="B121" s="110"/>
      <c r="C121" s="113"/>
      <c r="D121" s="92" t="s">
        <v>2252</v>
      </c>
      <c r="E121" s="11"/>
      <c r="F121" s="92" t="s">
        <v>2695</v>
      </c>
    </row>
    <row r="122" spans="1:10" ht="22.5" x14ac:dyDescent="0.15">
      <c r="A122" s="111"/>
      <c r="B122" s="110"/>
      <c r="C122" s="113"/>
      <c r="D122" s="92" t="s">
        <v>2250</v>
      </c>
      <c r="E122" s="11"/>
      <c r="F122" s="92" t="s">
        <v>2216</v>
      </c>
    </row>
    <row r="123" spans="1:10" ht="56.25" x14ac:dyDescent="0.15">
      <c r="A123" s="111"/>
      <c r="B123" s="110"/>
      <c r="C123" s="114"/>
      <c r="D123" s="92" t="s">
        <v>2289</v>
      </c>
      <c r="E123" s="11"/>
      <c r="F123" s="92" t="s">
        <v>2696</v>
      </c>
      <c r="J123" s="92" t="s">
        <v>2586</v>
      </c>
    </row>
    <row r="124" spans="1:10" ht="78.75" x14ac:dyDescent="0.15">
      <c r="A124" s="111"/>
      <c r="B124" s="110"/>
      <c r="C124" s="112" t="s">
        <v>2333</v>
      </c>
      <c r="D124" s="92" t="s">
        <v>2287</v>
      </c>
      <c r="E124" s="11"/>
      <c r="F124" s="92" t="s">
        <v>2697</v>
      </c>
    </row>
    <row r="125" spans="1:10" x14ac:dyDescent="0.15">
      <c r="A125" s="111"/>
      <c r="B125" s="110"/>
      <c r="C125" s="113"/>
      <c r="D125" s="92" t="s">
        <v>2246</v>
      </c>
      <c r="E125" s="11"/>
      <c r="F125" s="92" t="s">
        <v>2698</v>
      </c>
    </row>
    <row r="126" spans="1:10" ht="22.5" x14ac:dyDescent="0.15">
      <c r="A126" s="111"/>
      <c r="B126" s="110"/>
      <c r="C126" s="114"/>
      <c r="D126" s="92" t="s">
        <v>2247</v>
      </c>
      <c r="E126" s="11"/>
      <c r="F126" s="92" t="s">
        <v>2216</v>
      </c>
    </row>
    <row r="127" spans="1:10" ht="67.5" x14ac:dyDescent="0.15">
      <c r="A127" s="111"/>
      <c r="B127" s="110"/>
      <c r="C127" s="112" t="s">
        <v>2334</v>
      </c>
      <c r="D127" s="92" t="s">
        <v>2287</v>
      </c>
      <c r="E127" s="40"/>
      <c r="F127" s="92" t="s">
        <v>2699</v>
      </c>
    </row>
    <row r="128" spans="1:10" x14ac:dyDescent="0.15">
      <c r="A128" s="111"/>
      <c r="B128" s="110"/>
      <c r="C128" s="113"/>
      <c r="D128" s="92" t="s">
        <v>2246</v>
      </c>
      <c r="E128" s="40"/>
      <c r="F128" s="92" t="s">
        <v>2698</v>
      </c>
    </row>
    <row r="129" spans="1:10" ht="22.5" x14ac:dyDescent="0.15">
      <c r="A129" s="111"/>
      <c r="B129" s="110"/>
      <c r="C129" s="113"/>
      <c r="D129" s="92" t="s">
        <v>2247</v>
      </c>
      <c r="E129" s="40"/>
      <c r="F129" s="92" t="s">
        <v>2624</v>
      </c>
    </row>
    <row r="130" spans="1:10" x14ac:dyDescent="0.15">
      <c r="A130" s="111"/>
      <c r="B130" s="110"/>
      <c r="C130" s="114"/>
      <c r="D130" s="92" t="s">
        <v>2290</v>
      </c>
      <c r="E130" s="40"/>
      <c r="F130" s="92" t="s">
        <v>2700</v>
      </c>
    </row>
    <row r="131" spans="1:10" ht="67.5" x14ac:dyDescent="0.15">
      <c r="A131" s="111"/>
      <c r="B131" s="110"/>
      <c r="C131" s="112" t="s">
        <v>2335</v>
      </c>
      <c r="D131" s="92" t="s">
        <v>2288</v>
      </c>
      <c r="E131" s="40"/>
      <c r="F131" s="92" t="s">
        <v>2701</v>
      </c>
    </row>
    <row r="132" spans="1:10" x14ac:dyDescent="0.15">
      <c r="A132" s="111"/>
      <c r="B132" s="110"/>
      <c r="C132" s="113"/>
      <c r="D132" s="92" t="s">
        <v>2246</v>
      </c>
      <c r="E132" s="40"/>
      <c r="F132" s="92" t="s">
        <v>2702</v>
      </c>
    </row>
    <row r="133" spans="1:10" ht="22.5" x14ac:dyDescent="0.15">
      <c r="A133" s="111"/>
      <c r="B133" s="110"/>
      <c r="C133" s="114"/>
      <c r="D133" s="92" t="s">
        <v>2250</v>
      </c>
      <c r="E133" s="40"/>
      <c r="F133" s="92" t="s">
        <v>2624</v>
      </c>
    </row>
    <row r="134" spans="1:10" ht="67.5" x14ac:dyDescent="0.15">
      <c r="A134" s="111"/>
      <c r="B134" s="110"/>
      <c r="C134" s="112" t="s">
        <v>2336</v>
      </c>
      <c r="D134" s="92" t="s">
        <v>2288</v>
      </c>
      <c r="E134" s="40"/>
      <c r="F134" s="92" t="s">
        <v>2703</v>
      </c>
      <c r="J134" s="92" t="s">
        <v>2587</v>
      </c>
    </row>
    <row r="135" spans="1:10" x14ac:dyDescent="0.15">
      <c r="A135" s="111"/>
      <c r="B135" s="110"/>
      <c r="C135" s="113"/>
      <c r="D135" s="92" t="s">
        <v>2252</v>
      </c>
      <c r="E135" s="40"/>
      <c r="F135" s="92" t="s">
        <v>2704</v>
      </c>
    </row>
    <row r="136" spans="1:10" ht="22.5" x14ac:dyDescent="0.15">
      <c r="A136" s="111"/>
      <c r="B136" s="110"/>
      <c r="C136" s="114"/>
      <c r="D136" s="92" t="s">
        <v>2247</v>
      </c>
      <c r="E136" s="40"/>
      <c r="F136" s="92" t="s">
        <v>2216</v>
      </c>
    </row>
    <row r="137" spans="1:10" ht="56.25" x14ac:dyDescent="0.15">
      <c r="A137" s="111"/>
      <c r="B137" s="110"/>
      <c r="C137" s="112" t="s">
        <v>2337</v>
      </c>
      <c r="D137" s="92" t="s">
        <v>2288</v>
      </c>
      <c r="E137" s="40"/>
      <c r="F137" s="92" t="s">
        <v>2705</v>
      </c>
    </row>
    <row r="138" spans="1:10" x14ac:dyDescent="0.15">
      <c r="A138" s="111"/>
      <c r="B138" s="110"/>
      <c r="C138" s="113"/>
      <c r="D138" s="92" t="s">
        <v>2252</v>
      </c>
      <c r="E138" s="40"/>
      <c r="F138" s="92" t="s">
        <v>2706</v>
      </c>
    </row>
    <row r="139" spans="1:10" ht="22.5" x14ac:dyDescent="0.15">
      <c r="A139" s="111"/>
      <c r="B139" s="110"/>
      <c r="C139" s="114"/>
      <c r="D139" s="92" t="s">
        <v>2250</v>
      </c>
      <c r="E139" s="40"/>
      <c r="F139" s="92" t="s">
        <v>2216</v>
      </c>
    </row>
    <row r="140" spans="1:10" ht="33.75" x14ac:dyDescent="0.15">
      <c r="A140" s="111"/>
      <c r="B140" s="110"/>
      <c r="C140" s="112" t="s">
        <v>2338</v>
      </c>
      <c r="D140" s="92" t="s">
        <v>2287</v>
      </c>
      <c r="E140" s="40"/>
      <c r="F140" s="92" t="s">
        <v>2707</v>
      </c>
    </row>
    <row r="141" spans="1:10" x14ac:dyDescent="0.15">
      <c r="A141" s="111"/>
      <c r="B141" s="110"/>
      <c r="C141" s="113"/>
      <c r="D141" s="92" t="s">
        <v>2246</v>
      </c>
      <c r="E141" s="40"/>
      <c r="F141" s="92" t="s">
        <v>2708</v>
      </c>
    </row>
    <row r="142" spans="1:10" ht="22.5" x14ac:dyDescent="0.15">
      <c r="A142" s="111"/>
      <c r="B142" s="110"/>
      <c r="C142" s="114"/>
      <c r="D142" s="92" t="s">
        <v>2247</v>
      </c>
      <c r="E142" s="40"/>
      <c r="F142" s="92" t="s">
        <v>2216</v>
      </c>
    </row>
    <row r="143" spans="1:10" ht="33.75" x14ac:dyDescent="0.15">
      <c r="A143" s="111"/>
      <c r="B143" s="110"/>
      <c r="C143" s="112" t="s">
        <v>2339</v>
      </c>
      <c r="D143" s="92" t="s">
        <v>2288</v>
      </c>
      <c r="E143" s="40"/>
      <c r="F143" s="92" t="s">
        <v>2709</v>
      </c>
    </row>
    <row r="144" spans="1:10" x14ac:dyDescent="0.15">
      <c r="A144" s="111"/>
      <c r="B144" s="110"/>
      <c r="C144" s="113"/>
      <c r="D144" s="92" t="s">
        <v>2246</v>
      </c>
      <c r="E144" s="40"/>
      <c r="F144" s="92" t="s">
        <v>2710</v>
      </c>
    </row>
    <row r="145" spans="1:10" ht="22.5" x14ac:dyDescent="0.15">
      <c r="A145" s="111"/>
      <c r="B145" s="110"/>
      <c r="C145" s="114"/>
      <c r="D145" s="92" t="s">
        <v>2250</v>
      </c>
      <c r="E145" s="40"/>
      <c r="F145" s="92" t="s">
        <v>2216</v>
      </c>
    </row>
    <row r="146" spans="1:10" ht="67.5" x14ac:dyDescent="0.15">
      <c r="A146" s="111"/>
      <c r="B146" s="110"/>
      <c r="C146" s="112" t="s">
        <v>2837</v>
      </c>
      <c r="D146" s="92" t="s">
        <v>2288</v>
      </c>
      <c r="E146" s="40"/>
      <c r="F146" s="92" t="s">
        <v>2838</v>
      </c>
    </row>
    <row r="147" spans="1:10" x14ac:dyDescent="0.15">
      <c r="A147" s="111"/>
      <c r="B147" s="110"/>
      <c r="C147" s="113"/>
      <c r="D147" s="92" t="s">
        <v>2252</v>
      </c>
      <c r="E147" s="40"/>
      <c r="F147" s="92" t="s">
        <v>2839</v>
      </c>
    </row>
    <row r="148" spans="1:10" ht="22.5" x14ac:dyDescent="0.15">
      <c r="A148" s="111"/>
      <c r="B148" s="110"/>
      <c r="C148" s="114"/>
      <c r="D148" s="92" t="s">
        <v>2250</v>
      </c>
      <c r="E148" s="40"/>
      <c r="F148" s="92" t="s">
        <v>2216</v>
      </c>
    </row>
    <row r="149" spans="1:10" ht="33.75" x14ac:dyDescent="0.15">
      <c r="A149" s="111"/>
      <c r="B149" s="110"/>
      <c r="C149" s="112" t="s">
        <v>2840</v>
      </c>
      <c r="D149" s="92" t="s">
        <v>2287</v>
      </c>
      <c r="E149" s="40"/>
      <c r="F149" s="92" t="s">
        <v>2841</v>
      </c>
    </row>
    <row r="150" spans="1:10" x14ac:dyDescent="0.15">
      <c r="A150" s="111"/>
      <c r="B150" s="110"/>
      <c r="C150" s="113"/>
      <c r="D150" s="92" t="s">
        <v>2252</v>
      </c>
      <c r="E150" s="40"/>
      <c r="F150" s="92" t="s">
        <v>2842</v>
      </c>
    </row>
    <row r="151" spans="1:10" ht="22.5" x14ac:dyDescent="0.15">
      <c r="A151" s="111"/>
      <c r="B151" s="110"/>
      <c r="C151" s="114"/>
      <c r="D151" s="92" t="s">
        <v>2247</v>
      </c>
      <c r="E151" s="40"/>
      <c r="F151" s="92" t="s">
        <v>2216</v>
      </c>
    </row>
    <row r="152" spans="1:10" ht="78.75" x14ac:dyDescent="0.15">
      <c r="A152" s="111"/>
      <c r="B152" s="110"/>
      <c r="C152" s="112" t="s">
        <v>2340</v>
      </c>
      <c r="D152" s="92" t="s">
        <v>2287</v>
      </c>
      <c r="E152" s="40"/>
      <c r="F152" s="92" t="s">
        <v>2711</v>
      </c>
    </row>
    <row r="153" spans="1:10" x14ac:dyDescent="0.15">
      <c r="A153" s="111"/>
      <c r="B153" s="110"/>
      <c r="C153" s="113"/>
      <c r="D153" s="92" t="s">
        <v>2291</v>
      </c>
      <c r="E153" s="40"/>
      <c r="F153" s="92" t="s">
        <v>2712</v>
      </c>
    </row>
    <row r="154" spans="1:10" x14ac:dyDescent="0.15">
      <c r="A154" s="111"/>
      <c r="B154" s="110"/>
      <c r="C154" s="113"/>
      <c r="D154" s="92" t="s">
        <v>2292</v>
      </c>
      <c r="E154" s="40"/>
      <c r="F154" s="92" t="s">
        <v>2713</v>
      </c>
    </row>
    <row r="155" spans="1:10" x14ac:dyDescent="0.15">
      <c r="A155" s="111"/>
      <c r="B155" s="110"/>
      <c r="C155" s="113"/>
      <c r="D155" s="92" t="s">
        <v>2293</v>
      </c>
      <c r="E155" s="40"/>
      <c r="F155" s="92" t="s">
        <v>2714</v>
      </c>
    </row>
    <row r="156" spans="1:10" x14ac:dyDescent="0.15">
      <c r="A156" s="111"/>
      <c r="B156" s="110"/>
      <c r="C156" s="113"/>
      <c r="D156" s="92" t="s">
        <v>2294</v>
      </c>
      <c r="E156" s="40"/>
      <c r="F156" s="92" t="s">
        <v>2715</v>
      </c>
    </row>
    <row r="157" spans="1:10" ht="22.5" x14ac:dyDescent="0.15">
      <c r="A157" s="111"/>
      <c r="B157" s="110"/>
      <c r="C157" s="114"/>
      <c r="D157" s="92" t="s">
        <v>2247</v>
      </c>
      <c r="E157" s="40"/>
      <c r="F157" s="92" t="s">
        <v>2216</v>
      </c>
    </row>
    <row r="158" spans="1:10" ht="90" x14ac:dyDescent="0.15">
      <c r="A158" s="111"/>
      <c r="B158" s="110"/>
      <c r="C158" s="112" t="s">
        <v>2341</v>
      </c>
      <c r="D158" s="92" t="s">
        <v>2287</v>
      </c>
      <c r="E158" s="40"/>
      <c r="F158" s="92" t="s">
        <v>2716</v>
      </c>
      <c r="J158" s="92" t="s">
        <v>2588</v>
      </c>
    </row>
    <row r="159" spans="1:10" x14ac:dyDescent="0.15">
      <c r="A159" s="111"/>
      <c r="B159" s="110"/>
      <c r="C159" s="113"/>
      <c r="D159" s="92" t="s">
        <v>2295</v>
      </c>
      <c r="E159" s="40"/>
      <c r="F159" s="92" t="s">
        <v>2717</v>
      </c>
    </row>
    <row r="160" spans="1:10" x14ac:dyDescent="0.15">
      <c r="A160" s="111"/>
      <c r="B160" s="110"/>
      <c r="C160" s="113"/>
      <c r="D160" s="92" t="s">
        <v>2296</v>
      </c>
      <c r="E160" s="40"/>
      <c r="F160" s="92" t="s">
        <v>2718</v>
      </c>
    </row>
    <row r="161" spans="1:6" x14ac:dyDescent="0.15">
      <c r="A161" s="111"/>
      <c r="B161" s="110"/>
      <c r="C161" s="113"/>
      <c r="D161" s="92" t="s">
        <v>2297</v>
      </c>
      <c r="E161" s="40"/>
      <c r="F161" s="92" t="s">
        <v>2719</v>
      </c>
    </row>
    <row r="162" spans="1:6" x14ac:dyDescent="0.15">
      <c r="A162" s="111"/>
      <c r="B162" s="110"/>
      <c r="C162" s="113"/>
      <c r="D162" s="92" t="s">
        <v>2298</v>
      </c>
      <c r="E162" s="40"/>
      <c r="F162" s="92" t="s">
        <v>2720</v>
      </c>
    </row>
    <row r="163" spans="1:6" x14ac:dyDescent="0.15">
      <c r="A163" s="111"/>
      <c r="B163" s="110"/>
      <c r="C163" s="113"/>
      <c r="D163" s="92" t="s">
        <v>2299</v>
      </c>
      <c r="E163" s="40"/>
      <c r="F163" s="92" t="s">
        <v>2714</v>
      </c>
    </row>
    <row r="164" spans="1:6" ht="22.5" x14ac:dyDescent="0.15">
      <c r="A164" s="111"/>
      <c r="B164" s="110"/>
      <c r="C164" s="114"/>
      <c r="D164" s="92" t="s">
        <v>2247</v>
      </c>
      <c r="E164" s="40"/>
      <c r="F164" s="92" t="s">
        <v>2216</v>
      </c>
    </row>
    <row r="165" spans="1:6" ht="90" x14ac:dyDescent="0.15">
      <c r="A165" s="111"/>
      <c r="B165" s="110"/>
      <c r="C165" s="112" t="s">
        <v>2342</v>
      </c>
      <c r="D165" s="92" t="s">
        <v>2287</v>
      </c>
      <c r="E165" s="40"/>
      <c r="F165" s="92" t="s">
        <v>2721</v>
      </c>
    </row>
    <row r="166" spans="1:6" x14ac:dyDescent="0.15">
      <c r="A166" s="111"/>
      <c r="B166" s="110"/>
      <c r="C166" s="113"/>
      <c r="D166" s="92" t="s">
        <v>2300</v>
      </c>
      <c r="E166" s="40"/>
      <c r="F166" s="92" t="s">
        <v>2722</v>
      </c>
    </row>
    <row r="167" spans="1:6" x14ac:dyDescent="0.15">
      <c r="A167" s="111"/>
      <c r="B167" s="110"/>
      <c r="C167" s="113"/>
      <c r="D167" s="92" t="s">
        <v>2301</v>
      </c>
      <c r="E167" s="40"/>
      <c r="F167" s="92" t="s">
        <v>2723</v>
      </c>
    </row>
    <row r="168" spans="1:6" x14ac:dyDescent="0.15">
      <c r="A168" s="111"/>
      <c r="B168" s="110"/>
      <c r="C168" s="113"/>
      <c r="D168" s="92" t="s">
        <v>2302</v>
      </c>
      <c r="E168" s="40"/>
      <c r="F168" s="92" t="s">
        <v>2724</v>
      </c>
    </row>
    <row r="169" spans="1:6" x14ac:dyDescent="0.15">
      <c r="A169" s="111"/>
      <c r="B169" s="110"/>
      <c r="C169" s="113"/>
      <c r="D169" s="92" t="s">
        <v>2303</v>
      </c>
      <c r="E169" s="40"/>
      <c r="F169" s="92" t="s">
        <v>2725</v>
      </c>
    </row>
    <row r="170" spans="1:6" ht="22.5" x14ac:dyDescent="0.15">
      <c r="A170" s="111"/>
      <c r="B170" s="110"/>
      <c r="C170" s="114"/>
      <c r="D170" s="92" t="s">
        <v>2247</v>
      </c>
      <c r="E170" s="40"/>
      <c r="F170" s="92" t="s">
        <v>2216</v>
      </c>
    </row>
    <row r="171" spans="1:6" ht="67.5" x14ac:dyDescent="0.15">
      <c r="A171" s="111"/>
      <c r="B171" s="110"/>
      <c r="C171" s="112" t="s">
        <v>2343</v>
      </c>
      <c r="D171" s="92" t="s">
        <v>2288</v>
      </c>
      <c r="E171" s="40"/>
      <c r="F171" s="92" t="s">
        <v>2726</v>
      </c>
    </row>
    <row r="172" spans="1:6" x14ac:dyDescent="0.15">
      <c r="A172" s="111"/>
      <c r="B172" s="110"/>
      <c r="C172" s="113"/>
      <c r="D172" s="92" t="s">
        <v>2252</v>
      </c>
      <c r="E172" s="40"/>
      <c r="F172" s="92" t="s">
        <v>2727</v>
      </c>
    </row>
    <row r="173" spans="1:6" ht="22.5" x14ac:dyDescent="0.15">
      <c r="A173" s="111"/>
      <c r="B173" s="110"/>
      <c r="C173" s="114"/>
      <c r="D173" s="92" t="s">
        <v>2250</v>
      </c>
      <c r="E173" s="40"/>
      <c r="F173" s="92" t="s">
        <v>2624</v>
      </c>
    </row>
    <row r="174" spans="1:6" ht="67.5" x14ac:dyDescent="0.15">
      <c r="A174" s="111"/>
      <c r="B174" s="110"/>
      <c r="C174" s="112" t="s">
        <v>2344</v>
      </c>
      <c r="D174" s="92" t="s">
        <v>2287</v>
      </c>
      <c r="E174" s="40"/>
      <c r="F174" s="92" t="s">
        <v>2728</v>
      </c>
    </row>
    <row r="175" spans="1:6" x14ac:dyDescent="0.15">
      <c r="A175" s="111"/>
      <c r="B175" s="110"/>
      <c r="C175" s="113"/>
      <c r="D175" s="92" t="s">
        <v>2246</v>
      </c>
      <c r="E175" s="40"/>
      <c r="F175" s="92" t="s">
        <v>2729</v>
      </c>
    </row>
    <row r="176" spans="1:6" ht="22.5" x14ac:dyDescent="0.15">
      <c r="A176" s="111"/>
      <c r="B176" s="110"/>
      <c r="C176" s="114"/>
      <c r="D176" s="92" t="s">
        <v>2247</v>
      </c>
      <c r="E176" s="40"/>
      <c r="F176" s="92" t="s">
        <v>2681</v>
      </c>
    </row>
    <row r="177" spans="1:6" ht="45" x14ac:dyDescent="0.15">
      <c r="A177" s="111"/>
      <c r="B177" s="110"/>
      <c r="C177" s="112" t="s">
        <v>2345</v>
      </c>
      <c r="D177" s="92" t="s">
        <v>2288</v>
      </c>
      <c r="E177" s="40"/>
      <c r="F177" s="92" t="s">
        <v>2730</v>
      </c>
    </row>
    <row r="178" spans="1:6" x14ac:dyDescent="0.15">
      <c r="A178" s="111"/>
      <c r="B178" s="110"/>
      <c r="C178" s="113"/>
      <c r="D178" s="92" t="s">
        <v>2252</v>
      </c>
      <c r="E178" s="40"/>
      <c r="F178" s="92" t="s">
        <v>2731</v>
      </c>
    </row>
    <row r="179" spans="1:6" x14ac:dyDescent="0.15">
      <c r="A179" s="111"/>
      <c r="B179" s="110"/>
      <c r="C179" s="113"/>
      <c r="D179" s="92" t="s">
        <v>2246</v>
      </c>
      <c r="E179" s="40"/>
      <c r="F179" s="92" t="s">
        <v>2732</v>
      </c>
    </row>
    <row r="180" spans="1:6" ht="22.5" x14ac:dyDescent="0.15">
      <c r="A180" s="111"/>
      <c r="B180" s="110"/>
      <c r="C180" s="114"/>
      <c r="D180" s="92" t="s">
        <v>2250</v>
      </c>
      <c r="E180" s="40"/>
      <c r="F180" s="92" t="s">
        <v>2624</v>
      </c>
    </row>
    <row r="181" spans="1:6" ht="56.25" x14ac:dyDescent="0.15">
      <c r="A181" s="111"/>
      <c r="B181" s="110"/>
      <c r="C181" s="112" t="s">
        <v>2346</v>
      </c>
      <c r="D181" s="92" t="s">
        <v>2287</v>
      </c>
      <c r="E181" s="40"/>
      <c r="F181" s="92" t="s">
        <v>2733</v>
      </c>
    </row>
    <row r="182" spans="1:6" x14ac:dyDescent="0.15">
      <c r="A182" s="111"/>
      <c r="B182" s="110"/>
      <c r="C182" s="113"/>
      <c r="D182" s="92" t="s">
        <v>2304</v>
      </c>
      <c r="E182" s="40"/>
      <c r="F182" s="92" t="s">
        <v>2228</v>
      </c>
    </row>
    <row r="183" spans="1:6" x14ac:dyDescent="0.15">
      <c r="A183" s="111"/>
      <c r="B183" s="110"/>
      <c r="C183" s="113"/>
      <c r="D183" s="92" t="s">
        <v>2305</v>
      </c>
      <c r="E183" s="40"/>
      <c r="F183" s="92" t="s">
        <v>2229</v>
      </c>
    </row>
    <row r="184" spans="1:6" x14ac:dyDescent="0.15">
      <c r="A184" s="111"/>
      <c r="B184" s="110"/>
      <c r="C184" s="113"/>
      <c r="D184" s="92" t="s">
        <v>2306</v>
      </c>
      <c r="E184" s="40"/>
      <c r="F184" s="92" t="s">
        <v>2230</v>
      </c>
    </row>
    <row r="185" spans="1:6" x14ac:dyDescent="0.15">
      <c r="A185" s="111"/>
      <c r="B185" s="110"/>
      <c r="C185" s="113"/>
      <c r="D185" s="92" t="s">
        <v>2307</v>
      </c>
      <c r="E185" s="40"/>
      <c r="F185" s="92" t="s">
        <v>2231</v>
      </c>
    </row>
    <row r="186" spans="1:6" x14ac:dyDescent="0.15">
      <c r="A186" s="111"/>
      <c r="B186" s="110"/>
      <c r="C186" s="113"/>
      <c r="D186" s="92" t="s">
        <v>2308</v>
      </c>
      <c r="E186" s="40"/>
      <c r="F186" s="92" t="s">
        <v>2232</v>
      </c>
    </row>
    <row r="187" spans="1:6" x14ac:dyDescent="0.15">
      <c r="A187" s="111"/>
      <c r="B187" s="110"/>
      <c r="C187" s="113"/>
      <c r="D187" s="92" t="s">
        <v>2309</v>
      </c>
      <c r="E187" s="40"/>
      <c r="F187" s="92" t="s">
        <v>2734</v>
      </c>
    </row>
    <row r="188" spans="1:6" x14ac:dyDescent="0.15">
      <c r="A188" s="111"/>
      <c r="B188" s="110"/>
      <c r="C188" s="113"/>
      <c r="D188" s="92" t="s">
        <v>2310</v>
      </c>
      <c r="E188" s="40"/>
      <c r="F188" s="92" t="s">
        <v>2233</v>
      </c>
    </row>
    <row r="189" spans="1:6" x14ac:dyDescent="0.15">
      <c r="A189" s="111"/>
      <c r="B189" s="110"/>
      <c r="C189" s="113"/>
      <c r="D189" s="92" t="s">
        <v>2311</v>
      </c>
      <c r="E189" s="40"/>
      <c r="F189" s="92" t="s">
        <v>2735</v>
      </c>
    </row>
    <row r="190" spans="1:6" ht="22.5" x14ac:dyDescent="0.15">
      <c r="A190" s="111"/>
      <c r="B190" s="110"/>
      <c r="C190" s="114"/>
      <c r="D190" s="92" t="s">
        <v>2250</v>
      </c>
      <c r="E190" s="40"/>
      <c r="F190" s="92" t="s">
        <v>2216</v>
      </c>
    </row>
    <row r="191" spans="1:6" ht="67.5" x14ac:dyDescent="0.15">
      <c r="A191" s="111"/>
      <c r="B191" s="110"/>
      <c r="C191" s="112" t="s">
        <v>2347</v>
      </c>
      <c r="D191" s="92" t="s">
        <v>2287</v>
      </c>
      <c r="E191" s="40"/>
      <c r="F191" s="92" t="s">
        <v>2234</v>
      </c>
    </row>
    <row r="192" spans="1:6" x14ac:dyDescent="0.15">
      <c r="A192" s="111"/>
      <c r="B192" s="110"/>
      <c r="C192" s="113"/>
      <c r="D192" s="92" t="s">
        <v>2312</v>
      </c>
      <c r="E192" s="40"/>
      <c r="F192" s="92" t="s">
        <v>2736</v>
      </c>
    </row>
    <row r="193" spans="1:10" x14ac:dyDescent="0.15">
      <c r="A193" s="111"/>
      <c r="B193" s="110"/>
      <c r="C193" s="113"/>
      <c r="D193" s="92" t="s">
        <v>2313</v>
      </c>
      <c r="E193" s="40"/>
      <c r="F193" s="92" t="s">
        <v>2235</v>
      </c>
    </row>
    <row r="194" spans="1:10" ht="22.5" x14ac:dyDescent="0.15">
      <c r="A194" s="111"/>
      <c r="B194" s="110"/>
      <c r="C194" s="114"/>
      <c r="D194" s="92" t="s">
        <v>2247</v>
      </c>
      <c r="E194" s="40"/>
      <c r="F194" s="92" t="s">
        <v>2216</v>
      </c>
    </row>
    <row r="195" spans="1:10" ht="101.25" x14ac:dyDescent="0.15">
      <c r="A195" s="111"/>
      <c r="B195" s="110"/>
      <c r="C195" s="112" t="s">
        <v>2348</v>
      </c>
      <c r="D195" s="92" t="s">
        <v>2288</v>
      </c>
      <c r="E195" s="40"/>
      <c r="F195" s="92" t="s">
        <v>2737</v>
      </c>
    </row>
    <row r="196" spans="1:10" x14ac:dyDescent="0.15">
      <c r="A196" s="111"/>
      <c r="B196" s="110"/>
      <c r="C196" s="113"/>
      <c r="D196" s="92" t="s">
        <v>2314</v>
      </c>
      <c r="E196" s="40"/>
      <c r="F196" s="92" t="s">
        <v>2236</v>
      </c>
    </row>
    <row r="197" spans="1:10" x14ac:dyDescent="0.15">
      <c r="A197" s="111"/>
      <c r="B197" s="110"/>
      <c r="C197" s="113"/>
      <c r="D197" s="92" t="s">
        <v>2315</v>
      </c>
      <c r="E197" s="40"/>
      <c r="F197" s="92" t="s">
        <v>2237</v>
      </c>
    </row>
    <row r="198" spans="1:10" x14ac:dyDescent="0.15">
      <c r="A198" s="111"/>
      <c r="B198" s="110"/>
      <c r="C198" s="113"/>
      <c r="D198" s="92" t="s">
        <v>2316</v>
      </c>
      <c r="E198" s="40"/>
      <c r="F198" s="92" t="s">
        <v>2738</v>
      </c>
    </row>
    <row r="199" spans="1:10" x14ac:dyDescent="0.15">
      <c r="A199" s="111"/>
      <c r="B199" s="110"/>
      <c r="C199" s="113"/>
      <c r="D199" s="92" t="s">
        <v>2317</v>
      </c>
      <c r="E199" s="40"/>
      <c r="F199" s="92" t="s">
        <v>2238</v>
      </c>
    </row>
    <row r="200" spans="1:10" ht="22.5" x14ac:dyDescent="0.15">
      <c r="A200" s="111"/>
      <c r="B200" s="110"/>
      <c r="C200" s="114"/>
      <c r="D200" s="92" t="s">
        <v>2247</v>
      </c>
      <c r="E200" s="40"/>
      <c r="F200" s="92" t="s">
        <v>2216</v>
      </c>
    </row>
    <row r="201" spans="1:10" ht="135" x14ac:dyDescent="0.15">
      <c r="A201" s="111"/>
      <c r="B201" s="110"/>
      <c r="C201" s="112" t="s">
        <v>2349</v>
      </c>
      <c r="D201" s="92" t="s">
        <v>2287</v>
      </c>
      <c r="E201" s="40"/>
      <c r="F201" s="92" t="s">
        <v>2739</v>
      </c>
      <c r="J201" s="92" t="s">
        <v>2589</v>
      </c>
    </row>
    <row r="202" spans="1:10" x14ac:dyDescent="0.15">
      <c r="A202" s="111"/>
      <c r="B202" s="110"/>
      <c r="C202" s="113"/>
      <c r="D202" s="92" t="s">
        <v>2506</v>
      </c>
      <c r="E202" s="40"/>
      <c r="F202" s="92" t="s">
        <v>2508</v>
      </c>
    </row>
    <row r="203" spans="1:10" x14ac:dyDescent="0.15">
      <c r="A203" s="111"/>
      <c r="B203" s="110"/>
      <c r="C203" s="113"/>
      <c r="D203" s="92" t="s">
        <v>2507</v>
      </c>
      <c r="E203" s="40"/>
      <c r="F203" s="92" t="s">
        <v>2740</v>
      </c>
    </row>
    <row r="204" spans="1:10" x14ac:dyDescent="0.15">
      <c r="A204" s="111"/>
      <c r="B204" s="110"/>
      <c r="C204" s="113"/>
      <c r="D204" s="92" t="s">
        <v>2509</v>
      </c>
      <c r="E204" s="40"/>
      <c r="F204" s="92" t="s">
        <v>2239</v>
      </c>
    </row>
    <row r="205" spans="1:10" x14ac:dyDescent="0.15">
      <c r="A205" s="111"/>
      <c r="B205" s="110"/>
      <c r="C205" s="113"/>
      <c r="D205" s="92" t="s">
        <v>2510</v>
      </c>
      <c r="E205" s="40"/>
      <c r="F205" s="92" t="s">
        <v>2240</v>
      </c>
    </row>
    <row r="206" spans="1:10" x14ac:dyDescent="0.15">
      <c r="A206" s="111"/>
      <c r="B206" s="110"/>
      <c r="C206" s="113"/>
      <c r="D206" s="92" t="s">
        <v>2511</v>
      </c>
      <c r="E206" s="40"/>
      <c r="F206" s="92" t="s">
        <v>2241</v>
      </c>
    </row>
    <row r="207" spans="1:10" x14ac:dyDescent="0.15">
      <c r="A207" s="111"/>
      <c r="B207" s="110"/>
      <c r="C207" s="113"/>
      <c r="D207" s="92" t="s">
        <v>2512</v>
      </c>
      <c r="E207" s="40"/>
      <c r="F207" s="92" t="s">
        <v>2242</v>
      </c>
    </row>
    <row r="208" spans="1:10" x14ac:dyDescent="0.15">
      <c r="A208" s="111"/>
      <c r="B208" s="110"/>
      <c r="C208" s="113"/>
      <c r="D208" s="92" t="s">
        <v>2513</v>
      </c>
      <c r="E208" s="40"/>
      <c r="F208" s="92" t="s">
        <v>2243</v>
      </c>
    </row>
    <row r="209" spans="1:10" x14ac:dyDescent="0.15">
      <c r="A209" s="111"/>
      <c r="B209" s="110"/>
      <c r="C209" s="113"/>
      <c r="D209" s="92" t="s">
        <v>2514</v>
      </c>
      <c r="E209" s="40"/>
      <c r="F209" s="92" t="s">
        <v>2741</v>
      </c>
    </row>
    <row r="210" spans="1:10" x14ac:dyDescent="0.15">
      <c r="A210" s="111"/>
      <c r="B210" s="110"/>
      <c r="C210" s="113"/>
      <c r="D210" s="92" t="s">
        <v>2515</v>
      </c>
      <c r="E210" s="40"/>
      <c r="F210" s="92" t="s">
        <v>2742</v>
      </c>
    </row>
    <row r="211" spans="1:10" x14ac:dyDescent="0.15">
      <c r="A211" s="111"/>
      <c r="B211" s="110"/>
      <c r="C211" s="113"/>
      <c r="D211" s="92" t="s">
        <v>2516</v>
      </c>
      <c r="E211" s="40"/>
      <c r="F211" s="92" t="s">
        <v>2743</v>
      </c>
    </row>
    <row r="212" spans="1:10" x14ac:dyDescent="0.15">
      <c r="A212" s="111"/>
      <c r="B212" s="110"/>
      <c r="C212" s="113"/>
      <c r="D212" s="92" t="s">
        <v>2517</v>
      </c>
      <c r="E212" s="40"/>
      <c r="F212" s="92" t="s">
        <v>2744</v>
      </c>
    </row>
    <row r="213" spans="1:10" x14ac:dyDescent="0.15">
      <c r="A213" s="111"/>
      <c r="B213" s="110"/>
      <c r="C213" s="113"/>
      <c r="D213" s="92" t="s">
        <v>2518</v>
      </c>
      <c r="E213" s="40"/>
      <c r="F213" s="92" t="s">
        <v>2745</v>
      </c>
    </row>
    <row r="214" spans="1:10" x14ac:dyDescent="0.15">
      <c r="A214" s="111"/>
      <c r="B214" s="110"/>
      <c r="C214" s="113"/>
      <c r="D214" s="92" t="s">
        <v>2519</v>
      </c>
      <c r="E214" s="40"/>
      <c r="F214" s="92" t="s">
        <v>2746</v>
      </c>
    </row>
    <row r="215" spans="1:10" x14ac:dyDescent="0.15">
      <c r="A215" s="111"/>
      <c r="B215" s="110"/>
      <c r="C215" s="113"/>
      <c r="D215" s="92" t="s">
        <v>2521</v>
      </c>
      <c r="E215" s="40"/>
      <c r="F215" s="92" t="s">
        <v>2520</v>
      </c>
    </row>
    <row r="216" spans="1:10" ht="22.5" x14ac:dyDescent="0.15">
      <c r="A216" s="111"/>
      <c r="B216" s="110"/>
      <c r="C216" s="114"/>
      <c r="D216" s="92" t="s">
        <v>2250</v>
      </c>
      <c r="E216" s="40"/>
      <c r="F216" s="92" t="s">
        <v>2216</v>
      </c>
    </row>
    <row r="217" spans="1:10" ht="78.75" x14ac:dyDescent="0.15">
      <c r="A217" s="111"/>
      <c r="B217" s="110"/>
      <c r="C217" s="112" t="s">
        <v>2350</v>
      </c>
      <c r="D217" s="92" t="s">
        <v>2287</v>
      </c>
      <c r="E217" s="40"/>
      <c r="F217" s="92" t="s">
        <v>2747</v>
      </c>
      <c r="J217" s="92" t="s">
        <v>2590</v>
      </c>
    </row>
    <row r="218" spans="1:10" x14ac:dyDescent="0.15">
      <c r="A218" s="111"/>
      <c r="B218" s="110"/>
      <c r="C218" s="113"/>
      <c r="D218" s="92" t="s">
        <v>2246</v>
      </c>
      <c r="E218" s="40"/>
      <c r="F218" s="92" t="s">
        <v>2748</v>
      </c>
    </row>
    <row r="219" spans="1:10" x14ac:dyDescent="0.15">
      <c r="A219" s="111"/>
      <c r="B219" s="110"/>
      <c r="C219" s="113"/>
      <c r="D219" s="92" t="s">
        <v>2252</v>
      </c>
      <c r="E219" s="40"/>
      <c r="F219" s="92" t="s">
        <v>2749</v>
      </c>
    </row>
    <row r="220" spans="1:10" x14ac:dyDescent="0.15">
      <c r="A220" s="111"/>
      <c r="B220" s="110"/>
      <c r="C220" s="113"/>
      <c r="D220" s="92" t="s">
        <v>2246</v>
      </c>
      <c r="E220" s="40"/>
      <c r="F220" s="92" t="s">
        <v>2750</v>
      </c>
    </row>
    <row r="221" spans="1:10" x14ac:dyDescent="0.15">
      <c r="A221" s="111"/>
      <c r="B221" s="110"/>
      <c r="C221" s="113"/>
      <c r="D221" s="92" t="s">
        <v>2252</v>
      </c>
      <c r="E221" s="40"/>
      <c r="F221" s="92" t="s">
        <v>2751</v>
      </c>
    </row>
    <row r="222" spans="1:10" x14ac:dyDescent="0.15">
      <c r="A222" s="111"/>
      <c r="B222" s="110"/>
      <c r="C222" s="113"/>
      <c r="D222" s="92" t="s">
        <v>2246</v>
      </c>
      <c r="E222" s="40"/>
      <c r="F222" s="92" t="s">
        <v>2752</v>
      </c>
    </row>
    <row r="223" spans="1:10" x14ac:dyDescent="0.15">
      <c r="A223" s="111"/>
      <c r="B223" s="110"/>
      <c r="C223" s="113"/>
      <c r="D223" s="92" t="s">
        <v>2252</v>
      </c>
      <c r="E223" s="40"/>
      <c r="F223" s="92" t="s">
        <v>2753</v>
      </c>
    </row>
    <row r="224" spans="1:10" ht="22.5" x14ac:dyDescent="0.15">
      <c r="A224" s="111"/>
      <c r="B224" s="110"/>
      <c r="C224" s="114"/>
      <c r="D224" s="92" t="s">
        <v>2247</v>
      </c>
      <c r="E224" s="40"/>
      <c r="F224" s="92" t="s">
        <v>2624</v>
      </c>
    </row>
    <row r="225" spans="1:10" ht="56.25" x14ac:dyDescent="0.15">
      <c r="A225" s="111"/>
      <c r="B225" s="110"/>
      <c r="C225" s="112" t="s">
        <v>2351</v>
      </c>
      <c r="D225" s="92" t="s">
        <v>2287</v>
      </c>
      <c r="E225" s="40"/>
      <c r="F225" s="92" t="s">
        <v>2754</v>
      </c>
      <c r="J225" s="92" t="s">
        <v>2591</v>
      </c>
    </row>
    <row r="226" spans="1:10" x14ac:dyDescent="0.15">
      <c r="A226" s="111"/>
      <c r="B226" s="110"/>
      <c r="C226" s="113"/>
      <c r="D226" s="92" t="s">
        <v>2252</v>
      </c>
      <c r="E226" s="40"/>
      <c r="F226" s="92" t="s">
        <v>2755</v>
      </c>
    </row>
    <row r="227" spans="1:10" x14ac:dyDescent="0.15">
      <c r="A227" s="111"/>
      <c r="B227" s="110"/>
      <c r="C227" s="113"/>
      <c r="D227" s="92" t="s">
        <v>2246</v>
      </c>
      <c r="E227" s="40"/>
      <c r="F227" s="92" t="s">
        <v>2756</v>
      </c>
    </row>
    <row r="228" spans="1:10" ht="22.5" x14ac:dyDescent="0.15">
      <c r="A228" s="111"/>
      <c r="B228" s="110"/>
      <c r="C228" s="114"/>
      <c r="D228" s="92" t="s">
        <v>2247</v>
      </c>
      <c r="E228" s="40"/>
      <c r="F228" s="92" t="s">
        <v>2216</v>
      </c>
    </row>
    <row r="229" spans="1:10" ht="56.25" x14ac:dyDescent="0.15">
      <c r="A229" s="111"/>
      <c r="B229" s="110"/>
      <c r="C229" s="112" t="s">
        <v>2352</v>
      </c>
      <c r="D229" s="92" t="s">
        <v>2287</v>
      </c>
      <c r="E229" s="40"/>
      <c r="F229" s="92" t="s">
        <v>2757</v>
      </c>
    </row>
    <row r="230" spans="1:10" x14ac:dyDescent="0.15">
      <c r="A230" s="111"/>
      <c r="B230" s="110"/>
      <c r="C230" s="113"/>
      <c r="D230" s="92" t="s">
        <v>2252</v>
      </c>
      <c r="E230" s="40"/>
      <c r="F230" s="92" t="s">
        <v>2758</v>
      </c>
    </row>
    <row r="231" spans="1:10" x14ac:dyDescent="0.15">
      <c r="A231" s="111"/>
      <c r="B231" s="110"/>
      <c r="C231" s="113"/>
      <c r="D231" s="92" t="s">
        <v>2252</v>
      </c>
      <c r="E231" s="40"/>
      <c r="F231" s="92" t="s">
        <v>2759</v>
      </c>
    </row>
    <row r="232" spans="1:10" x14ac:dyDescent="0.15">
      <c r="A232" s="111"/>
      <c r="B232" s="110"/>
      <c r="C232" s="113"/>
      <c r="D232" s="92" t="s">
        <v>2246</v>
      </c>
      <c r="E232" s="40"/>
      <c r="F232" s="92" t="s">
        <v>2760</v>
      </c>
    </row>
    <row r="233" spans="1:10" x14ac:dyDescent="0.15">
      <c r="A233" s="111"/>
      <c r="B233" s="110"/>
      <c r="C233" s="113"/>
      <c r="D233" s="92" t="s">
        <v>2252</v>
      </c>
      <c r="E233" s="40"/>
      <c r="F233" s="92" t="s">
        <v>2761</v>
      </c>
    </row>
    <row r="234" spans="1:10" x14ac:dyDescent="0.15">
      <c r="A234" s="111"/>
      <c r="B234" s="110"/>
      <c r="C234" s="113"/>
      <c r="D234" s="92" t="s">
        <v>2246</v>
      </c>
      <c r="E234" s="40"/>
      <c r="F234" s="92" t="s">
        <v>2762</v>
      </c>
    </row>
    <row r="235" spans="1:10" x14ac:dyDescent="0.15">
      <c r="A235" s="111"/>
      <c r="B235" s="110"/>
      <c r="C235" s="113"/>
      <c r="D235" s="92" t="s">
        <v>2252</v>
      </c>
      <c r="E235" s="40"/>
      <c r="F235" s="92" t="s">
        <v>2763</v>
      </c>
    </row>
    <row r="236" spans="1:10" ht="22.5" x14ac:dyDescent="0.15">
      <c r="A236" s="111"/>
      <c r="B236" s="110"/>
      <c r="C236" s="114"/>
      <c r="D236" s="92" t="s">
        <v>2247</v>
      </c>
      <c r="E236" s="40"/>
      <c r="F236" s="92" t="s">
        <v>2681</v>
      </c>
    </row>
    <row r="237" spans="1:10" ht="78.75" x14ac:dyDescent="0.15">
      <c r="A237" s="111"/>
      <c r="B237" s="110"/>
      <c r="C237" s="112" t="s">
        <v>2353</v>
      </c>
      <c r="D237" s="92" t="s">
        <v>2287</v>
      </c>
      <c r="E237" s="40"/>
      <c r="F237" s="92" t="s">
        <v>2764</v>
      </c>
    </row>
    <row r="238" spans="1:10" x14ac:dyDescent="0.15">
      <c r="A238" s="111"/>
      <c r="B238" s="110"/>
      <c r="C238" s="113"/>
      <c r="D238" s="92" t="s">
        <v>2246</v>
      </c>
      <c r="E238" s="40"/>
      <c r="F238" s="92" t="s">
        <v>2765</v>
      </c>
    </row>
    <row r="239" spans="1:10" x14ac:dyDescent="0.15">
      <c r="A239" s="111"/>
      <c r="B239" s="110"/>
      <c r="C239" s="113"/>
      <c r="D239" s="92" t="s">
        <v>2252</v>
      </c>
      <c r="E239" s="40"/>
      <c r="F239" s="92" t="s">
        <v>2766</v>
      </c>
    </row>
    <row r="240" spans="1:10" x14ac:dyDescent="0.15">
      <c r="A240" s="111"/>
      <c r="B240" s="110"/>
      <c r="C240" s="113"/>
      <c r="D240" s="92" t="s">
        <v>2246</v>
      </c>
      <c r="E240" s="40"/>
      <c r="F240" s="92" t="s">
        <v>2767</v>
      </c>
    </row>
    <row r="241" spans="1:10" x14ac:dyDescent="0.15">
      <c r="A241" s="111"/>
      <c r="B241" s="110"/>
      <c r="C241" s="113"/>
      <c r="D241" s="92" t="s">
        <v>2252</v>
      </c>
      <c r="E241" s="40"/>
      <c r="F241" s="92" t="s">
        <v>2768</v>
      </c>
    </row>
    <row r="242" spans="1:10" ht="22.5" x14ac:dyDescent="0.15">
      <c r="A242" s="111"/>
      <c r="B242" s="110"/>
      <c r="C242" s="114"/>
      <c r="D242" s="92" t="s">
        <v>2247</v>
      </c>
      <c r="E242" s="40"/>
      <c r="F242" s="92" t="s">
        <v>2216</v>
      </c>
    </row>
    <row r="243" spans="1:10" ht="22.5" x14ac:dyDescent="0.15">
      <c r="A243" s="111"/>
      <c r="B243" s="110"/>
      <c r="C243" s="112" t="s">
        <v>2354</v>
      </c>
      <c r="D243" s="92" t="s">
        <v>2287</v>
      </c>
      <c r="E243" s="40"/>
      <c r="F243" s="92" t="s">
        <v>2769</v>
      </c>
    </row>
    <row r="244" spans="1:10" x14ac:dyDescent="0.15">
      <c r="A244" s="111"/>
      <c r="B244" s="110"/>
      <c r="C244" s="113"/>
      <c r="D244" s="92" t="s">
        <v>2814</v>
      </c>
      <c r="E244" s="40"/>
      <c r="F244" s="92" t="s">
        <v>2770</v>
      </c>
    </row>
    <row r="245" spans="1:10" x14ac:dyDescent="0.15">
      <c r="A245" s="111"/>
      <c r="B245" s="110"/>
      <c r="C245" s="113"/>
      <c r="D245" s="92" t="s">
        <v>2815</v>
      </c>
      <c r="E245" s="40"/>
      <c r="F245" s="92" t="s">
        <v>2771</v>
      </c>
    </row>
    <row r="246" spans="1:10" x14ac:dyDescent="0.15">
      <c r="A246" s="111"/>
      <c r="B246" s="110"/>
      <c r="C246" s="113"/>
      <c r="D246" s="92" t="s">
        <v>2772</v>
      </c>
      <c r="E246" s="40"/>
      <c r="F246" s="92" t="s">
        <v>2772</v>
      </c>
    </row>
    <row r="247" spans="1:10" x14ac:dyDescent="0.15">
      <c r="A247" s="111"/>
      <c r="B247" s="110"/>
      <c r="C247" s="113"/>
      <c r="D247" s="92" t="s">
        <v>2773</v>
      </c>
      <c r="E247" s="40"/>
      <c r="F247" s="92" t="s">
        <v>2773</v>
      </c>
    </row>
    <row r="248" spans="1:10" x14ac:dyDescent="0.15">
      <c r="A248" s="111"/>
      <c r="B248" s="110"/>
      <c r="C248" s="113"/>
      <c r="D248" s="92" t="s">
        <v>2816</v>
      </c>
      <c r="E248" s="40"/>
      <c r="F248" s="92" t="s">
        <v>2774</v>
      </c>
    </row>
    <row r="249" spans="1:10" x14ac:dyDescent="0.15">
      <c r="A249" s="111"/>
      <c r="B249" s="110"/>
      <c r="C249" s="113"/>
      <c r="D249" s="92" t="s">
        <v>2817</v>
      </c>
      <c r="E249" s="40"/>
      <c r="F249" s="92" t="s">
        <v>2775</v>
      </c>
    </row>
    <row r="250" spans="1:10" x14ac:dyDescent="0.15">
      <c r="A250" s="111"/>
      <c r="B250" s="110"/>
      <c r="C250" s="113"/>
      <c r="D250" s="92" t="s">
        <v>2776</v>
      </c>
      <c r="E250" s="40"/>
      <c r="F250" s="92" t="s">
        <v>2776</v>
      </c>
    </row>
    <row r="251" spans="1:10" x14ac:dyDescent="0.15">
      <c r="A251" s="111"/>
      <c r="B251" s="110"/>
      <c r="C251" s="113"/>
      <c r="D251" s="92" t="s">
        <v>2818</v>
      </c>
      <c r="E251" s="40"/>
      <c r="F251" s="92" t="s">
        <v>2777</v>
      </c>
    </row>
    <row r="252" spans="1:10" x14ac:dyDescent="0.15">
      <c r="A252" s="111"/>
      <c r="B252" s="110"/>
      <c r="C252" s="113"/>
      <c r="D252" s="92" t="s">
        <v>2819</v>
      </c>
      <c r="E252" s="40"/>
      <c r="F252" s="92" t="s">
        <v>2778</v>
      </c>
    </row>
    <row r="253" spans="1:10" x14ac:dyDescent="0.15">
      <c r="A253" s="111"/>
      <c r="B253" s="110"/>
      <c r="C253" s="113"/>
      <c r="D253" s="92" t="s">
        <v>2820</v>
      </c>
      <c r="E253" s="40"/>
      <c r="F253" s="92" t="s">
        <v>2779</v>
      </c>
    </row>
    <row r="254" spans="1:10" ht="56.25" x14ac:dyDescent="0.15">
      <c r="A254" s="111"/>
      <c r="B254" s="110"/>
      <c r="C254" s="112" t="s">
        <v>2355</v>
      </c>
      <c r="D254" s="92" t="s">
        <v>2821</v>
      </c>
      <c r="E254" s="40"/>
      <c r="F254" s="92" t="s">
        <v>2780</v>
      </c>
      <c r="J254" s="92" t="s">
        <v>2592</v>
      </c>
    </row>
    <row r="255" spans="1:10" x14ac:dyDescent="0.15">
      <c r="A255" s="111"/>
      <c r="B255" s="110"/>
      <c r="C255" s="113"/>
      <c r="D255" s="92" t="s">
        <v>2822</v>
      </c>
      <c r="E255" s="40"/>
      <c r="F255" s="92" t="s">
        <v>2781</v>
      </c>
    </row>
    <row r="256" spans="1:10" x14ac:dyDescent="0.15">
      <c r="A256" s="111"/>
      <c r="B256" s="110"/>
      <c r="C256" s="113"/>
      <c r="D256" s="92" t="s">
        <v>2823</v>
      </c>
      <c r="E256" s="40"/>
      <c r="F256" s="92" t="s">
        <v>2782</v>
      </c>
    </row>
    <row r="257" spans="1:10" x14ac:dyDescent="0.15">
      <c r="A257" s="111"/>
      <c r="B257" s="110"/>
      <c r="C257" s="113"/>
      <c r="D257" s="92" t="s">
        <v>2824</v>
      </c>
      <c r="E257" s="40"/>
      <c r="F257" s="92" t="s">
        <v>2783</v>
      </c>
    </row>
    <row r="258" spans="1:10" x14ac:dyDescent="0.15">
      <c r="A258" s="111"/>
      <c r="B258" s="110"/>
      <c r="C258" s="113"/>
      <c r="D258" s="92" t="s">
        <v>2825</v>
      </c>
      <c r="E258" s="40"/>
      <c r="F258" s="92" t="s">
        <v>2784</v>
      </c>
    </row>
    <row r="259" spans="1:10" x14ac:dyDescent="0.15">
      <c r="A259" s="111"/>
      <c r="B259" s="110"/>
      <c r="C259" s="113"/>
      <c r="D259" s="92" t="s">
        <v>2826</v>
      </c>
      <c r="E259" s="40"/>
      <c r="F259" s="92" t="s">
        <v>2785</v>
      </c>
    </row>
    <row r="260" spans="1:10" x14ac:dyDescent="0.15">
      <c r="A260" s="111"/>
      <c r="B260" s="110"/>
      <c r="C260" s="113"/>
      <c r="D260" s="92" t="s">
        <v>2786</v>
      </c>
      <c r="E260" s="40"/>
      <c r="F260" s="92" t="s">
        <v>2786</v>
      </c>
    </row>
    <row r="261" spans="1:10" x14ac:dyDescent="0.15">
      <c r="A261" s="111"/>
      <c r="B261" s="110"/>
      <c r="C261" s="113"/>
      <c r="D261" s="92" t="s">
        <v>2787</v>
      </c>
      <c r="E261" s="40"/>
      <c r="F261" s="92" t="s">
        <v>2787</v>
      </c>
    </row>
    <row r="262" spans="1:10" x14ac:dyDescent="0.15">
      <c r="A262" s="111"/>
      <c r="B262" s="110"/>
      <c r="C262" s="113"/>
      <c r="D262" s="92" t="s">
        <v>2788</v>
      </c>
      <c r="E262" s="40"/>
      <c r="F262" s="92" t="s">
        <v>2788</v>
      </c>
    </row>
    <row r="263" spans="1:10" x14ac:dyDescent="0.15">
      <c r="A263" s="111"/>
      <c r="B263" s="110"/>
      <c r="C263" s="113"/>
      <c r="D263" s="92" t="s">
        <v>2789</v>
      </c>
      <c r="E263" s="40"/>
      <c r="F263" s="92" t="s">
        <v>2789</v>
      </c>
    </row>
    <row r="264" spans="1:10" x14ac:dyDescent="0.15">
      <c r="A264" s="111"/>
      <c r="B264" s="110"/>
      <c r="C264" s="113"/>
      <c r="D264" s="92" t="s">
        <v>2790</v>
      </c>
      <c r="E264" s="40"/>
      <c r="F264" s="92" t="s">
        <v>2790</v>
      </c>
    </row>
    <row r="265" spans="1:10" ht="67.5" x14ac:dyDescent="0.15">
      <c r="A265" s="111"/>
      <c r="B265" s="110"/>
      <c r="C265" s="112" t="s">
        <v>2356</v>
      </c>
      <c r="D265" s="92" t="s">
        <v>2827</v>
      </c>
      <c r="E265" s="40"/>
      <c r="F265" s="92" t="s">
        <v>2791</v>
      </c>
    </row>
    <row r="266" spans="1:10" x14ac:dyDescent="0.15">
      <c r="A266" s="111"/>
      <c r="B266" s="110"/>
      <c r="C266" s="113"/>
      <c r="D266" s="92" t="s">
        <v>2792</v>
      </c>
      <c r="E266" s="40"/>
      <c r="F266" s="92" t="s">
        <v>2792</v>
      </c>
    </row>
    <row r="267" spans="1:10" x14ac:dyDescent="0.15">
      <c r="A267" s="111"/>
      <c r="B267" s="110"/>
      <c r="C267" s="113"/>
      <c r="D267" s="92" t="s">
        <v>2793</v>
      </c>
      <c r="E267" s="40"/>
      <c r="F267" s="92" t="s">
        <v>2793</v>
      </c>
    </row>
    <row r="268" spans="1:10" ht="90" x14ac:dyDescent="0.15">
      <c r="A268" s="111"/>
      <c r="B268" s="110"/>
      <c r="C268" s="112" t="s">
        <v>2357</v>
      </c>
      <c r="D268" s="92" t="s">
        <v>2821</v>
      </c>
      <c r="E268" s="40"/>
      <c r="F268" s="92" t="s">
        <v>2794</v>
      </c>
      <c r="J268" s="92" t="s">
        <v>2593</v>
      </c>
    </row>
    <row r="269" spans="1:10" x14ac:dyDescent="0.15">
      <c r="A269" s="111"/>
      <c r="B269" s="110"/>
      <c r="C269" s="113"/>
      <c r="D269" s="92" t="s">
        <v>2795</v>
      </c>
      <c r="E269" s="40"/>
      <c r="F269" s="92" t="s">
        <v>2795</v>
      </c>
    </row>
    <row r="270" spans="1:10" x14ac:dyDescent="0.15">
      <c r="A270" s="111"/>
      <c r="B270" s="110"/>
      <c r="C270" s="113"/>
      <c r="D270" s="92" t="s">
        <v>2828</v>
      </c>
      <c r="E270" s="40"/>
      <c r="F270" s="92" t="s">
        <v>2796</v>
      </c>
    </row>
    <row r="271" spans="1:10" ht="78.75" x14ac:dyDescent="0.15">
      <c r="A271" s="111"/>
      <c r="B271" s="110"/>
      <c r="C271" s="112" t="s">
        <v>2358</v>
      </c>
      <c r="D271" s="92" t="s">
        <v>2829</v>
      </c>
      <c r="E271" s="40"/>
      <c r="F271" s="92" t="s">
        <v>2797</v>
      </c>
    </row>
    <row r="272" spans="1:10" x14ac:dyDescent="0.15">
      <c r="A272" s="111"/>
      <c r="B272" s="110"/>
      <c r="C272" s="113"/>
      <c r="D272" s="92" t="s">
        <v>2798</v>
      </c>
      <c r="E272" s="40"/>
      <c r="F272" s="92" t="s">
        <v>2798</v>
      </c>
    </row>
    <row r="273" spans="1:10" x14ac:dyDescent="0.15">
      <c r="A273" s="111"/>
      <c r="B273" s="110"/>
      <c r="C273" s="113"/>
      <c r="D273" s="92" t="s">
        <v>2830</v>
      </c>
      <c r="E273" s="40"/>
      <c r="F273" s="92" t="s">
        <v>2799</v>
      </c>
    </row>
    <row r="274" spans="1:10" ht="67.5" x14ac:dyDescent="0.15">
      <c r="A274" s="111"/>
      <c r="B274" s="110"/>
      <c r="C274" s="112" t="s">
        <v>2359</v>
      </c>
      <c r="D274" s="92" t="s">
        <v>2821</v>
      </c>
      <c r="E274" s="40"/>
      <c r="F274" s="92" t="s">
        <v>2800</v>
      </c>
    </row>
    <row r="275" spans="1:10" x14ac:dyDescent="0.15">
      <c r="A275" s="111"/>
      <c r="B275" s="110"/>
      <c r="C275" s="113"/>
      <c r="D275" s="92" t="s">
        <v>2801</v>
      </c>
      <c r="E275" s="40"/>
      <c r="F275" s="92" t="s">
        <v>2801</v>
      </c>
    </row>
    <row r="276" spans="1:10" x14ac:dyDescent="0.15">
      <c r="A276" s="111"/>
      <c r="B276" s="110"/>
      <c r="C276" s="113"/>
      <c r="D276" s="92" t="s">
        <v>2802</v>
      </c>
      <c r="E276" s="40"/>
      <c r="F276" s="92" t="s">
        <v>2802</v>
      </c>
    </row>
    <row r="277" spans="1:10" ht="78.75" x14ac:dyDescent="0.15">
      <c r="A277" s="111"/>
      <c r="B277" s="110"/>
      <c r="C277" s="112" t="s">
        <v>2360</v>
      </c>
      <c r="D277" s="92" t="s">
        <v>2829</v>
      </c>
      <c r="E277" s="40"/>
      <c r="F277" s="92" t="s">
        <v>2803</v>
      </c>
      <c r="J277" s="92" t="s">
        <v>2594</v>
      </c>
    </row>
    <row r="278" spans="1:10" x14ac:dyDescent="0.15">
      <c r="A278" s="111"/>
      <c r="B278" s="110"/>
      <c r="C278" s="113"/>
      <c r="D278" s="92" t="s">
        <v>2831</v>
      </c>
      <c r="E278" s="40"/>
      <c r="F278" s="92" t="s">
        <v>2804</v>
      </c>
    </row>
    <row r="279" spans="1:10" x14ac:dyDescent="0.15">
      <c r="A279" s="111"/>
      <c r="B279" s="110"/>
      <c r="C279" s="113"/>
      <c r="D279" s="92" t="s">
        <v>2832</v>
      </c>
      <c r="E279" s="40"/>
      <c r="F279" s="92" t="s">
        <v>2805</v>
      </c>
    </row>
    <row r="280" spans="1:10" ht="78.75" x14ac:dyDescent="0.15">
      <c r="A280" s="111"/>
      <c r="B280" s="110"/>
      <c r="C280" s="112" t="s">
        <v>2361</v>
      </c>
      <c r="D280" s="92" t="s">
        <v>2821</v>
      </c>
      <c r="E280" s="40"/>
      <c r="F280" s="92" t="s">
        <v>2806</v>
      </c>
      <c r="J280" s="92" t="s">
        <v>2595</v>
      </c>
    </row>
    <row r="281" spans="1:10" x14ac:dyDescent="0.15">
      <c r="A281" s="111"/>
      <c r="B281" s="110"/>
      <c r="C281" s="113"/>
      <c r="D281" s="92" t="s">
        <v>2833</v>
      </c>
      <c r="E281" s="40"/>
      <c r="F281" s="92" t="s">
        <v>2807</v>
      </c>
    </row>
    <row r="282" spans="1:10" x14ac:dyDescent="0.15">
      <c r="A282" s="111"/>
      <c r="B282" s="110"/>
      <c r="C282" s="113"/>
      <c r="D282" s="92" t="s">
        <v>2808</v>
      </c>
      <c r="E282" s="40"/>
      <c r="F282" s="92" t="s">
        <v>2808</v>
      </c>
    </row>
    <row r="283" spans="1:10" x14ac:dyDescent="0.15">
      <c r="A283" s="111"/>
      <c r="B283" s="110"/>
      <c r="C283" s="113"/>
      <c r="D283" s="92" t="s">
        <v>2834</v>
      </c>
      <c r="E283" s="40"/>
      <c r="F283" s="92" t="s">
        <v>2809</v>
      </c>
    </row>
    <row r="284" spans="1:10" ht="56.25" x14ac:dyDescent="0.15">
      <c r="A284" s="111"/>
      <c r="B284" s="110"/>
      <c r="C284" s="117" t="s">
        <v>2362</v>
      </c>
      <c r="D284" s="92" t="s">
        <v>2821</v>
      </c>
      <c r="E284" s="40"/>
      <c r="F284" s="92" t="s">
        <v>2810</v>
      </c>
    </row>
    <row r="285" spans="1:10" x14ac:dyDescent="0.15">
      <c r="A285" s="111"/>
      <c r="B285" s="110"/>
      <c r="C285" s="117"/>
      <c r="D285" s="92" t="s">
        <v>2811</v>
      </c>
      <c r="E285" s="40"/>
      <c r="F285" s="92" t="s">
        <v>2811</v>
      </c>
    </row>
    <row r="286" spans="1:10" x14ac:dyDescent="0.15">
      <c r="A286" s="111"/>
      <c r="B286" s="110"/>
      <c r="C286" s="117"/>
      <c r="D286" s="92" t="s">
        <v>2835</v>
      </c>
      <c r="E286" s="40"/>
      <c r="F286" s="92" t="s">
        <v>2812</v>
      </c>
    </row>
    <row r="287" spans="1:10" x14ac:dyDescent="0.15">
      <c r="A287" s="111"/>
      <c r="B287" s="110"/>
      <c r="C287" s="117"/>
      <c r="D287" s="92" t="s">
        <v>2836</v>
      </c>
      <c r="E287" s="40"/>
      <c r="F287" s="92" t="s">
        <v>2813</v>
      </c>
    </row>
  </sheetData>
  <autoFilter ref="A1:F1"/>
  <mergeCells count="51">
    <mergeCell ref="C284:C287"/>
    <mergeCell ref="C265:C267"/>
    <mergeCell ref="C268:C270"/>
    <mergeCell ref="C271:C273"/>
    <mergeCell ref="C274:C276"/>
    <mergeCell ref="C277:C279"/>
    <mergeCell ref="C280:C283"/>
    <mergeCell ref="C254:C264"/>
    <mergeCell ref="C174:C176"/>
    <mergeCell ref="C177:C180"/>
    <mergeCell ref="C181:C190"/>
    <mergeCell ref="C191:C194"/>
    <mergeCell ref="C195:C200"/>
    <mergeCell ref="C201:C216"/>
    <mergeCell ref="C217:C224"/>
    <mergeCell ref="C225:C228"/>
    <mergeCell ref="C229:C236"/>
    <mergeCell ref="C237:C242"/>
    <mergeCell ref="C243:C253"/>
    <mergeCell ref="C99:C104"/>
    <mergeCell ref="C105:C110"/>
    <mergeCell ref="C111:C116"/>
    <mergeCell ref="C117:C123"/>
    <mergeCell ref="C171:C173"/>
    <mergeCell ref="C127:C130"/>
    <mergeCell ref="C131:C133"/>
    <mergeCell ref="C134:C136"/>
    <mergeCell ref="C137:C139"/>
    <mergeCell ref="C140:C142"/>
    <mergeCell ref="C143:C145"/>
    <mergeCell ref="C146:C148"/>
    <mergeCell ref="C149:C151"/>
    <mergeCell ref="C152:C157"/>
    <mergeCell ref="C158:C164"/>
    <mergeCell ref="C165:C170"/>
    <mergeCell ref="B2:B92"/>
    <mergeCell ref="A2:A92"/>
    <mergeCell ref="B93:B287"/>
    <mergeCell ref="A93:A287"/>
    <mergeCell ref="C3:C8"/>
    <mergeCell ref="C71:C80"/>
    <mergeCell ref="C81:C92"/>
    <mergeCell ref="C63:C70"/>
    <mergeCell ref="C124:C126"/>
    <mergeCell ref="C9:C14"/>
    <mergeCell ref="C15:C20"/>
    <mergeCell ref="C21:C26"/>
    <mergeCell ref="C27:C44"/>
    <mergeCell ref="C45:C52"/>
    <mergeCell ref="C53:C62"/>
    <mergeCell ref="C93:C98"/>
  </mergeCells>
  <phoneticPr fontId="35" type="noConversion"/>
  <pageMargins left="0.7" right="0.7" top="0.75" bottom="0.75" header="0.3" footer="0.3"/>
  <pageSetup paperSize="9" orientation="portrait" horizontalDpi="200" verticalDpi="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6"/>
  <sheetViews>
    <sheetView workbookViewId="0">
      <pane ySplit="1" topLeftCell="A42" activePane="bottomLeft" state="frozen"/>
      <selection pane="bottomLeft" activeCell="D32" sqref="D32"/>
    </sheetView>
  </sheetViews>
  <sheetFormatPr defaultRowHeight="13.5" x14ac:dyDescent="0.15"/>
  <cols>
    <col min="1" max="1" width="6.625" customWidth="1"/>
    <col min="2" max="2" width="12.375" customWidth="1"/>
    <col min="3" max="3" width="34.875" style="1" customWidth="1"/>
    <col min="4" max="4" width="60.625" style="1" customWidth="1"/>
    <col min="5" max="5" width="8.625" customWidth="1"/>
    <col min="6" max="6" width="39" customWidth="1"/>
  </cols>
  <sheetData>
    <row r="1" spans="1:10" ht="34.5" customHeight="1" x14ac:dyDescent="0.15">
      <c r="A1" s="12" t="s">
        <v>115</v>
      </c>
      <c r="B1" s="12" t="s">
        <v>116</v>
      </c>
      <c r="C1" s="13" t="s">
        <v>117</v>
      </c>
      <c r="D1" s="13" t="s">
        <v>118</v>
      </c>
      <c r="E1" s="12" t="s">
        <v>119</v>
      </c>
      <c r="F1" s="36" t="s">
        <v>697</v>
      </c>
      <c r="G1" s="12" t="s">
        <v>1274</v>
      </c>
      <c r="H1" s="12" t="s">
        <v>1275</v>
      </c>
      <c r="I1" s="12" t="s">
        <v>1277</v>
      </c>
      <c r="J1" s="12" t="s">
        <v>193</v>
      </c>
    </row>
    <row r="2" spans="1:10" ht="45" x14ac:dyDescent="0.15">
      <c r="A2" s="119">
        <v>1</v>
      </c>
      <c r="B2" s="118" t="s">
        <v>2501</v>
      </c>
      <c r="C2" s="112" t="s">
        <v>2484</v>
      </c>
      <c r="D2" s="92" t="s">
        <v>2287</v>
      </c>
      <c r="E2" s="8" t="s">
        <v>6</v>
      </c>
      <c r="F2" s="92" t="s">
        <v>2426</v>
      </c>
    </row>
    <row r="3" spans="1:10" ht="146.25" x14ac:dyDescent="0.15">
      <c r="A3" s="119"/>
      <c r="B3" s="118"/>
      <c r="C3" s="113"/>
      <c r="D3" s="92" t="s">
        <v>2252</v>
      </c>
      <c r="E3" s="8"/>
      <c r="F3" s="94" t="s">
        <v>2427</v>
      </c>
    </row>
    <row r="4" spans="1:10" ht="55.5" customHeight="1" x14ac:dyDescent="0.15">
      <c r="A4" s="119"/>
      <c r="B4" s="118"/>
      <c r="C4" s="114"/>
      <c r="D4" s="92" t="s">
        <v>2247</v>
      </c>
      <c r="E4" s="8"/>
      <c r="F4" s="92" t="s">
        <v>2216</v>
      </c>
    </row>
    <row r="5" spans="1:10" ht="36.75" customHeight="1" x14ac:dyDescent="0.15">
      <c r="A5" s="119"/>
      <c r="B5" s="118"/>
      <c r="C5" s="112" t="s">
        <v>2485</v>
      </c>
      <c r="D5" s="92" t="s">
        <v>2287</v>
      </c>
      <c r="E5" s="8"/>
      <c r="F5" s="92" t="s">
        <v>2369</v>
      </c>
    </row>
    <row r="6" spans="1:10" ht="146.25" x14ac:dyDescent="0.15">
      <c r="A6" s="119"/>
      <c r="B6" s="118"/>
      <c r="C6" s="113"/>
      <c r="D6" s="92" t="s">
        <v>2252</v>
      </c>
      <c r="E6" s="8"/>
      <c r="F6" s="94" t="s">
        <v>2370</v>
      </c>
    </row>
    <row r="7" spans="1:10" ht="42" customHeight="1" x14ac:dyDescent="0.15">
      <c r="A7" s="119"/>
      <c r="B7" s="118"/>
      <c r="C7" s="114"/>
      <c r="D7" s="92" t="s">
        <v>2247</v>
      </c>
      <c r="E7" s="8"/>
      <c r="F7" s="92" t="s">
        <v>2217</v>
      </c>
    </row>
    <row r="8" spans="1:10" ht="45" x14ac:dyDescent="0.15">
      <c r="A8" s="119"/>
      <c r="B8" s="118"/>
      <c r="C8" s="112" t="s">
        <v>2486</v>
      </c>
      <c r="D8" s="92" t="s">
        <v>2287</v>
      </c>
      <c r="E8" s="11"/>
      <c r="F8" s="92" t="s">
        <v>2428</v>
      </c>
    </row>
    <row r="9" spans="1:10" ht="47.25" customHeight="1" x14ac:dyDescent="0.15">
      <c r="A9" s="119"/>
      <c r="B9" s="118"/>
      <c r="C9" s="113"/>
      <c r="D9" s="92" t="s">
        <v>2252</v>
      </c>
      <c r="E9" s="11"/>
      <c r="F9" s="94" t="s">
        <v>2370</v>
      </c>
    </row>
    <row r="10" spans="1:10" ht="51.75" customHeight="1" x14ac:dyDescent="0.15">
      <c r="A10" s="119"/>
      <c r="B10" s="118"/>
      <c r="C10" s="114"/>
      <c r="D10" s="92" t="s">
        <v>2247</v>
      </c>
      <c r="E10" s="11"/>
      <c r="F10" s="92" t="s">
        <v>2217</v>
      </c>
    </row>
    <row r="11" spans="1:10" ht="36.75" customHeight="1" x14ac:dyDescent="0.15">
      <c r="A11" s="119"/>
      <c r="B11" s="118"/>
      <c r="C11" s="112" t="s">
        <v>2487</v>
      </c>
      <c r="D11" s="92" t="s">
        <v>2287</v>
      </c>
      <c r="E11" s="11"/>
      <c r="F11" s="92" t="s">
        <v>2371</v>
      </c>
    </row>
    <row r="12" spans="1:10" ht="146.25" x14ac:dyDescent="0.15">
      <c r="A12" s="119"/>
      <c r="B12" s="118"/>
      <c r="C12" s="113"/>
      <c r="D12" s="92" t="s">
        <v>2252</v>
      </c>
      <c r="E12" s="8" t="s">
        <v>6</v>
      </c>
      <c r="F12" s="94" t="s">
        <v>2370</v>
      </c>
    </row>
    <row r="13" spans="1:10" ht="22.5" x14ac:dyDescent="0.15">
      <c r="A13" s="119"/>
      <c r="B13" s="118"/>
      <c r="C13" s="114"/>
      <c r="D13" s="92" t="s">
        <v>2247</v>
      </c>
      <c r="E13" s="8"/>
      <c r="F13" s="92" t="s">
        <v>2217</v>
      </c>
    </row>
    <row r="14" spans="1:10" ht="67.5" x14ac:dyDescent="0.15">
      <c r="A14" s="119">
        <v>2</v>
      </c>
      <c r="B14" s="118" t="s">
        <v>2502</v>
      </c>
      <c r="C14" s="112" t="s">
        <v>2488</v>
      </c>
      <c r="D14" s="92" t="s">
        <v>2287</v>
      </c>
      <c r="E14" s="8"/>
      <c r="F14" s="92" t="s">
        <v>2372</v>
      </c>
    </row>
    <row r="15" spans="1:10" ht="33.75" x14ac:dyDescent="0.15">
      <c r="A15" s="119"/>
      <c r="B15" s="118"/>
      <c r="C15" s="113"/>
      <c r="D15" s="92" t="s">
        <v>2252</v>
      </c>
      <c r="E15" s="8"/>
      <c r="F15" s="93" t="s">
        <v>2429</v>
      </c>
    </row>
    <row r="16" spans="1:10" ht="33.75" x14ac:dyDescent="0.15">
      <c r="A16" s="119"/>
      <c r="B16" s="118"/>
      <c r="C16" s="113"/>
      <c r="D16" s="92" t="s">
        <v>2252</v>
      </c>
      <c r="E16" s="8"/>
      <c r="F16" s="93" t="s">
        <v>2430</v>
      </c>
    </row>
    <row r="17" spans="1:6" ht="33.75" x14ac:dyDescent="0.15">
      <c r="A17" s="119"/>
      <c r="B17" s="118"/>
      <c r="C17" s="113"/>
      <c r="D17" s="92" t="s">
        <v>2252</v>
      </c>
      <c r="E17" s="11"/>
      <c r="F17" s="93" t="s">
        <v>2431</v>
      </c>
    </row>
    <row r="18" spans="1:6" ht="47.25" customHeight="1" x14ac:dyDescent="0.15">
      <c r="A18" s="119"/>
      <c r="B18" s="118"/>
      <c r="C18" s="113"/>
      <c r="D18" s="92" t="s">
        <v>2252</v>
      </c>
      <c r="E18" s="11"/>
      <c r="F18" s="93" t="s">
        <v>2373</v>
      </c>
    </row>
    <row r="19" spans="1:6" ht="51" customHeight="1" x14ac:dyDescent="0.15">
      <c r="A19" s="119"/>
      <c r="B19" s="118"/>
      <c r="C19" s="113"/>
      <c r="D19" s="92" t="s">
        <v>2252</v>
      </c>
      <c r="E19" s="11"/>
      <c r="F19" s="93" t="s">
        <v>2374</v>
      </c>
    </row>
    <row r="20" spans="1:6" ht="33.75" x14ac:dyDescent="0.15">
      <c r="A20" s="119"/>
      <c r="B20" s="118"/>
      <c r="C20" s="113"/>
      <c r="D20" s="92" t="s">
        <v>2252</v>
      </c>
      <c r="E20" s="11"/>
      <c r="F20" s="93" t="s">
        <v>2432</v>
      </c>
    </row>
    <row r="21" spans="1:6" ht="22.5" x14ac:dyDescent="0.15">
      <c r="A21" s="119"/>
      <c r="B21" s="118"/>
      <c r="C21" s="114"/>
      <c r="D21" s="92" t="s">
        <v>2247</v>
      </c>
      <c r="E21" s="8" t="s">
        <v>6</v>
      </c>
      <c r="F21" s="92" t="s">
        <v>2217</v>
      </c>
    </row>
    <row r="22" spans="1:6" ht="56.25" x14ac:dyDescent="0.15">
      <c r="A22" s="119"/>
      <c r="B22" s="118"/>
      <c r="C22" s="112" t="s">
        <v>2489</v>
      </c>
      <c r="D22" s="92" t="s">
        <v>2287</v>
      </c>
      <c r="E22" s="8"/>
      <c r="F22" s="92" t="s">
        <v>2433</v>
      </c>
    </row>
    <row r="23" spans="1:6" ht="41.25" customHeight="1" x14ac:dyDescent="0.15">
      <c r="A23" s="119"/>
      <c r="B23" s="118"/>
      <c r="C23" s="113"/>
      <c r="D23" s="92" t="s">
        <v>2252</v>
      </c>
      <c r="E23" s="8"/>
      <c r="F23" s="92" t="s">
        <v>2434</v>
      </c>
    </row>
    <row r="24" spans="1:6" ht="22.5" x14ac:dyDescent="0.15">
      <c r="A24" s="119"/>
      <c r="B24" s="118"/>
      <c r="C24" s="113"/>
      <c r="D24" s="92" t="s">
        <v>2252</v>
      </c>
      <c r="E24" s="8"/>
      <c r="F24" s="92" t="s">
        <v>2435</v>
      </c>
    </row>
    <row r="25" spans="1:6" ht="22.5" x14ac:dyDescent="0.15">
      <c r="A25" s="119"/>
      <c r="B25" s="118"/>
      <c r="C25" s="114"/>
      <c r="D25" s="92" t="s">
        <v>2247</v>
      </c>
      <c r="E25" s="8"/>
      <c r="F25" s="92" t="s">
        <v>2217</v>
      </c>
    </row>
    <row r="26" spans="1:6" ht="33.75" x14ac:dyDescent="0.15">
      <c r="A26" s="119"/>
      <c r="B26" s="118"/>
      <c r="C26" s="112" t="s">
        <v>2490</v>
      </c>
      <c r="D26" s="92" t="s">
        <v>2287</v>
      </c>
      <c r="E26" s="8"/>
      <c r="F26" s="92" t="s">
        <v>2436</v>
      </c>
    </row>
    <row r="27" spans="1:6" ht="22.5" x14ac:dyDescent="0.15">
      <c r="A27" s="119"/>
      <c r="B27" s="118"/>
      <c r="C27" s="113"/>
      <c r="D27" s="92" t="s">
        <v>2252</v>
      </c>
      <c r="E27" s="11"/>
      <c r="F27" s="92" t="s">
        <v>2375</v>
      </c>
    </row>
    <row r="28" spans="1:6" ht="47.25" customHeight="1" x14ac:dyDescent="0.15">
      <c r="A28" s="119"/>
      <c r="B28" s="118"/>
      <c r="C28" s="114"/>
      <c r="D28" s="92" t="s">
        <v>2247</v>
      </c>
      <c r="E28" s="11"/>
      <c r="F28" s="92" t="s">
        <v>2216</v>
      </c>
    </row>
    <row r="29" spans="1:6" ht="101.25" x14ac:dyDescent="0.15">
      <c r="A29" s="119">
        <v>3</v>
      </c>
      <c r="B29" s="118" t="s">
        <v>2503</v>
      </c>
      <c r="C29" s="112" t="s">
        <v>2491</v>
      </c>
      <c r="D29" s="92" t="s">
        <v>2287</v>
      </c>
      <c r="E29" s="11"/>
      <c r="F29" s="92" t="s">
        <v>2376</v>
      </c>
    </row>
    <row r="30" spans="1:6" ht="33.75" x14ac:dyDescent="0.15">
      <c r="A30" s="119"/>
      <c r="B30" s="118"/>
      <c r="C30" s="113"/>
      <c r="D30" s="92" t="s">
        <v>2252</v>
      </c>
      <c r="E30" s="8" t="s">
        <v>6</v>
      </c>
      <c r="F30" s="92" t="s">
        <v>2885</v>
      </c>
    </row>
    <row r="31" spans="1:6" ht="33.75" x14ac:dyDescent="0.15">
      <c r="A31" s="119"/>
      <c r="B31" s="118"/>
      <c r="C31" s="113"/>
      <c r="D31" s="92" t="s">
        <v>2252</v>
      </c>
      <c r="E31" s="8"/>
      <c r="F31" s="92" t="s">
        <v>2886</v>
      </c>
    </row>
    <row r="32" spans="1:6" ht="41.25" customHeight="1" x14ac:dyDescent="0.15">
      <c r="A32" s="119"/>
      <c r="B32" s="118"/>
      <c r="C32" s="113"/>
      <c r="D32" s="92" t="s">
        <v>2252</v>
      </c>
      <c r="E32" s="8"/>
      <c r="F32" s="92" t="s">
        <v>2887</v>
      </c>
    </row>
    <row r="33" spans="1:6" ht="33.75" x14ac:dyDescent="0.15">
      <c r="A33" s="119"/>
      <c r="B33" s="118"/>
      <c r="C33" s="113"/>
      <c r="D33" s="92" t="s">
        <v>2252</v>
      </c>
      <c r="E33" s="8"/>
      <c r="F33" s="92" t="s">
        <v>2888</v>
      </c>
    </row>
    <row r="34" spans="1:6" ht="33.75" x14ac:dyDescent="0.15">
      <c r="A34" s="119"/>
      <c r="B34" s="118"/>
      <c r="C34" s="113"/>
      <c r="D34" s="92" t="s">
        <v>2252</v>
      </c>
      <c r="E34" s="8"/>
      <c r="F34" s="92" t="s">
        <v>2889</v>
      </c>
    </row>
    <row r="35" spans="1:6" ht="33.75" x14ac:dyDescent="0.15">
      <c r="A35" s="119"/>
      <c r="B35" s="118"/>
      <c r="C35" s="113"/>
      <c r="D35" s="92" t="s">
        <v>2252</v>
      </c>
      <c r="E35" s="8"/>
      <c r="F35" s="92" t="s">
        <v>2890</v>
      </c>
    </row>
    <row r="36" spans="1:6" ht="33.75" x14ac:dyDescent="0.15">
      <c r="A36" s="119"/>
      <c r="B36" s="118"/>
      <c r="C36" s="113"/>
      <c r="D36" s="92" t="s">
        <v>2252</v>
      </c>
      <c r="E36" s="11"/>
      <c r="F36" s="92" t="s">
        <v>2891</v>
      </c>
    </row>
    <row r="37" spans="1:6" ht="47.25" customHeight="1" x14ac:dyDescent="0.15">
      <c r="A37" s="119"/>
      <c r="B37" s="118"/>
      <c r="C37" s="113"/>
      <c r="D37" s="92" t="s">
        <v>2252</v>
      </c>
      <c r="E37" s="11"/>
      <c r="F37" s="92" t="s">
        <v>2892</v>
      </c>
    </row>
    <row r="38" spans="1:6" ht="51" customHeight="1" x14ac:dyDescent="0.15">
      <c r="A38" s="119"/>
      <c r="B38" s="118"/>
      <c r="C38" s="113"/>
      <c r="D38" s="92" t="s">
        <v>2252</v>
      </c>
      <c r="E38" s="11"/>
      <c r="F38" s="92" t="s">
        <v>2893</v>
      </c>
    </row>
    <row r="39" spans="1:6" ht="33.75" x14ac:dyDescent="0.15">
      <c r="A39" s="119"/>
      <c r="B39" s="118"/>
      <c r="C39" s="113"/>
      <c r="D39" s="92" t="s">
        <v>2252</v>
      </c>
      <c r="E39" s="11"/>
      <c r="F39" s="92" t="s">
        <v>2894</v>
      </c>
    </row>
    <row r="40" spans="1:6" ht="33.75" x14ac:dyDescent="0.15">
      <c r="A40" s="119"/>
      <c r="B40" s="118"/>
      <c r="C40" s="113"/>
      <c r="D40" s="92" t="s">
        <v>2252</v>
      </c>
      <c r="E40" s="8" t="s">
        <v>6</v>
      </c>
      <c r="F40" s="92" t="s">
        <v>2895</v>
      </c>
    </row>
    <row r="41" spans="1:6" ht="33.75" x14ac:dyDescent="0.15">
      <c r="A41" s="119"/>
      <c r="B41" s="118"/>
      <c r="C41" s="113"/>
      <c r="D41" s="92" t="s">
        <v>2252</v>
      </c>
      <c r="E41" s="8"/>
      <c r="F41" s="92" t="s">
        <v>2896</v>
      </c>
    </row>
    <row r="42" spans="1:6" ht="41.25" customHeight="1" x14ac:dyDescent="0.15">
      <c r="A42" s="119"/>
      <c r="B42" s="118"/>
      <c r="C42" s="113"/>
      <c r="D42" s="92" t="s">
        <v>2252</v>
      </c>
      <c r="E42" s="8"/>
      <c r="F42" s="92" t="s">
        <v>2897</v>
      </c>
    </row>
    <row r="43" spans="1:6" ht="33.75" x14ac:dyDescent="0.15">
      <c r="A43" s="119"/>
      <c r="B43" s="118"/>
      <c r="C43" s="113"/>
      <c r="D43" s="92" t="s">
        <v>2252</v>
      </c>
      <c r="E43" s="8"/>
      <c r="F43" s="92" t="s">
        <v>2898</v>
      </c>
    </row>
    <row r="44" spans="1:6" ht="33.75" x14ac:dyDescent="0.15">
      <c r="A44" s="119"/>
      <c r="B44" s="118"/>
      <c r="C44" s="113"/>
      <c r="D44" s="92" t="s">
        <v>2252</v>
      </c>
      <c r="E44" s="8"/>
      <c r="F44" s="92" t="s">
        <v>2899</v>
      </c>
    </row>
    <row r="45" spans="1:6" ht="33.75" x14ac:dyDescent="0.15">
      <c r="A45" s="119"/>
      <c r="B45" s="118"/>
      <c r="C45" s="113"/>
      <c r="D45" s="92" t="s">
        <v>2252</v>
      </c>
      <c r="E45" s="8"/>
      <c r="F45" s="92" t="s">
        <v>2900</v>
      </c>
    </row>
    <row r="46" spans="1:6" ht="33.75" x14ac:dyDescent="0.15">
      <c r="A46" s="119"/>
      <c r="B46" s="118"/>
      <c r="C46" s="113"/>
      <c r="D46" s="92" t="s">
        <v>2252</v>
      </c>
      <c r="E46" s="11"/>
      <c r="F46" s="92" t="s">
        <v>2901</v>
      </c>
    </row>
    <row r="47" spans="1:6" ht="47.25" customHeight="1" x14ac:dyDescent="0.15">
      <c r="A47" s="119"/>
      <c r="B47" s="118"/>
      <c r="C47" s="113"/>
      <c r="D47" s="92" t="s">
        <v>2252</v>
      </c>
      <c r="E47" s="11"/>
      <c r="F47" s="92" t="s">
        <v>2902</v>
      </c>
    </row>
    <row r="48" spans="1:6" ht="51" customHeight="1" x14ac:dyDescent="0.15">
      <c r="A48" s="119"/>
      <c r="B48" s="118"/>
      <c r="C48" s="113"/>
      <c r="D48" s="92" t="s">
        <v>2252</v>
      </c>
      <c r="E48" s="11"/>
      <c r="F48" s="92" t="s">
        <v>2903</v>
      </c>
    </row>
    <row r="49" spans="1:6" ht="33.75" x14ac:dyDescent="0.15">
      <c r="A49" s="119"/>
      <c r="B49" s="118"/>
      <c r="C49" s="113"/>
      <c r="D49" s="92" t="s">
        <v>2252</v>
      </c>
      <c r="E49" s="11"/>
      <c r="F49" s="92" t="s">
        <v>2904</v>
      </c>
    </row>
    <row r="50" spans="1:6" ht="33.75" x14ac:dyDescent="0.15">
      <c r="A50" s="119"/>
      <c r="B50" s="118"/>
      <c r="C50" s="113"/>
      <c r="D50" s="92" t="s">
        <v>2252</v>
      </c>
      <c r="E50" s="8" t="s">
        <v>6</v>
      </c>
      <c r="F50" s="92" t="s">
        <v>2905</v>
      </c>
    </row>
    <row r="51" spans="1:6" ht="33.75" x14ac:dyDescent="0.15">
      <c r="A51" s="119"/>
      <c r="B51" s="118"/>
      <c r="C51" s="113"/>
      <c r="D51" s="92" t="s">
        <v>2252</v>
      </c>
      <c r="E51" s="8"/>
      <c r="F51" s="92" t="s">
        <v>2377</v>
      </c>
    </row>
    <row r="52" spans="1:6" ht="41.25" customHeight="1" x14ac:dyDescent="0.15">
      <c r="A52" s="119"/>
      <c r="B52" s="118"/>
      <c r="C52" s="113"/>
      <c r="D52" s="92" t="s">
        <v>2252</v>
      </c>
      <c r="E52" s="8"/>
      <c r="F52" s="92" t="s">
        <v>2906</v>
      </c>
    </row>
    <row r="53" spans="1:6" ht="33.75" x14ac:dyDescent="0.15">
      <c r="A53" s="119"/>
      <c r="B53" s="118"/>
      <c r="C53" s="113"/>
      <c r="D53" s="92" t="s">
        <v>2252</v>
      </c>
      <c r="E53" s="8"/>
      <c r="F53" s="92" t="s">
        <v>2907</v>
      </c>
    </row>
    <row r="54" spans="1:6" ht="22.5" x14ac:dyDescent="0.15">
      <c r="A54" s="119"/>
      <c r="B54" s="118"/>
      <c r="C54" s="114"/>
      <c r="D54" s="92" t="s">
        <v>2247</v>
      </c>
      <c r="E54" s="8"/>
      <c r="F54" s="92" t="s">
        <v>2217</v>
      </c>
    </row>
    <row r="55" spans="1:6" ht="56.25" x14ac:dyDescent="0.15">
      <c r="A55" s="119"/>
      <c r="B55" s="118"/>
      <c r="C55" s="112" t="s">
        <v>2492</v>
      </c>
      <c r="D55" s="92" t="s">
        <v>2287</v>
      </c>
      <c r="E55" s="8"/>
      <c r="F55" s="92" t="s">
        <v>2437</v>
      </c>
    </row>
    <row r="56" spans="1:6" ht="14.25" customHeight="1" x14ac:dyDescent="0.15">
      <c r="A56" s="119"/>
      <c r="B56" s="118"/>
      <c r="C56" s="113"/>
      <c r="D56" s="92" t="s">
        <v>2252</v>
      </c>
      <c r="E56" s="11"/>
      <c r="F56" s="92" t="s">
        <v>2438</v>
      </c>
    </row>
    <row r="57" spans="1:6" ht="47.25" customHeight="1" x14ac:dyDescent="0.15">
      <c r="A57" s="119"/>
      <c r="B57" s="118"/>
      <c r="C57" s="113"/>
      <c r="D57" s="92" t="s">
        <v>2252</v>
      </c>
      <c r="E57" s="11"/>
      <c r="F57" s="92" t="s">
        <v>2379</v>
      </c>
    </row>
    <row r="58" spans="1:6" ht="51" customHeight="1" x14ac:dyDescent="0.15">
      <c r="A58" s="119"/>
      <c r="B58" s="118"/>
      <c r="C58" s="113"/>
      <c r="D58" s="92" t="s">
        <v>2252</v>
      </c>
      <c r="E58" s="11"/>
      <c r="F58" s="92" t="s">
        <v>2439</v>
      </c>
    </row>
    <row r="59" spans="1:6" x14ac:dyDescent="0.15">
      <c r="A59" s="119"/>
      <c r="B59" s="118"/>
      <c r="C59" s="113"/>
      <c r="D59" s="92" t="s">
        <v>2252</v>
      </c>
      <c r="E59" s="11"/>
      <c r="F59" s="92" t="s">
        <v>2380</v>
      </c>
    </row>
    <row r="60" spans="1:6" x14ac:dyDescent="0.15">
      <c r="A60" s="119"/>
      <c r="B60" s="118"/>
      <c r="C60" s="113"/>
      <c r="D60" s="92" t="s">
        <v>2252</v>
      </c>
      <c r="E60" s="8" t="s">
        <v>6</v>
      </c>
      <c r="F60" s="92" t="s">
        <v>2440</v>
      </c>
    </row>
    <row r="61" spans="1:6" x14ac:dyDescent="0.15">
      <c r="A61" s="119"/>
      <c r="B61" s="118"/>
      <c r="C61" s="113"/>
      <c r="D61" s="92" t="s">
        <v>2252</v>
      </c>
      <c r="E61" s="8"/>
      <c r="F61" s="92" t="s">
        <v>2381</v>
      </c>
    </row>
    <row r="62" spans="1:6" ht="41.25" customHeight="1" x14ac:dyDescent="0.15">
      <c r="A62" s="119"/>
      <c r="B62" s="118"/>
      <c r="C62" s="113"/>
      <c r="D62" s="92" t="s">
        <v>2252</v>
      </c>
      <c r="E62" s="8"/>
      <c r="F62" s="92" t="s">
        <v>2441</v>
      </c>
    </row>
    <row r="63" spans="1:6" ht="22.5" x14ac:dyDescent="0.15">
      <c r="A63" s="119"/>
      <c r="B63" s="118"/>
      <c r="C63" s="113"/>
      <c r="D63" s="92" t="s">
        <v>2252</v>
      </c>
      <c r="E63" s="8"/>
      <c r="F63" s="92" t="s">
        <v>2442</v>
      </c>
    </row>
    <row r="64" spans="1:6" ht="22.5" x14ac:dyDescent="0.15">
      <c r="A64" s="119"/>
      <c r="B64" s="118"/>
      <c r="C64" s="113"/>
      <c r="D64" s="92" t="s">
        <v>2252</v>
      </c>
      <c r="E64" s="8"/>
      <c r="F64" s="92" t="s">
        <v>2443</v>
      </c>
    </row>
    <row r="65" spans="1:6" ht="22.5" x14ac:dyDescent="0.15">
      <c r="A65" s="119"/>
      <c r="B65" s="118"/>
      <c r="C65" s="113"/>
      <c r="D65" s="92" t="s">
        <v>2252</v>
      </c>
      <c r="E65" s="8"/>
      <c r="F65" s="92" t="s">
        <v>2444</v>
      </c>
    </row>
    <row r="66" spans="1:6" ht="22.5" x14ac:dyDescent="0.15">
      <c r="A66" s="119"/>
      <c r="B66" s="118"/>
      <c r="C66" s="113"/>
      <c r="D66" s="92" t="s">
        <v>2252</v>
      </c>
      <c r="E66" s="11"/>
      <c r="F66" s="92" t="s">
        <v>2382</v>
      </c>
    </row>
    <row r="67" spans="1:6" ht="47.25" customHeight="1" x14ac:dyDescent="0.15">
      <c r="A67" s="119"/>
      <c r="B67" s="118"/>
      <c r="C67" s="113"/>
      <c r="D67" s="92" t="s">
        <v>2252</v>
      </c>
      <c r="E67" s="11"/>
      <c r="F67" s="92" t="s">
        <v>2383</v>
      </c>
    </row>
    <row r="68" spans="1:6" ht="51" customHeight="1" x14ac:dyDescent="0.15">
      <c r="A68" s="119"/>
      <c r="B68" s="118"/>
      <c r="C68" s="113"/>
      <c r="D68" s="92" t="s">
        <v>2252</v>
      </c>
      <c r="E68" s="11"/>
      <c r="F68" s="92" t="s">
        <v>2384</v>
      </c>
    </row>
    <row r="69" spans="1:6" ht="22.5" x14ac:dyDescent="0.15">
      <c r="A69" s="119"/>
      <c r="B69" s="118"/>
      <c r="C69" s="113"/>
      <c r="D69" s="92" t="s">
        <v>2252</v>
      </c>
      <c r="E69" s="11"/>
      <c r="F69" s="92" t="s">
        <v>2385</v>
      </c>
    </row>
    <row r="70" spans="1:6" ht="22.5" x14ac:dyDescent="0.15">
      <c r="A70" s="119"/>
      <c r="B70" s="118"/>
      <c r="C70" s="113"/>
      <c r="D70" s="92" t="s">
        <v>2252</v>
      </c>
      <c r="E70" s="8" t="s">
        <v>6</v>
      </c>
      <c r="F70" s="92" t="s">
        <v>2386</v>
      </c>
    </row>
    <row r="71" spans="1:6" ht="22.5" x14ac:dyDescent="0.15">
      <c r="A71" s="119"/>
      <c r="B71" s="118"/>
      <c r="C71" s="113"/>
      <c r="D71" s="92" t="s">
        <v>2252</v>
      </c>
      <c r="E71" s="8"/>
      <c r="F71" s="92" t="s">
        <v>2387</v>
      </c>
    </row>
    <row r="72" spans="1:6" ht="41.25" customHeight="1" x14ac:dyDescent="0.15">
      <c r="A72" s="119"/>
      <c r="B72" s="118"/>
      <c r="C72" s="113"/>
      <c r="D72" s="92" t="s">
        <v>2252</v>
      </c>
      <c r="E72" s="8"/>
      <c r="F72" s="92" t="s">
        <v>2388</v>
      </c>
    </row>
    <row r="73" spans="1:6" ht="22.5" x14ac:dyDescent="0.15">
      <c r="A73" s="119"/>
      <c r="B73" s="118"/>
      <c r="C73" s="113"/>
      <c r="D73" s="92" t="s">
        <v>2252</v>
      </c>
      <c r="E73" s="8"/>
      <c r="F73" s="92" t="s">
        <v>2389</v>
      </c>
    </row>
    <row r="74" spans="1:6" ht="22.5" x14ac:dyDescent="0.15">
      <c r="A74" s="119"/>
      <c r="B74" s="118"/>
      <c r="C74" s="114"/>
      <c r="D74" s="92" t="s">
        <v>2247</v>
      </c>
      <c r="E74" s="8"/>
      <c r="F74" s="92" t="s">
        <v>2217</v>
      </c>
    </row>
    <row r="75" spans="1:6" ht="67.5" x14ac:dyDescent="0.15">
      <c r="A75" s="119"/>
      <c r="B75" s="118"/>
      <c r="C75" s="112" t="s">
        <v>2493</v>
      </c>
      <c r="D75" s="92" t="s">
        <v>2287</v>
      </c>
      <c r="E75" s="8"/>
      <c r="F75" s="92" t="s">
        <v>2445</v>
      </c>
    </row>
    <row r="76" spans="1:6" ht="22.5" x14ac:dyDescent="0.15">
      <c r="A76" s="119"/>
      <c r="B76" s="118"/>
      <c r="C76" s="113"/>
      <c r="D76" s="92" t="s">
        <v>2252</v>
      </c>
      <c r="E76" s="11"/>
      <c r="F76" s="92" t="s">
        <v>2390</v>
      </c>
    </row>
    <row r="77" spans="1:6" ht="47.25" customHeight="1" x14ac:dyDescent="0.15">
      <c r="A77" s="119"/>
      <c r="B77" s="118"/>
      <c r="C77" s="113"/>
      <c r="D77" s="92" t="s">
        <v>2252</v>
      </c>
      <c r="E77" s="11"/>
      <c r="F77" s="92" t="s">
        <v>2446</v>
      </c>
    </row>
    <row r="78" spans="1:6" ht="50.25" customHeight="1" x14ac:dyDescent="0.15">
      <c r="A78" s="119"/>
      <c r="B78" s="118"/>
      <c r="C78" s="114"/>
      <c r="D78" s="92" t="s">
        <v>2247</v>
      </c>
      <c r="E78" s="11"/>
      <c r="F78" s="92" t="s">
        <v>2217</v>
      </c>
    </row>
    <row r="79" spans="1:6" ht="72" customHeight="1" x14ac:dyDescent="0.15">
      <c r="A79" s="119">
        <v>4</v>
      </c>
      <c r="B79" s="118" t="s">
        <v>2504</v>
      </c>
      <c r="C79" s="112" t="s">
        <v>2494</v>
      </c>
      <c r="D79" s="92" t="s">
        <v>2287</v>
      </c>
      <c r="E79" s="8"/>
      <c r="F79" s="92" t="s">
        <v>2447</v>
      </c>
    </row>
    <row r="80" spans="1:6" ht="13.5" customHeight="1" x14ac:dyDescent="0.15">
      <c r="A80" s="119"/>
      <c r="B80" s="118"/>
      <c r="C80" s="113"/>
      <c r="D80" s="92" t="s">
        <v>2252</v>
      </c>
      <c r="E80" s="11"/>
      <c r="F80" s="92" t="s">
        <v>2391</v>
      </c>
    </row>
    <row r="81" spans="1:6" ht="13.5" customHeight="1" x14ac:dyDescent="0.15">
      <c r="A81" s="119"/>
      <c r="B81" s="118"/>
      <c r="C81" s="113"/>
      <c r="D81" s="92" t="s">
        <v>2252</v>
      </c>
      <c r="E81" s="11"/>
      <c r="F81" s="92" t="s">
        <v>2448</v>
      </c>
    </row>
    <row r="82" spans="1:6" s="55" customFormat="1" ht="13.5" customHeight="1" x14ac:dyDescent="0.15">
      <c r="A82" s="119"/>
      <c r="B82" s="118"/>
      <c r="C82" s="113"/>
      <c r="D82" s="92" t="s">
        <v>2252</v>
      </c>
      <c r="E82" s="53"/>
      <c r="F82" s="92" t="s">
        <v>2449</v>
      </c>
    </row>
    <row r="83" spans="1:6" ht="13.5" customHeight="1" x14ac:dyDescent="0.15">
      <c r="A83" s="119"/>
      <c r="B83" s="118"/>
      <c r="C83" s="113"/>
      <c r="D83" s="92" t="s">
        <v>2252</v>
      </c>
      <c r="E83" s="11"/>
      <c r="F83" s="92" t="s">
        <v>2450</v>
      </c>
    </row>
    <row r="84" spans="1:6" ht="13.5" customHeight="1" x14ac:dyDescent="0.15">
      <c r="A84" s="119"/>
      <c r="B84" s="118"/>
      <c r="C84" s="113"/>
      <c r="D84" s="92" t="s">
        <v>2252</v>
      </c>
      <c r="E84" s="11"/>
      <c r="F84" s="92" t="s">
        <v>2451</v>
      </c>
    </row>
    <row r="85" spans="1:6" ht="13.5" customHeight="1" x14ac:dyDescent="0.15">
      <c r="A85" s="119"/>
      <c r="B85" s="118"/>
      <c r="C85" s="113"/>
      <c r="D85" s="92" t="s">
        <v>2252</v>
      </c>
      <c r="E85" s="8"/>
      <c r="F85" s="92" t="s">
        <v>2452</v>
      </c>
    </row>
    <row r="86" spans="1:6" ht="13.5" customHeight="1" x14ac:dyDescent="0.15">
      <c r="A86" s="119"/>
      <c r="B86" s="118"/>
      <c r="C86" s="113"/>
      <c r="D86" s="92" t="s">
        <v>2252</v>
      </c>
      <c r="E86" s="11"/>
      <c r="F86" s="92" t="s">
        <v>2392</v>
      </c>
    </row>
    <row r="87" spans="1:6" ht="13.5" customHeight="1" x14ac:dyDescent="0.15">
      <c r="A87" s="119"/>
      <c r="B87" s="118"/>
      <c r="C87" s="113"/>
      <c r="D87" s="92" t="s">
        <v>2252</v>
      </c>
      <c r="E87" s="11"/>
      <c r="F87" s="92" t="s">
        <v>2453</v>
      </c>
    </row>
    <row r="88" spans="1:6" ht="13.5" customHeight="1" x14ac:dyDescent="0.15">
      <c r="A88" s="119"/>
      <c r="B88" s="118"/>
      <c r="C88" s="113"/>
      <c r="D88" s="92" t="s">
        <v>2252</v>
      </c>
      <c r="E88" s="11"/>
      <c r="F88" s="92" t="s">
        <v>2454</v>
      </c>
    </row>
    <row r="89" spans="1:6" ht="13.5" customHeight="1" x14ac:dyDescent="0.15">
      <c r="A89" s="119"/>
      <c r="B89" s="118"/>
      <c r="C89" s="113"/>
      <c r="D89" s="92" t="s">
        <v>2252</v>
      </c>
      <c r="E89" s="11"/>
      <c r="F89" s="92" t="s">
        <v>2393</v>
      </c>
    </row>
    <row r="90" spans="1:6" ht="13.5" customHeight="1" x14ac:dyDescent="0.15">
      <c r="A90" s="119"/>
      <c r="B90" s="118"/>
      <c r="C90" s="113"/>
      <c r="D90" s="92" t="s">
        <v>2252</v>
      </c>
      <c r="E90" s="8"/>
      <c r="F90" s="92" t="s">
        <v>2394</v>
      </c>
    </row>
    <row r="91" spans="1:6" ht="13.5" customHeight="1" x14ac:dyDescent="0.15">
      <c r="A91" s="119"/>
      <c r="B91" s="118"/>
      <c r="C91" s="113"/>
      <c r="D91" s="92" t="s">
        <v>2252</v>
      </c>
      <c r="E91" s="11"/>
      <c r="F91" s="92" t="s">
        <v>2395</v>
      </c>
    </row>
    <row r="92" spans="1:6" ht="13.5" customHeight="1" x14ac:dyDescent="0.15">
      <c r="A92" s="119"/>
      <c r="B92" s="118"/>
      <c r="C92" s="113"/>
      <c r="D92" s="92" t="s">
        <v>2252</v>
      </c>
      <c r="E92" s="11"/>
      <c r="F92" s="92" t="s">
        <v>2455</v>
      </c>
    </row>
    <row r="93" spans="1:6" s="55" customFormat="1" ht="13.5" customHeight="1" x14ac:dyDescent="0.15">
      <c r="A93" s="119"/>
      <c r="B93" s="118"/>
      <c r="C93" s="113"/>
      <c r="D93" s="92" t="s">
        <v>2252</v>
      </c>
      <c r="E93" s="11"/>
      <c r="F93" s="92" t="s">
        <v>2456</v>
      </c>
    </row>
    <row r="94" spans="1:6" s="55" customFormat="1" ht="13.5" customHeight="1" x14ac:dyDescent="0.15">
      <c r="A94" s="119"/>
      <c r="B94" s="118"/>
      <c r="C94" s="113"/>
      <c r="D94" s="92" t="s">
        <v>2252</v>
      </c>
      <c r="E94" s="11"/>
      <c r="F94" s="92" t="s">
        <v>2457</v>
      </c>
    </row>
    <row r="95" spans="1:6" ht="13.5" customHeight="1" x14ac:dyDescent="0.15">
      <c r="A95" s="119"/>
      <c r="B95" s="118"/>
      <c r="C95" s="113"/>
      <c r="D95" s="92" t="s">
        <v>2252</v>
      </c>
      <c r="E95" s="8"/>
      <c r="F95" s="92" t="s">
        <v>2396</v>
      </c>
    </row>
    <row r="96" spans="1:6" ht="13.5" customHeight="1" x14ac:dyDescent="0.15">
      <c r="A96" s="119"/>
      <c r="B96" s="118"/>
      <c r="C96" s="113"/>
      <c r="D96" s="92" t="s">
        <v>2252</v>
      </c>
      <c r="E96" s="11"/>
      <c r="F96" s="94" t="s">
        <v>2458</v>
      </c>
    </row>
    <row r="97" spans="1:6" ht="13.5" customHeight="1" x14ac:dyDescent="0.15">
      <c r="A97" s="119"/>
      <c r="B97" s="118"/>
      <c r="C97" s="113"/>
      <c r="D97" s="92" t="s">
        <v>2252</v>
      </c>
      <c r="E97" s="11"/>
      <c r="F97" s="94" t="s">
        <v>2459</v>
      </c>
    </row>
    <row r="98" spans="1:6" ht="13.5" customHeight="1" x14ac:dyDescent="0.15">
      <c r="A98" s="119"/>
      <c r="B98" s="118"/>
      <c r="C98" s="114"/>
      <c r="D98" s="92" t="s">
        <v>2247</v>
      </c>
      <c r="E98" s="11"/>
      <c r="F98" s="92" t="s">
        <v>2217</v>
      </c>
    </row>
    <row r="99" spans="1:6" ht="13.5" customHeight="1" x14ac:dyDescent="0.15">
      <c r="A99" s="119"/>
      <c r="B99" s="118"/>
      <c r="C99" s="112" t="s">
        <v>2495</v>
      </c>
      <c r="D99" s="92" t="s">
        <v>2287</v>
      </c>
      <c r="E99" s="11"/>
      <c r="F99" s="92" t="s">
        <v>2378</v>
      </c>
    </row>
    <row r="100" spans="1:6" ht="13.5" customHeight="1" x14ac:dyDescent="0.15">
      <c r="A100" s="119"/>
      <c r="B100" s="118"/>
      <c r="C100" s="113"/>
      <c r="D100" s="92" t="s">
        <v>2252</v>
      </c>
      <c r="E100" s="8"/>
      <c r="F100" s="92" t="s">
        <v>2460</v>
      </c>
    </row>
    <row r="101" spans="1:6" ht="13.5" customHeight="1" x14ac:dyDescent="0.15">
      <c r="A101" s="119"/>
      <c r="B101" s="118"/>
      <c r="C101" s="113"/>
      <c r="D101" s="92" t="s">
        <v>2252</v>
      </c>
      <c r="E101" s="11"/>
      <c r="F101" s="92" t="s">
        <v>2461</v>
      </c>
    </row>
    <row r="102" spans="1:6" ht="13.5" customHeight="1" x14ac:dyDescent="0.15">
      <c r="A102" s="119"/>
      <c r="B102" s="118"/>
      <c r="C102" s="113"/>
      <c r="D102" s="92" t="s">
        <v>2252</v>
      </c>
      <c r="E102" s="11"/>
      <c r="F102" s="92" t="s">
        <v>2462</v>
      </c>
    </row>
    <row r="103" spans="1:6" s="2" customFormat="1" ht="13.5" customHeight="1" x14ac:dyDescent="0.15">
      <c r="A103" s="119"/>
      <c r="B103" s="118"/>
      <c r="C103" s="113"/>
      <c r="D103" s="92" t="s">
        <v>2252</v>
      </c>
      <c r="E103" s="11"/>
      <c r="F103" s="94" t="s">
        <v>2397</v>
      </c>
    </row>
    <row r="104" spans="1:6" s="2" customFormat="1" ht="13.5" customHeight="1" x14ac:dyDescent="0.15">
      <c r="A104" s="119"/>
      <c r="B104" s="118"/>
      <c r="C104" s="113"/>
      <c r="D104" s="92" t="s">
        <v>2252</v>
      </c>
      <c r="E104" s="11"/>
      <c r="F104" s="94" t="s">
        <v>2398</v>
      </c>
    </row>
    <row r="105" spans="1:6" s="2" customFormat="1" ht="13.5" customHeight="1" x14ac:dyDescent="0.15">
      <c r="A105" s="119"/>
      <c r="B105" s="118"/>
      <c r="C105" s="113"/>
      <c r="D105" s="92" t="s">
        <v>2252</v>
      </c>
      <c r="E105" s="8"/>
      <c r="F105" s="94" t="s">
        <v>2463</v>
      </c>
    </row>
    <row r="106" spans="1:6" s="2" customFormat="1" ht="13.5" customHeight="1" x14ac:dyDescent="0.15">
      <c r="A106" s="119"/>
      <c r="B106" s="118"/>
      <c r="C106" s="113"/>
      <c r="D106" s="92" t="s">
        <v>2252</v>
      </c>
      <c r="E106" s="11"/>
      <c r="F106" s="94" t="s">
        <v>2464</v>
      </c>
    </row>
    <row r="107" spans="1:6" s="2" customFormat="1" ht="13.5" customHeight="1" x14ac:dyDescent="0.15">
      <c r="A107" s="119"/>
      <c r="B107" s="118"/>
      <c r="C107" s="113"/>
      <c r="D107" s="92" t="s">
        <v>2252</v>
      </c>
      <c r="E107" s="11"/>
      <c r="F107" s="94" t="s">
        <v>2465</v>
      </c>
    </row>
    <row r="108" spans="1:6" s="2" customFormat="1" ht="13.5" customHeight="1" x14ac:dyDescent="0.15">
      <c r="A108" s="119"/>
      <c r="B108" s="118"/>
      <c r="C108" s="113"/>
      <c r="D108" s="92" t="s">
        <v>2252</v>
      </c>
      <c r="E108" s="11"/>
      <c r="F108" s="94" t="s">
        <v>2399</v>
      </c>
    </row>
    <row r="109" spans="1:6" s="2" customFormat="1" ht="13.5" customHeight="1" x14ac:dyDescent="0.15">
      <c r="A109" s="119"/>
      <c r="B109" s="118"/>
      <c r="C109" s="113"/>
      <c r="D109" s="92" t="s">
        <v>2252</v>
      </c>
      <c r="E109" s="11"/>
      <c r="F109" s="94" t="s">
        <v>2466</v>
      </c>
    </row>
    <row r="110" spans="1:6" s="2" customFormat="1" ht="13.5" customHeight="1" x14ac:dyDescent="0.15">
      <c r="A110" s="119"/>
      <c r="B110" s="118"/>
      <c r="C110" s="113"/>
      <c r="D110" s="92" t="s">
        <v>2252</v>
      </c>
      <c r="E110" s="8"/>
      <c r="F110" s="94" t="s">
        <v>2467</v>
      </c>
    </row>
    <row r="111" spans="1:6" s="2" customFormat="1" ht="13.5" customHeight="1" x14ac:dyDescent="0.15">
      <c r="A111" s="119"/>
      <c r="B111" s="118"/>
      <c r="C111" s="113"/>
      <c r="D111" s="92" t="s">
        <v>2252</v>
      </c>
      <c r="E111" s="11"/>
      <c r="F111" s="94" t="s">
        <v>2468</v>
      </c>
    </row>
    <row r="112" spans="1:6" s="2" customFormat="1" ht="13.5" customHeight="1" x14ac:dyDescent="0.15">
      <c r="A112" s="119"/>
      <c r="B112" s="118"/>
      <c r="C112" s="113"/>
      <c r="D112" s="92" t="s">
        <v>2252</v>
      </c>
      <c r="E112" s="11"/>
      <c r="F112" s="92" t="s">
        <v>2469</v>
      </c>
    </row>
    <row r="113" spans="1:6" s="2" customFormat="1" ht="13.5" customHeight="1" x14ac:dyDescent="0.15">
      <c r="A113" s="119"/>
      <c r="B113" s="118"/>
      <c r="C113" s="113"/>
      <c r="D113" s="92" t="s">
        <v>2252</v>
      </c>
      <c r="E113" s="11"/>
      <c r="F113" s="92" t="s">
        <v>2400</v>
      </c>
    </row>
    <row r="114" spans="1:6" s="2" customFormat="1" ht="13.5" customHeight="1" x14ac:dyDescent="0.15">
      <c r="A114" s="119"/>
      <c r="B114" s="118"/>
      <c r="C114" s="113"/>
      <c r="D114" s="92" t="s">
        <v>2252</v>
      </c>
      <c r="E114" s="11"/>
      <c r="F114" s="92" t="s">
        <v>2401</v>
      </c>
    </row>
    <row r="115" spans="1:6" s="2" customFormat="1" ht="13.5" customHeight="1" x14ac:dyDescent="0.15">
      <c r="A115" s="119"/>
      <c r="B115" s="118"/>
      <c r="C115" s="113"/>
      <c r="D115" s="92" t="s">
        <v>2252</v>
      </c>
      <c r="E115" s="8"/>
      <c r="F115" s="94" t="s">
        <v>2402</v>
      </c>
    </row>
    <row r="116" spans="1:6" s="2" customFormat="1" x14ac:dyDescent="0.15">
      <c r="A116" s="119"/>
      <c r="B116" s="118"/>
      <c r="C116" s="113"/>
      <c r="D116" s="92" t="s">
        <v>2252</v>
      </c>
      <c r="E116" s="11"/>
      <c r="F116" s="94" t="s">
        <v>2403</v>
      </c>
    </row>
    <row r="117" spans="1:6" s="2" customFormat="1" x14ac:dyDescent="0.15">
      <c r="A117" s="119"/>
      <c r="B117" s="118"/>
      <c r="C117" s="113"/>
      <c r="D117" s="92" t="s">
        <v>2252</v>
      </c>
      <c r="E117" s="11"/>
      <c r="F117" s="94" t="s">
        <v>2404</v>
      </c>
    </row>
    <row r="118" spans="1:6" s="2" customFormat="1" x14ac:dyDescent="0.15">
      <c r="A118" s="119"/>
      <c r="B118" s="118"/>
      <c r="C118" s="113"/>
      <c r="D118" s="92" t="s">
        <v>2252</v>
      </c>
      <c r="E118" s="11"/>
      <c r="F118" s="94" t="s">
        <v>2405</v>
      </c>
    </row>
    <row r="119" spans="1:6" s="2" customFormat="1" x14ac:dyDescent="0.15">
      <c r="A119" s="119"/>
      <c r="B119" s="118"/>
      <c r="C119" s="113"/>
      <c r="D119" s="92" t="s">
        <v>2252</v>
      </c>
      <c r="E119" s="11"/>
      <c r="F119" s="94" t="s">
        <v>2406</v>
      </c>
    </row>
    <row r="120" spans="1:6" s="2" customFormat="1" x14ac:dyDescent="0.15">
      <c r="A120" s="119"/>
      <c r="B120" s="118"/>
      <c r="C120" s="113"/>
      <c r="D120" s="92" t="s">
        <v>2252</v>
      </c>
      <c r="E120" s="11"/>
      <c r="F120" s="94" t="s">
        <v>2407</v>
      </c>
    </row>
    <row r="121" spans="1:6" s="2" customFormat="1" x14ac:dyDescent="0.15">
      <c r="A121" s="119"/>
      <c r="B121" s="118"/>
      <c r="C121" s="113"/>
      <c r="D121" s="92" t="s">
        <v>2252</v>
      </c>
      <c r="E121" s="11"/>
      <c r="F121" s="94" t="s">
        <v>2408</v>
      </c>
    </row>
    <row r="122" spans="1:6" s="2" customFormat="1" ht="27.75" customHeight="1" x14ac:dyDescent="0.15">
      <c r="A122" s="119"/>
      <c r="B122" s="118"/>
      <c r="C122" s="113"/>
      <c r="D122" s="92" t="s">
        <v>2252</v>
      </c>
      <c r="E122" s="11"/>
      <c r="F122" s="94" t="s">
        <v>2409</v>
      </c>
    </row>
    <row r="123" spans="1:6" s="2" customFormat="1" x14ac:dyDescent="0.15">
      <c r="A123" s="119"/>
      <c r="B123" s="118"/>
      <c r="C123" s="114"/>
      <c r="D123" s="92" t="s">
        <v>2252</v>
      </c>
      <c r="E123" s="11"/>
      <c r="F123" s="94" t="s">
        <v>2410</v>
      </c>
    </row>
    <row r="124" spans="1:6" s="2" customFormat="1" ht="56.25" x14ac:dyDescent="0.15">
      <c r="A124" s="119"/>
      <c r="B124" s="118"/>
      <c r="C124" s="112" t="s">
        <v>2496</v>
      </c>
      <c r="D124" s="92" t="s">
        <v>2287</v>
      </c>
      <c r="E124" s="11"/>
      <c r="F124" s="92" t="s">
        <v>2411</v>
      </c>
    </row>
    <row r="125" spans="1:6" s="2" customFormat="1" ht="33.75" x14ac:dyDescent="0.15">
      <c r="A125" s="119"/>
      <c r="B125" s="118"/>
      <c r="C125" s="113"/>
      <c r="D125" s="92" t="s">
        <v>2252</v>
      </c>
      <c r="E125" s="11"/>
      <c r="F125" s="92" t="s">
        <v>2470</v>
      </c>
    </row>
    <row r="126" spans="1:6" s="2" customFormat="1" ht="33.75" x14ac:dyDescent="0.15">
      <c r="A126" s="119"/>
      <c r="B126" s="118"/>
      <c r="C126" s="113"/>
      <c r="D126" s="92" t="s">
        <v>2252</v>
      </c>
      <c r="E126" s="11"/>
      <c r="F126" s="92" t="s">
        <v>2471</v>
      </c>
    </row>
    <row r="127" spans="1:6" ht="22.5" x14ac:dyDescent="0.15">
      <c r="A127" s="119"/>
      <c r="B127" s="118"/>
      <c r="C127" s="114"/>
      <c r="D127" s="92" t="s">
        <v>2247</v>
      </c>
      <c r="E127" s="40"/>
      <c r="F127" s="92" t="s">
        <v>2216</v>
      </c>
    </row>
    <row r="128" spans="1:6" ht="78.75" x14ac:dyDescent="0.15">
      <c r="A128" s="111">
        <v>5</v>
      </c>
      <c r="B128" s="118" t="s">
        <v>2505</v>
      </c>
      <c r="C128" s="112" t="s">
        <v>2497</v>
      </c>
      <c r="D128" s="92" t="s">
        <v>2287</v>
      </c>
      <c r="E128" s="11"/>
      <c r="F128" s="92" t="s">
        <v>2472</v>
      </c>
    </row>
    <row r="129" spans="1:6" x14ac:dyDescent="0.15">
      <c r="A129" s="111"/>
      <c r="B129" s="118"/>
      <c r="C129" s="113"/>
      <c r="D129" s="92" t="s">
        <v>2252</v>
      </c>
      <c r="E129" s="11"/>
      <c r="F129" s="92" t="s">
        <v>2473</v>
      </c>
    </row>
    <row r="130" spans="1:6" x14ac:dyDescent="0.15">
      <c r="A130" s="111"/>
      <c r="B130" s="118"/>
      <c r="C130" s="113"/>
      <c r="D130" s="92" t="s">
        <v>2252</v>
      </c>
      <c r="E130" s="11"/>
      <c r="F130" s="92" t="s">
        <v>2474</v>
      </c>
    </row>
    <row r="131" spans="1:6" x14ac:dyDescent="0.15">
      <c r="A131" s="111"/>
      <c r="B131" s="118"/>
      <c r="C131" s="113"/>
      <c r="D131" s="92" t="s">
        <v>2252</v>
      </c>
      <c r="E131" s="11"/>
      <c r="F131" s="92" t="s">
        <v>2412</v>
      </c>
    </row>
    <row r="132" spans="1:6" x14ac:dyDescent="0.15">
      <c r="A132" s="111"/>
      <c r="B132" s="118"/>
      <c r="C132" s="113"/>
      <c r="D132" s="92" t="s">
        <v>2252</v>
      </c>
      <c r="E132" s="11"/>
      <c r="F132" s="92" t="s">
        <v>2475</v>
      </c>
    </row>
    <row r="133" spans="1:6" x14ac:dyDescent="0.15">
      <c r="A133" s="111"/>
      <c r="B133" s="118"/>
      <c r="C133" s="113"/>
      <c r="D133" s="92" t="s">
        <v>2252</v>
      </c>
      <c r="E133" s="40"/>
      <c r="F133" s="92" t="s">
        <v>2413</v>
      </c>
    </row>
    <row r="134" spans="1:6" x14ac:dyDescent="0.15">
      <c r="A134" s="111"/>
      <c r="B134" s="118"/>
      <c r="C134" s="113"/>
      <c r="D134" s="92" t="s">
        <v>2252</v>
      </c>
      <c r="E134" s="11"/>
      <c r="F134" s="92" t="s">
        <v>2476</v>
      </c>
    </row>
    <row r="135" spans="1:6" x14ac:dyDescent="0.15">
      <c r="A135" s="111"/>
      <c r="B135" s="118"/>
      <c r="C135" s="113"/>
      <c r="D135" s="92" t="s">
        <v>2252</v>
      </c>
      <c r="E135" s="11"/>
      <c r="F135" s="92" t="s">
        <v>2414</v>
      </c>
    </row>
    <row r="136" spans="1:6" x14ac:dyDescent="0.15">
      <c r="A136" s="111"/>
      <c r="B136" s="118"/>
      <c r="C136" s="113"/>
      <c r="D136" s="92" t="s">
        <v>2252</v>
      </c>
      <c r="E136" s="11"/>
      <c r="F136" s="92" t="s">
        <v>2415</v>
      </c>
    </row>
    <row r="137" spans="1:6" x14ac:dyDescent="0.15">
      <c r="A137" s="111"/>
      <c r="B137" s="118"/>
      <c r="C137" s="113"/>
      <c r="D137" s="92" t="s">
        <v>2252</v>
      </c>
      <c r="E137" s="11"/>
      <c r="F137" s="92" t="s">
        <v>2416</v>
      </c>
    </row>
    <row r="138" spans="1:6" x14ac:dyDescent="0.15">
      <c r="A138" s="111"/>
      <c r="B138" s="118"/>
      <c r="C138" s="113"/>
      <c r="D138" s="92" t="s">
        <v>2252</v>
      </c>
      <c r="E138" s="11"/>
      <c r="F138" s="92" t="s">
        <v>2417</v>
      </c>
    </row>
    <row r="139" spans="1:6" x14ac:dyDescent="0.15">
      <c r="A139" s="111"/>
      <c r="B139" s="118"/>
      <c r="C139" s="113"/>
      <c r="D139" s="92" t="s">
        <v>2252</v>
      </c>
      <c r="E139" s="40"/>
      <c r="F139" s="92" t="s">
        <v>2418</v>
      </c>
    </row>
    <row r="140" spans="1:6" x14ac:dyDescent="0.15">
      <c r="A140" s="111"/>
      <c r="B140" s="118"/>
      <c r="C140" s="113"/>
      <c r="D140" s="92" t="s">
        <v>2252</v>
      </c>
      <c r="E140" s="11"/>
      <c r="F140" s="92" t="s">
        <v>2477</v>
      </c>
    </row>
    <row r="141" spans="1:6" ht="22.5" x14ac:dyDescent="0.15">
      <c r="A141" s="111"/>
      <c r="B141" s="118"/>
      <c r="C141" s="114"/>
      <c r="D141" s="92" t="s">
        <v>2247</v>
      </c>
      <c r="E141" s="11"/>
      <c r="F141" s="92" t="s">
        <v>2217</v>
      </c>
    </row>
    <row r="142" spans="1:6" ht="45" x14ac:dyDescent="0.15">
      <c r="A142" s="111"/>
      <c r="B142" s="118"/>
      <c r="C142" s="112" t="s">
        <v>2498</v>
      </c>
      <c r="D142" s="92" t="s">
        <v>2287</v>
      </c>
      <c r="E142" s="11"/>
      <c r="F142" s="92" t="s">
        <v>2419</v>
      </c>
    </row>
    <row r="143" spans="1:6" x14ac:dyDescent="0.15">
      <c r="A143" s="111"/>
      <c r="B143" s="118"/>
      <c r="C143" s="113"/>
      <c r="D143" s="92" t="s">
        <v>2252</v>
      </c>
      <c r="E143" s="11"/>
      <c r="F143" s="92" t="s">
        <v>2478</v>
      </c>
    </row>
    <row r="144" spans="1:6" x14ac:dyDescent="0.15">
      <c r="A144" s="111"/>
      <c r="B144" s="118"/>
      <c r="C144" s="113"/>
      <c r="D144" s="92" t="s">
        <v>2252</v>
      </c>
      <c r="E144" s="11"/>
      <c r="F144" s="92" t="s">
        <v>2479</v>
      </c>
    </row>
    <row r="145" spans="1:6" x14ac:dyDescent="0.15">
      <c r="A145" s="111"/>
      <c r="B145" s="118"/>
      <c r="C145" s="113"/>
      <c r="D145" s="92" t="s">
        <v>2252</v>
      </c>
      <c r="E145" s="11"/>
      <c r="F145" s="92" t="s">
        <v>2480</v>
      </c>
    </row>
    <row r="146" spans="1:6" x14ac:dyDescent="0.15">
      <c r="A146" s="111"/>
      <c r="B146" s="118"/>
      <c r="C146" s="113"/>
      <c r="D146" s="92" t="s">
        <v>2252</v>
      </c>
      <c r="E146" s="11"/>
      <c r="F146" s="92" t="s">
        <v>2420</v>
      </c>
    </row>
    <row r="147" spans="1:6" x14ac:dyDescent="0.15">
      <c r="A147" s="111"/>
      <c r="B147" s="118"/>
      <c r="C147" s="113"/>
      <c r="D147" s="92" t="s">
        <v>2252</v>
      </c>
      <c r="E147" s="11"/>
      <c r="F147" s="92" t="s">
        <v>2481</v>
      </c>
    </row>
    <row r="148" spans="1:6" x14ac:dyDescent="0.15">
      <c r="A148" s="111"/>
      <c r="B148" s="118"/>
      <c r="C148" s="114"/>
      <c r="D148" s="92" t="s">
        <v>2252</v>
      </c>
      <c r="E148" s="11"/>
      <c r="F148" s="92" t="s">
        <v>2421</v>
      </c>
    </row>
    <row r="149" spans="1:6" ht="56.25" x14ac:dyDescent="0.15">
      <c r="A149" s="111"/>
      <c r="B149" s="118"/>
      <c r="C149" s="112" t="s">
        <v>2499</v>
      </c>
      <c r="D149" s="92" t="s">
        <v>2287</v>
      </c>
      <c r="E149" s="11"/>
      <c r="F149" s="92" t="s">
        <v>2422</v>
      </c>
    </row>
    <row r="150" spans="1:6" ht="33.75" x14ac:dyDescent="0.15">
      <c r="A150" s="111"/>
      <c r="B150" s="118"/>
      <c r="C150" s="113"/>
      <c r="D150" s="92" t="s">
        <v>2252</v>
      </c>
      <c r="E150" s="11"/>
      <c r="F150" s="92" t="s">
        <v>2423</v>
      </c>
    </row>
    <row r="151" spans="1:6" ht="22.5" x14ac:dyDescent="0.15">
      <c r="A151" s="111"/>
      <c r="B151" s="118"/>
      <c r="C151" s="114"/>
      <c r="D151" s="92" t="s">
        <v>2247</v>
      </c>
      <c r="E151" s="11"/>
      <c r="F151" s="92" t="s">
        <v>2216</v>
      </c>
    </row>
    <row r="152" spans="1:6" ht="78.75" x14ac:dyDescent="0.15">
      <c r="A152" s="111">
        <v>6</v>
      </c>
      <c r="B152" s="118" t="s">
        <v>2500</v>
      </c>
      <c r="C152" s="112" t="s">
        <v>2500</v>
      </c>
      <c r="D152" s="92" t="s">
        <v>2287</v>
      </c>
      <c r="E152" s="11"/>
      <c r="F152" s="92" t="s">
        <v>2424</v>
      </c>
    </row>
    <row r="153" spans="1:6" x14ac:dyDescent="0.15">
      <c r="A153" s="111"/>
      <c r="B153" s="118"/>
      <c r="C153" s="113"/>
      <c r="D153" s="92" t="s">
        <v>2252</v>
      </c>
      <c r="E153" s="11"/>
      <c r="F153" s="92" t="s">
        <v>2482</v>
      </c>
    </row>
    <row r="154" spans="1:6" x14ac:dyDescent="0.15">
      <c r="A154" s="111"/>
      <c r="B154" s="118"/>
      <c r="C154" s="113"/>
      <c r="D154" s="92" t="s">
        <v>2252</v>
      </c>
      <c r="E154" s="11"/>
      <c r="F154" s="92" t="s">
        <v>2483</v>
      </c>
    </row>
    <row r="155" spans="1:6" x14ac:dyDescent="0.15">
      <c r="A155" s="111"/>
      <c r="B155" s="118"/>
      <c r="C155" s="113"/>
      <c r="D155" s="92" t="s">
        <v>2252</v>
      </c>
      <c r="E155" s="11"/>
      <c r="F155" s="92" t="s">
        <v>2425</v>
      </c>
    </row>
    <row r="156" spans="1:6" ht="22.5" x14ac:dyDescent="0.15">
      <c r="A156" s="111"/>
      <c r="B156" s="118"/>
      <c r="C156" s="114"/>
      <c r="D156" s="92" t="s">
        <v>2247</v>
      </c>
      <c r="E156" s="40"/>
      <c r="F156" s="92" t="s">
        <v>2216</v>
      </c>
    </row>
  </sheetData>
  <autoFilter ref="A1:F1"/>
  <mergeCells count="29">
    <mergeCell ref="C124:C127"/>
    <mergeCell ref="C128:C141"/>
    <mergeCell ref="C142:C148"/>
    <mergeCell ref="C149:C151"/>
    <mergeCell ref="C152:C156"/>
    <mergeCell ref="C99:C123"/>
    <mergeCell ref="C2:C4"/>
    <mergeCell ref="C5:C7"/>
    <mergeCell ref="C8:C10"/>
    <mergeCell ref="C11:C13"/>
    <mergeCell ref="C14:C21"/>
    <mergeCell ref="C22:C25"/>
    <mergeCell ref="C26:C28"/>
    <mergeCell ref="C29:C54"/>
    <mergeCell ref="C55:C74"/>
    <mergeCell ref="C75:C78"/>
    <mergeCell ref="C79:C98"/>
    <mergeCell ref="B152:B156"/>
    <mergeCell ref="B128:B151"/>
    <mergeCell ref="A128:A151"/>
    <mergeCell ref="A152:A156"/>
    <mergeCell ref="B79:B127"/>
    <mergeCell ref="A79:A127"/>
    <mergeCell ref="B29:B78"/>
    <mergeCell ref="A29:A78"/>
    <mergeCell ref="B14:B28"/>
    <mergeCell ref="B2:B13"/>
    <mergeCell ref="A2:A13"/>
    <mergeCell ref="A14:A28"/>
  </mergeCells>
  <phoneticPr fontId="14" type="noConversion"/>
  <conditionalFormatting sqref="B79 B2 B152">
    <cfRule type="expression" dxfId="5" priority="2" stopIfTrue="1">
      <formula>EXACT($A2,".")</formula>
    </cfRule>
    <cfRule type="expression" dxfId="4" priority="3" stopIfTrue="1">
      <formula>EXACT($A2,"..")</formula>
    </cfRule>
    <cfRule type="expression" dxfId="3" priority="4" stopIfTrue="1">
      <formula>EXACT($A2,"...")</formula>
    </cfRule>
  </conditionalFormatting>
  <conditionalFormatting sqref="B14 B29 B128">
    <cfRule type="expression" dxfId="2" priority="5" stopIfTrue="1">
      <formula>EXACT(#REF!,".")</formula>
    </cfRule>
    <cfRule type="expression" dxfId="1" priority="6" stopIfTrue="1">
      <formula>EXACT(#REF!,"..")</formula>
    </cfRule>
    <cfRule type="expression" dxfId="0" priority="7" stopIfTrue="1">
      <formula>EXACT(#REF!,"...")</formula>
    </cfRule>
  </conditionalFormatting>
  <pageMargins left="0.7" right="0.7" top="0.75" bottom="0.75" header="0.3" footer="0.3"/>
  <pageSetup paperSize="9" orientation="portrait" horizontalDpi="200" vertic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0"/>
  <sheetViews>
    <sheetView workbookViewId="0">
      <pane ySplit="1" topLeftCell="A20" activePane="bottomLeft" state="frozen"/>
      <selection pane="bottomLeft" activeCell="D11" sqref="D11"/>
    </sheetView>
  </sheetViews>
  <sheetFormatPr defaultRowHeight="13.5" x14ac:dyDescent="0.15"/>
  <cols>
    <col min="1" max="1" width="6.625" customWidth="1"/>
    <col min="2" max="2" width="12.375" customWidth="1"/>
    <col min="3" max="3" width="34.875" style="1" customWidth="1"/>
    <col min="4" max="4" width="60.625" style="1" customWidth="1"/>
    <col min="5" max="5" width="8.625" customWidth="1"/>
    <col min="6" max="6" width="39" customWidth="1"/>
  </cols>
  <sheetData>
    <row r="1" spans="1:10" ht="34.5" customHeight="1" x14ac:dyDescent="0.15">
      <c r="A1" s="12" t="s">
        <v>115</v>
      </c>
      <c r="B1" s="12" t="s">
        <v>116</v>
      </c>
      <c r="C1" s="13" t="s">
        <v>117</v>
      </c>
      <c r="D1" s="13" t="s">
        <v>118</v>
      </c>
      <c r="E1" s="12" t="s">
        <v>119</v>
      </c>
      <c r="F1" s="36" t="s">
        <v>697</v>
      </c>
      <c r="G1" s="12" t="s">
        <v>1274</v>
      </c>
      <c r="H1" s="12" t="s">
        <v>1275</v>
      </c>
      <c r="I1" s="12" t="s">
        <v>1277</v>
      </c>
      <c r="J1" s="12" t="s">
        <v>193</v>
      </c>
    </row>
    <row r="2" spans="1:10" ht="84" x14ac:dyDescent="0.15">
      <c r="A2" s="119">
        <v>1</v>
      </c>
      <c r="B2" s="129" t="s">
        <v>1279</v>
      </c>
      <c r="C2" s="75" t="s">
        <v>1281</v>
      </c>
      <c r="D2" s="75" t="s">
        <v>1295</v>
      </c>
      <c r="E2" s="8" t="s">
        <v>6</v>
      </c>
      <c r="F2" s="75" t="s">
        <v>1310</v>
      </c>
    </row>
    <row r="3" spans="1:10" ht="24" x14ac:dyDescent="0.15">
      <c r="A3" s="119"/>
      <c r="B3" s="129"/>
      <c r="C3" s="75" t="s">
        <v>1286</v>
      </c>
      <c r="D3" s="75" t="s">
        <v>1286</v>
      </c>
      <c r="E3" s="8"/>
      <c r="F3" s="75" t="s">
        <v>1288</v>
      </c>
    </row>
    <row r="4" spans="1:10" ht="55.5" customHeight="1" x14ac:dyDescent="0.15">
      <c r="A4" s="119"/>
      <c r="B4" s="130"/>
      <c r="C4" s="76" t="s">
        <v>1282</v>
      </c>
      <c r="D4" s="76" t="s">
        <v>1297</v>
      </c>
      <c r="E4" s="8"/>
      <c r="F4" s="75" t="s">
        <v>1289</v>
      </c>
    </row>
    <row r="5" spans="1:10" ht="36.75" customHeight="1" x14ac:dyDescent="0.15">
      <c r="A5" s="119"/>
      <c r="B5" s="130"/>
      <c r="C5" s="75" t="s">
        <v>1283</v>
      </c>
      <c r="D5" s="75" t="s">
        <v>1296</v>
      </c>
      <c r="E5" s="8"/>
      <c r="F5" s="75" t="s">
        <v>1290</v>
      </c>
    </row>
    <row r="6" spans="1:10" ht="48" x14ac:dyDescent="0.15">
      <c r="A6" s="119"/>
      <c r="B6" s="130"/>
      <c r="C6" s="75" t="s">
        <v>1284</v>
      </c>
      <c r="D6" s="75" t="s">
        <v>1298</v>
      </c>
      <c r="E6" s="8"/>
      <c r="F6" s="77" t="s">
        <v>1291</v>
      </c>
    </row>
    <row r="7" spans="1:10" ht="42" customHeight="1" x14ac:dyDescent="0.15">
      <c r="A7" s="119"/>
      <c r="B7" s="130"/>
      <c r="C7" s="75" t="s">
        <v>1285</v>
      </c>
      <c r="D7" s="75" t="s">
        <v>1299</v>
      </c>
      <c r="E7" s="8"/>
      <c r="F7" s="75" t="s">
        <v>1292</v>
      </c>
    </row>
    <row r="8" spans="1:10" ht="24" x14ac:dyDescent="0.15">
      <c r="A8" s="119"/>
      <c r="B8" s="130"/>
      <c r="C8" s="75" t="s">
        <v>1287</v>
      </c>
      <c r="D8" s="75" t="s">
        <v>1294</v>
      </c>
      <c r="E8" s="11"/>
      <c r="F8" s="75" t="s">
        <v>1293</v>
      </c>
    </row>
    <row r="9" spans="1:10" ht="47.25" customHeight="1" x14ac:dyDescent="0.15">
      <c r="A9" s="119"/>
      <c r="B9" s="130"/>
      <c r="C9" s="75" t="s">
        <v>1300</v>
      </c>
      <c r="D9" s="75" t="s">
        <v>1301</v>
      </c>
      <c r="E9" s="11"/>
      <c r="F9" s="75" t="s">
        <v>1302</v>
      </c>
    </row>
    <row r="10" spans="1:10" ht="51.75" customHeight="1" x14ac:dyDescent="0.15">
      <c r="A10" s="119"/>
      <c r="B10" s="130"/>
      <c r="C10" s="75" t="s">
        <v>1303</v>
      </c>
      <c r="D10" s="75" t="s">
        <v>1304</v>
      </c>
      <c r="E10" s="11"/>
      <c r="F10" s="75" t="s">
        <v>1305</v>
      </c>
    </row>
    <row r="11" spans="1:10" ht="36.75" customHeight="1" x14ac:dyDescent="0.15">
      <c r="A11" s="119"/>
      <c r="B11" s="130"/>
      <c r="C11" s="75" t="s">
        <v>1306</v>
      </c>
      <c r="D11" s="75" t="s">
        <v>2852</v>
      </c>
      <c r="E11" s="11"/>
      <c r="F11" s="75" t="s">
        <v>1308</v>
      </c>
    </row>
    <row r="12" spans="1:10" ht="84" x14ac:dyDescent="0.15">
      <c r="A12" s="101">
        <v>2</v>
      </c>
      <c r="B12" s="103" t="s">
        <v>1309</v>
      </c>
      <c r="C12" s="75" t="s">
        <v>1281</v>
      </c>
      <c r="D12" s="75" t="s">
        <v>1295</v>
      </c>
      <c r="E12" s="8" t="s">
        <v>6</v>
      </c>
      <c r="F12" s="75" t="s">
        <v>1310</v>
      </c>
    </row>
    <row r="13" spans="1:10" ht="24" x14ac:dyDescent="0.15">
      <c r="A13" s="102"/>
      <c r="B13" s="104"/>
      <c r="C13" s="75" t="s">
        <v>1311</v>
      </c>
      <c r="D13" s="75" t="s">
        <v>1312</v>
      </c>
      <c r="E13" s="8"/>
      <c r="F13" s="75" t="s">
        <v>1313</v>
      </c>
    </row>
    <row r="14" spans="1:10" ht="41.25" customHeight="1" x14ac:dyDescent="0.15">
      <c r="A14" s="102"/>
      <c r="B14" s="104"/>
      <c r="C14" s="76" t="s">
        <v>1282</v>
      </c>
      <c r="D14" s="76" t="s">
        <v>1297</v>
      </c>
      <c r="E14" s="8"/>
      <c r="F14" s="75" t="s">
        <v>1289</v>
      </c>
    </row>
    <row r="15" spans="1:10" ht="24" x14ac:dyDescent="0.15">
      <c r="A15" s="102"/>
      <c r="B15" s="104"/>
      <c r="C15" s="75" t="s">
        <v>1283</v>
      </c>
      <c r="D15" s="75" t="s">
        <v>1296</v>
      </c>
      <c r="E15" s="8"/>
      <c r="F15" s="75" t="s">
        <v>1290</v>
      </c>
    </row>
    <row r="16" spans="1:10" ht="48" x14ac:dyDescent="0.15">
      <c r="A16" s="102"/>
      <c r="B16" s="104"/>
      <c r="C16" s="75" t="s">
        <v>1284</v>
      </c>
      <c r="D16" s="75" t="s">
        <v>1298</v>
      </c>
      <c r="E16" s="8"/>
      <c r="F16" s="77" t="s">
        <v>1291</v>
      </c>
    </row>
    <row r="17" spans="1:6" ht="24" x14ac:dyDescent="0.15">
      <c r="A17" s="102"/>
      <c r="B17" s="104"/>
      <c r="C17" s="75" t="s">
        <v>1285</v>
      </c>
      <c r="D17" s="75" t="s">
        <v>1299</v>
      </c>
      <c r="E17" s="8"/>
      <c r="F17" s="75" t="s">
        <v>1292</v>
      </c>
    </row>
    <row r="18" spans="1:6" ht="24" x14ac:dyDescent="0.15">
      <c r="A18" s="102"/>
      <c r="B18" s="104"/>
      <c r="C18" s="75" t="s">
        <v>1287</v>
      </c>
      <c r="D18" s="75" t="s">
        <v>1294</v>
      </c>
      <c r="E18" s="11"/>
      <c r="F18" s="75" t="s">
        <v>1293</v>
      </c>
    </row>
    <row r="19" spans="1:6" ht="47.25" customHeight="1" x14ac:dyDescent="0.15">
      <c r="A19" s="102"/>
      <c r="B19" s="104"/>
      <c r="C19" s="75" t="s">
        <v>1300</v>
      </c>
      <c r="D19" s="75" t="s">
        <v>1301</v>
      </c>
      <c r="E19" s="11"/>
      <c r="F19" s="75" t="s">
        <v>1302</v>
      </c>
    </row>
    <row r="20" spans="1:6" ht="51" customHeight="1" x14ac:dyDescent="0.15">
      <c r="A20" s="102"/>
      <c r="B20" s="104"/>
      <c r="C20" s="75" t="s">
        <v>1303</v>
      </c>
      <c r="D20" s="75" t="s">
        <v>1304</v>
      </c>
      <c r="E20" s="11"/>
      <c r="F20" s="75" t="s">
        <v>1305</v>
      </c>
    </row>
    <row r="21" spans="1:6" ht="24" x14ac:dyDescent="0.15">
      <c r="A21" s="105"/>
      <c r="B21" s="109"/>
      <c r="C21" s="75" t="s">
        <v>1306</v>
      </c>
      <c r="D21" s="75" t="s">
        <v>1307</v>
      </c>
      <c r="E21" s="11"/>
      <c r="F21" s="75" t="s">
        <v>1308</v>
      </c>
    </row>
    <row r="22" spans="1:6" ht="84" x14ac:dyDescent="0.15">
      <c r="A22" s="101">
        <v>3</v>
      </c>
      <c r="B22" s="103" t="s">
        <v>1314</v>
      </c>
      <c r="C22" s="75" t="s">
        <v>1281</v>
      </c>
      <c r="D22" s="75" t="s">
        <v>1295</v>
      </c>
      <c r="E22" s="8" t="s">
        <v>6</v>
      </c>
      <c r="F22" s="75" t="s">
        <v>1310</v>
      </c>
    </row>
    <row r="23" spans="1:6" ht="24" x14ac:dyDescent="0.15">
      <c r="A23" s="102"/>
      <c r="B23" s="104"/>
      <c r="C23" s="75" t="s">
        <v>1315</v>
      </c>
      <c r="D23" s="75" t="s">
        <v>1315</v>
      </c>
      <c r="E23" s="8"/>
      <c r="F23" s="75" t="s">
        <v>1320</v>
      </c>
    </row>
    <row r="24" spans="1:6" ht="41.25" customHeight="1" x14ac:dyDescent="0.15">
      <c r="A24" s="102"/>
      <c r="B24" s="104"/>
      <c r="C24" s="76" t="s">
        <v>1282</v>
      </c>
      <c r="D24" s="76" t="s">
        <v>1297</v>
      </c>
      <c r="E24" s="8"/>
      <c r="F24" s="75" t="s">
        <v>1289</v>
      </c>
    </row>
    <row r="25" spans="1:6" ht="24" x14ac:dyDescent="0.15">
      <c r="A25" s="102"/>
      <c r="B25" s="104"/>
      <c r="C25" s="75" t="s">
        <v>1283</v>
      </c>
      <c r="D25" s="75" t="s">
        <v>1296</v>
      </c>
      <c r="E25" s="8"/>
      <c r="F25" s="75" t="s">
        <v>1290</v>
      </c>
    </row>
    <row r="26" spans="1:6" ht="48" x14ac:dyDescent="0.15">
      <c r="A26" s="102"/>
      <c r="B26" s="104"/>
      <c r="C26" s="75" t="s">
        <v>1284</v>
      </c>
      <c r="D26" s="75" t="s">
        <v>1298</v>
      </c>
      <c r="E26" s="8"/>
      <c r="F26" s="77" t="s">
        <v>1291</v>
      </c>
    </row>
    <row r="27" spans="1:6" ht="24" x14ac:dyDescent="0.15">
      <c r="A27" s="102"/>
      <c r="B27" s="104"/>
      <c r="C27" s="75" t="s">
        <v>1285</v>
      </c>
      <c r="D27" s="75" t="s">
        <v>1299</v>
      </c>
      <c r="E27" s="8"/>
      <c r="F27" s="75" t="s">
        <v>1292</v>
      </c>
    </row>
    <row r="28" spans="1:6" ht="24" x14ac:dyDescent="0.15">
      <c r="A28" s="102"/>
      <c r="B28" s="104"/>
      <c r="C28" s="75" t="s">
        <v>1287</v>
      </c>
      <c r="D28" s="75" t="s">
        <v>1294</v>
      </c>
      <c r="E28" s="11"/>
      <c r="F28" s="75" t="s">
        <v>1293</v>
      </c>
    </row>
    <row r="29" spans="1:6" ht="47.25" customHeight="1" x14ac:dyDescent="0.15">
      <c r="A29" s="102"/>
      <c r="B29" s="104"/>
      <c r="C29" s="75" t="s">
        <v>1300</v>
      </c>
      <c r="D29" s="75" t="s">
        <v>1301</v>
      </c>
      <c r="E29" s="11"/>
      <c r="F29" s="75" t="s">
        <v>1302</v>
      </c>
    </row>
    <row r="30" spans="1:6" ht="51" customHeight="1" x14ac:dyDescent="0.15">
      <c r="A30" s="102"/>
      <c r="B30" s="104"/>
      <c r="C30" s="75" t="s">
        <v>1303</v>
      </c>
      <c r="D30" s="75" t="s">
        <v>1304</v>
      </c>
      <c r="E30" s="11"/>
      <c r="F30" s="75" t="s">
        <v>1305</v>
      </c>
    </row>
    <row r="31" spans="1:6" ht="24" x14ac:dyDescent="0.15">
      <c r="A31" s="105"/>
      <c r="B31" s="109"/>
      <c r="C31" s="75" t="s">
        <v>1306</v>
      </c>
      <c r="D31" s="75" t="s">
        <v>1307</v>
      </c>
      <c r="E31" s="11"/>
      <c r="F31" s="75" t="s">
        <v>1308</v>
      </c>
    </row>
    <row r="32" spans="1:6" ht="84" x14ac:dyDescent="0.15">
      <c r="A32" s="101">
        <v>4</v>
      </c>
      <c r="B32" s="103" t="s">
        <v>1316</v>
      </c>
      <c r="C32" s="75" t="s">
        <v>1281</v>
      </c>
      <c r="D32" s="75" t="s">
        <v>1295</v>
      </c>
      <c r="E32" s="8" t="s">
        <v>6</v>
      </c>
      <c r="F32" s="75" t="s">
        <v>1310</v>
      </c>
    </row>
    <row r="33" spans="1:6" ht="24" x14ac:dyDescent="0.15">
      <c r="A33" s="102"/>
      <c r="B33" s="104"/>
      <c r="C33" s="75" t="s">
        <v>1317</v>
      </c>
      <c r="D33" s="75" t="s">
        <v>1318</v>
      </c>
      <c r="E33" s="8"/>
      <c r="F33" s="75" t="s">
        <v>1319</v>
      </c>
    </row>
    <row r="34" spans="1:6" ht="41.25" customHeight="1" x14ac:dyDescent="0.15">
      <c r="A34" s="102"/>
      <c r="B34" s="104"/>
      <c r="C34" s="76" t="s">
        <v>1282</v>
      </c>
      <c r="D34" s="76" t="s">
        <v>1297</v>
      </c>
      <c r="E34" s="8"/>
      <c r="F34" s="75" t="s">
        <v>1289</v>
      </c>
    </row>
    <row r="35" spans="1:6" ht="24" x14ac:dyDescent="0.15">
      <c r="A35" s="102"/>
      <c r="B35" s="104"/>
      <c r="C35" s="75" t="s">
        <v>1283</v>
      </c>
      <c r="D35" s="75" t="s">
        <v>1296</v>
      </c>
      <c r="E35" s="8"/>
      <c r="F35" s="75" t="s">
        <v>1290</v>
      </c>
    </row>
    <row r="36" spans="1:6" ht="48" x14ac:dyDescent="0.15">
      <c r="A36" s="102"/>
      <c r="B36" s="104"/>
      <c r="C36" s="75" t="s">
        <v>1284</v>
      </c>
      <c r="D36" s="75" t="s">
        <v>1298</v>
      </c>
      <c r="E36" s="8"/>
      <c r="F36" s="77" t="s">
        <v>1291</v>
      </c>
    </row>
    <row r="37" spans="1:6" ht="24" x14ac:dyDescent="0.15">
      <c r="A37" s="102"/>
      <c r="B37" s="104"/>
      <c r="C37" s="75" t="s">
        <v>1285</v>
      </c>
      <c r="D37" s="75" t="s">
        <v>1299</v>
      </c>
      <c r="E37" s="8"/>
      <c r="F37" s="75" t="s">
        <v>1292</v>
      </c>
    </row>
    <row r="38" spans="1:6" ht="24" x14ac:dyDescent="0.15">
      <c r="A38" s="102"/>
      <c r="B38" s="104"/>
      <c r="C38" s="75" t="s">
        <v>1287</v>
      </c>
      <c r="D38" s="75" t="s">
        <v>1294</v>
      </c>
      <c r="E38" s="11"/>
      <c r="F38" s="75" t="s">
        <v>1293</v>
      </c>
    </row>
    <row r="39" spans="1:6" ht="47.25" customHeight="1" x14ac:dyDescent="0.15">
      <c r="A39" s="102"/>
      <c r="B39" s="104"/>
      <c r="C39" s="75" t="s">
        <v>1300</v>
      </c>
      <c r="D39" s="75" t="s">
        <v>1301</v>
      </c>
      <c r="E39" s="11"/>
      <c r="F39" s="75" t="s">
        <v>1302</v>
      </c>
    </row>
    <row r="40" spans="1:6" ht="51" customHeight="1" x14ac:dyDescent="0.15">
      <c r="A40" s="102"/>
      <c r="B40" s="104"/>
      <c r="C40" s="75" t="s">
        <v>1303</v>
      </c>
      <c r="D40" s="75" t="s">
        <v>1304</v>
      </c>
      <c r="E40" s="11"/>
      <c r="F40" s="75" t="s">
        <v>1305</v>
      </c>
    </row>
    <row r="41" spans="1:6" ht="24" x14ac:dyDescent="0.15">
      <c r="A41" s="105"/>
      <c r="B41" s="109"/>
      <c r="C41" s="75" t="s">
        <v>1306</v>
      </c>
      <c r="D41" s="75" t="s">
        <v>1307</v>
      </c>
      <c r="E41" s="11"/>
      <c r="F41" s="75" t="s">
        <v>1308</v>
      </c>
    </row>
    <row r="42" spans="1:6" ht="84" x14ac:dyDescent="0.15">
      <c r="A42" s="101">
        <v>5</v>
      </c>
      <c r="B42" s="103" t="s">
        <v>1321</v>
      </c>
      <c r="C42" s="75" t="s">
        <v>1281</v>
      </c>
      <c r="D42" s="75" t="s">
        <v>1295</v>
      </c>
      <c r="E42" s="8" t="s">
        <v>6</v>
      </c>
      <c r="F42" s="75" t="s">
        <v>1310</v>
      </c>
    </row>
    <row r="43" spans="1:6" ht="24" x14ac:dyDescent="0.15">
      <c r="A43" s="102"/>
      <c r="B43" s="104"/>
      <c r="C43" s="75" t="s">
        <v>1322</v>
      </c>
      <c r="D43" s="75" t="s">
        <v>1322</v>
      </c>
      <c r="E43" s="8"/>
      <c r="F43" s="75" t="s">
        <v>1323</v>
      </c>
    </row>
    <row r="44" spans="1:6" ht="41.25" customHeight="1" x14ac:dyDescent="0.15">
      <c r="A44" s="102"/>
      <c r="B44" s="104"/>
      <c r="C44" s="76" t="s">
        <v>1282</v>
      </c>
      <c r="D44" s="76" t="s">
        <v>1297</v>
      </c>
      <c r="E44" s="8"/>
      <c r="F44" s="75" t="s">
        <v>1289</v>
      </c>
    </row>
    <row r="45" spans="1:6" ht="24" x14ac:dyDescent="0.15">
      <c r="A45" s="102"/>
      <c r="B45" s="104"/>
      <c r="C45" s="75" t="s">
        <v>1283</v>
      </c>
      <c r="D45" s="75" t="s">
        <v>1296</v>
      </c>
      <c r="E45" s="8"/>
      <c r="F45" s="75" t="s">
        <v>1290</v>
      </c>
    </row>
    <row r="46" spans="1:6" ht="48" x14ac:dyDescent="0.15">
      <c r="A46" s="102"/>
      <c r="B46" s="104"/>
      <c r="C46" s="75" t="s">
        <v>1284</v>
      </c>
      <c r="D46" s="75" t="s">
        <v>1298</v>
      </c>
      <c r="E46" s="8"/>
      <c r="F46" s="77" t="s">
        <v>1291</v>
      </c>
    </row>
    <row r="47" spans="1:6" ht="24" x14ac:dyDescent="0.15">
      <c r="A47" s="102"/>
      <c r="B47" s="104"/>
      <c r="C47" s="75" t="s">
        <v>1285</v>
      </c>
      <c r="D47" s="75" t="s">
        <v>1299</v>
      </c>
      <c r="E47" s="8"/>
      <c r="F47" s="75" t="s">
        <v>1292</v>
      </c>
    </row>
    <row r="48" spans="1:6" ht="24" x14ac:dyDescent="0.15">
      <c r="A48" s="102"/>
      <c r="B48" s="104"/>
      <c r="C48" s="75" t="s">
        <v>1287</v>
      </c>
      <c r="D48" s="75" t="s">
        <v>1294</v>
      </c>
      <c r="E48" s="11"/>
      <c r="F48" s="75" t="s">
        <v>1293</v>
      </c>
    </row>
    <row r="49" spans="1:6" ht="47.25" customHeight="1" x14ac:dyDescent="0.15">
      <c r="A49" s="102"/>
      <c r="B49" s="104"/>
      <c r="C49" s="75" t="s">
        <v>1300</v>
      </c>
      <c r="D49" s="75" t="s">
        <v>1301</v>
      </c>
      <c r="E49" s="11"/>
      <c r="F49" s="75" t="s">
        <v>1302</v>
      </c>
    </row>
    <row r="50" spans="1:6" ht="51" customHeight="1" x14ac:dyDescent="0.15">
      <c r="A50" s="102"/>
      <c r="B50" s="104"/>
      <c r="C50" s="75" t="s">
        <v>1303</v>
      </c>
      <c r="D50" s="75" t="s">
        <v>1304</v>
      </c>
      <c r="E50" s="11"/>
      <c r="F50" s="75" t="s">
        <v>1305</v>
      </c>
    </row>
    <row r="51" spans="1:6" ht="24" x14ac:dyDescent="0.15">
      <c r="A51" s="105"/>
      <c r="B51" s="109"/>
      <c r="C51" s="75" t="s">
        <v>1306</v>
      </c>
      <c r="D51" s="75" t="s">
        <v>1307</v>
      </c>
      <c r="E51" s="11"/>
      <c r="F51" s="75" t="s">
        <v>1308</v>
      </c>
    </row>
    <row r="52" spans="1:6" ht="84" x14ac:dyDescent="0.15">
      <c r="A52" s="101">
        <v>6</v>
      </c>
      <c r="B52" s="103" t="s">
        <v>1324</v>
      </c>
      <c r="C52" s="75" t="s">
        <v>1281</v>
      </c>
      <c r="D52" s="75" t="s">
        <v>1295</v>
      </c>
      <c r="E52" s="8" t="s">
        <v>6</v>
      </c>
      <c r="F52" s="75" t="s">
        <v>1310</v>
      </c>
    </row>
    <row r="53" spans="1:6" ht="24" x14ac:dyDescent="0.15">
      <c r="A53" s="102"/>
      <c r="B53" s="104"/>
      <c r="C53" s="75" t="s">
        <v>1317</v>
      </c>
      <c r="D53" s="75" t="s">
        <v>1325</v>
      </c>
      <c r="E53" s="8"/>
      <c r="F53" s="75" t="s">
        <v>1326</v>
      </c>
    </row>
    <row r="54" spans="1:6" ht="41.25" customHeight="1" x14ac:dyDescent="0.15">
      <c r="A54" s="102"/>
      <c r="B54" s="104"/>
      <c r="C54" s="76" t="s">
        <v>1282</v>
      </c>
      <c r="D54" s="76" t="s">
        <v>1297</v>
      </c>
      <c r="E54" s="8"/>
      <c r="F54" s="75" t="s">
        <v>1289</v>
      </c>
    </row>
    <row r="55" spans="1:6" ht="24" x14ac:dyDescent="0.15">
      <c r="A55" s="102"/>
      <c r="B55" s="104"/>
      <c r="C55" s="75" t="s">
        <v>1283</v>
      </c>
      <c r="D55" s="75" t="s">
        <v>1296</v>
      </c>
      <c r="E55" s="8"/>
      <c r="F55" s="75" t="s">
        <v>1290</v>
      </c>
    </row>
    <row r="56" spans="1:6" ht="48" x14ac:dyDescent="0.15">
      <c r="A56" s="102"/>
      <c r="B56" s="104"/>
      <c r="C56" s="75" t="s">
        <v>1284</v>
      </c>
      <c r="D56" s="75" t="s">
        <v>1298</v>
      </c>
      <c r="E56" s="8"/>
      <c r="F56" s="77" t="s">
        <v>1291</v>
      </c>
    </row>
    <row r="57" spans="1:6" ht="24" x14ac:dyDescent="0.15">
      <c r="A57" s="102"/>
      <c r="B57" s="104"/>
      <c r="C57" s="75" t="s">
        <v>1285</v>
      </c>
      <c r="D57" s="75" t="s">
        <v>1299</v>
      </c>
      <c r="E57" s="8"/>
      <c r="F57" s="75" t="s">
        <v>1292</v>
      </c>
    </row>
    <row r="58" spans="1:6" ht="24" x14ac:dyDescent="0.15">
      <c r="A58" s="102"/>
      <c r="B58" s="104"/>
      <c r="C58" s="75" t="s">
        <v>1287</v>
      </c>
      <c r="D58" s="75" t="s">
        <v>1294</v>
      </c>
      <c r="E58" s="11"/>
      <c r="F58" s="75" t="s">
        <v>1293</v>
      </c>
    </row>
    <row r="59" spans="1:6" ht="47.25" customHeight="1" x14ac:dyDescent="0.15">
      <c r="A59" s="102"/>
      <c r="B59" s="104"/>
      <c r="C59" s="75" t="s">
        <v>1300</v>
      </c>
      <c r="D59" s="75" t="s">
        <v>1301</v>
      </c>
      <c r="E59" s="11"/>
      <c r="F59" s="75" t="s">
        <v>1302</v>
      </c>
    </row>
    <row r="60" spans="1:6" ht="51" customHeight="1" x14ac:dyDescent="0.15">
      <c r="A60" s="102"/>
      <c r="B60" s="104"/>
      <c r="C60" s="75" t="s">
        <v>1303</v>
      </c>
      <c r="D60" s="75" t="s">
        <v>1304</v>
      </c>
      <c r="E60" s="11"/>
      <c r="F60" s="75" t="s">
        <v>1305</v>
      </c>
    </row>
    <row r="61" spans="1:6" ht="24" x14ac:dyDescent="0.15">
      <c r="A61" s="105"/>
      <c r="B61" s="109"/>
      <c r="C61" s="75" t="s">
        <v>1306</v>
      </c>
      <c r="D61" s="75" t="s">
        <v>1307</v>
      </c>
      <c r="E61" s="11"/>
      <c r="F61" s="75" t="s">
        <v>1308</v>
      </c>
    </row>
    <row r="62" spans="1:6" ht="84" x14ac:dyDescent="0.15">
      <c r="A62" s="101">
        <v>7</v>
      </c>
      <c r="B62" s="103" t="s">
        <v>1327</v>
      </c>
      <c r="C62" s="75" t="s">
        <v>1281</v>
      </c>
      <c r="D62" s="75" t="s">
        <v>1295</v>
      </c>
      <c r="E62" s="8" t="s">
        <v>6</v>
      </c>
      <c r="F62" s="75" t="s">
        <v>1310</v>
      </c>
    </row>
    <row r="63" spans="1:6" ht="24" x14ac:dyDescent="0.15">
      <c r="A63" s="102"/>
      <c r="B63" s="104"/>
      <c r="C63" s="75" t="s">
        <v>1317</v>
      </c>
      <c r="D63" s="75" t="s">
        <v>1328</v>
      </c>
      <c r="E63" s="8"/>
      <c r="F63" s="75" t="s">
        <v>1329</v>
      </c>
    </row>
    <row r="64" spans="1:6" ht="41.25" customHeight="1" x14ac:dyDescent="0.15">
      <c r="A64" s="102"/>
      <c r="B64" s="104"/>
      <c r="C64" s="76" t="s">
        <v>1282</v>
      </c>
      <c r="D64" s="76" t="s">
        <v>1297</v>
      </c>
      <c r="E64" s="8"/>
      <c r="F64" s="75" t="s">
        <v>1289</v>
      </c>
    </row>
    <row r="65" spans="1:6" ht="24" x14ac:dyDescent="0.15">
      <c r="A65" s="102"/>
      <c r="B65" s="104"/>
      <c r="C65" s="75" t="s">
        <v>1283</v>
      </c>
      <c r="D65" s="75" t="s">
        <v>1296</v>
      </c>
      <c r="E65" s="8"/>
      <c r="F65" s="75" t="s">
        <v>1290</v>
      </c>
    </row>
    <row r="66" spans="1:6" ht="48" x14ac:dyDescent="0.15">
      <c r="A66" s="102"/>
      <c r="B66" s="104"/>
      <c r="C66" s="75" t="s">
        <v>1284</v>
      </c>
      <c r="D66" s="75" t="s">
        <v>1298</v>
      </c>
      <c r="E66" s="8"/>
      <c r="F66" s="77" t="s">
        <v>1291</v>
      </c>
    </row>
    <row r="67" spans="1:6" ht="24" x14ac:dyDescent="0.15">
      <c r="A67" s="102"/>
      <c r="B67" s="104"/>
      <c r="C67" s="75" t="s">
        <v>1285</v>
      </c>
      <c r="D67" s="75" t="s">
        <v>1299</v>
      </c>
      <c r="E67" s="8"/>
      <c r="F67" s="75" t="s">
        <v>1292</v>
      </c>
    </row>
    <row r="68" spans="1:6" ht="24" x14ac:dyDescent="0.15">
      <c r="A68" s="102"/>
      <c r="B68" s="104"/>
      <c r="C68" s="75" t="s">
        <v>1287</v>
      </c>
      <c r="D68" s="75" t="s">
        <v>1294</v>
      </c>
      <c r="E68" s="11"/>
      <c r="F68" s="75" t="s">
        <v>1293</v>
      </c>
    </row>
    <row r="69" spans="1:6" ht="47.25" customHeight="1" x14ac:dyDescent="0.15">
      <c r="A69" s="102"/>
      <c r="B69" s="104"/>
      <c r="C69" s="75" t="s">
        <v>1300</v>
      </c>
      <c r="D69" s="75" t="s">
        <v>1301</v>
      </c>
      <c r="E69" s="11"/>
      <c r="F69" s="75" t="s">
        <v>1302</v>
      </c>
    </row>
    <row r="70" spans="1:6" ht="51" customHeight="1" x14ac:dyDescent="0.15">
      <c r="A70" s="102"/>
      <c r="B70" s="104"/>
      <c r="C70" s="75" t="s">
        <v>1303</v>
      </c>
      <c r="D70" s="75" t="s">
        <v>1304</v>
      </c>
      <c r="E70" s="11"/>
      <c r="F70" s="75" t="s">
        <v>1305</v>
      </c>
    </row>
    <row r="71" spans="1:6" ht="24" x14ac:dyDescent="0.15">
      <c r="A71" s="105"/>
      <c r="B71" s="109"/>
      <c r="C71" s="75" t="s">
        <v>1306</v>
      </c>
      <c r="D71" s="75" t="s">
        <v>1307</v>
      </c>
      <c r="E71" s="11"/>
      <c r="F71" s="75" t="s">
        <v>1308</v>
      </c>
    </row>
    <row r="72" spans="1:6" ht="84" x14ac:dyDescent="0.15">
      <c r="A72" s="101">
        <v>8</v>
      </c>
      <c r="B72" s="103" t="s">
        <v>1333</v>
      </c>
      <c r="C72" s="75" t="s">
        <v>1281</v>
      </c>
      <c r="D72" s="75" t="s">
        <v>1295</v>
      </c>
      <c r="E72" s="8" t="s">
        <v>6</v>
      </c>
      <c r="F72" s="75" t="s">
        <v>1310</v>
      </c>
    </row>
    <row r="73" spans="1:6" ht="24" x14ac:dyDescent="0.15">
      <c r="A73" s="102"/>
      <c r="B73" s="104"/>
      <c r="C73" s="75" t="s">
        <v>1330</v>
      </c>
      <c r="D73" s="75" t="s">
        <v>1331</v>
      </c>
      <c r="E73" s="8"/>
      <c r="F73" s="75" t="s">
        <v>1332</v>
      </c>
    </row>
    <row r="74" spans="1:6" ht="41.25" customHeight="1" x14ac:dyDescent="0.15">
      <c r="A74" s="102"/>
      <c r="B74" s="104"/>
      <c r="C74" s="76" t="s">
        <v>1282</v>
      </c>
      <c r="D74" s="76" t="s">
        <v>1297</v>
      </c>
      <c r="E74" s="8"/>
      <c r="F74" s="75" t="s">
        <v>1289</v>
      </c>
    </row>
    <row r="75" spans="1:6" ht="24" x14ac:dyDescent="0.15">
      <c r="A75" s="102"/>
      <c r="B75" s="104"/>
      <c r="C75" s="75" t="s">
        <v>1283</v>
      </c>
      <c r="D75" s="75" t="s">
        <v>1296</v>
      </c>
      <c r="E75" s="8"/>
      <c r="F75" s="75" t="s">
        <v>1290</v>
      </c>
    </row>
    <row r="76" spans="1:6" ht="48" x14ac:dyDescent="0.15">
      <c r="A76" s="102"/>
      <c r="B76" s="104"/>
      <c r="C76" s="75" t="s">
        <v>1284</v>
      </c>
      <c r="D76" s="75" t="s">
        <v>1298</v>
      </c>
      <c r="E76" s="8"/>
      <c r="F76" s="77" t="s">
        <v>1291</v>
      </c>
    </row>
    <row r="77" spans="1:6" ht="24" x14ac:dyDescent="0.15">
      <c r="A77" s="102"/>
      <c r="B77" s="104"/>
      <c r="C77" s="75" t="s">
        <v>1285</v>
      </c>
      <c r="D77" s="75" t="s">
        <v>1299</v>
      </c>
      <c r="E77" s="8"/>
      <c r="F77" s="75" t="s">
        <v>1292</v>
      </c>
    </row>
    <row r="78" spans="1:6" ht="24" x14ac:dyDescent="0.15">
      <c r="A78" s="102"/>
      <c r="B78" s="104"/>
      <c r="C78" s="75" t="s">
        <v>1287</v>
      </c>
      <c r="D78" s="75" t="s">
        <v>1294</v>
      </c>
      <c r="E78" s="11"/>
      <c r="F78" s="75" t="s">
        <v>1293</v>
      </c>
    </row>
    <row r="79" spans="1:6" ht="47.25" customHeight="1" x14ac:dyDescent="0.15">
      <c r="A79" s="102"/>
      <c r="B79" s="104"/>
      <c r="C79" s="75" t="s">
        <v>1300</v>
      </c>
      <c r="D79" s="75" t="s">
        <v>1301</v>
      </c>
      <c r="E79" s="11"/>
      <c r="F79" s="75" t="s">
        <v>1302</v>
      </c>
    </row>
    <row r="80" spans="1:6" ht="51" customHeight="1" x14ac:dyDescent="0.15">
      <c r="A80" s="102"/>
      <c r="B80" s="104"/>
      <c r="C80" s="75" t="s">
        <v>1303</v>
      </c>
      <c r="D80" s="75" t="s">
        <v>1304</v>
      </c>
      <c r="E80" s="11"/>
      <c r="F80" s="75" t="s">
        <v>1405</v>
      </c>
    </row>
    <row r="81" spans="1:6" ht="24" x14ac:dyDescent="0.15">
      <c r="A81" s="105"/>
      <c r="B81" s="109"/>
      <c r="C81" s="75" t="s">
        <v>1306</v>
      </c>
      <c r="D81" s="75" t="s">
        <v>1307</v>
      </c>
      <c r="E81" s="11"/>
      <c r="F81" s="75" t="s">
        <v>1308</v>
      </c>
    </row>
    <row r="82" spans="1:6" ht="72" customHeight="1" x14ac:dyDescent="0.15">
      <c r="A82" s="101">
        <v>9</v>
      </c>
      <c r="B82" s="103" t="s">
        <v>1334</v>
      </c>
      <c r="C82" s="75" t="s">
        <v>1281</v>
      </c>
      <c r="D82" s="75" t="s">
        <v>1336</v>
      </c>
      <c r="E82" s="8"/>
      <c r="F82" s="75" t="s">
        <v>1337</v>
      </c>
    </row>
    <row r="83" spans="1:6" ht="13.5" customHeight="1" x14ac:dyDescent="0.15">
      <c r="A83" s="102"/>
      <c r="B83" s="104"/>
      <c r="C83" s="124" t="s">
        <v>1341</v>
      </c>
      <c r="D83" s="75" t="s">
        <v>1338</v>
      </c>
      <c r="E83" s="11"/>
      <c r="F83" s="75" t="s">
        <v>1342</v>
      </c>
    </row>
    <row r="84" spans="1:6" ht="13.5" customHeight="1" x14ac:dyDescent="0.15">
      <c r="A84" s="102"/>
      <c r="B84" s="104"/>
      <c r="C84" s="125"/>
      <c r="D84" s="75" t="s">
        <v>1339</v>
      </c>
      <c r="E84" s="11"/>
      <c r="F84" s="75" t="s">
        <v>1343</v>
      </c>
    </row>
    <row r="85" spans="1:6" s="55" customFormat="1" ht="13.5" customHeight="1" x14ac:dyDescent="0.15">
      <c r="A85" s="102"/>
      <c r="B85" s="104"/>
      <c r="C85" s="125"/>
      <c r="D85" s="75" t="s">
        <v>1340</v>
      </c>
      <c r="E85" s="53"/>
      <c r="F85" s="75" t="s">
        <v>1344</v>
      </c>
    </row>
    <row r="86" spans="1:6" ht="13.5" customHeight="1" x14ac:dyDescent="0.15">
      <c r="A86" s="102"/>
      <c r="B86" s="104"/>
      <c r="C86" s="125"/>
      <c r="D86" s="75" t="s">
        <v>1409</v>
      </c>
      <c r="E86" s="11"/>
      <c r="F86" s="75" t="s">
        <v>1345</v>
      </c>
    </row>
    <row r="87" spans="1:6" ht="13.5" customHeight="1" x14ac:dyDescent="0.15">
      <c r="A87" s="102"/>
      <c r="B87" s="104"/>
      <c r="C87" s="78"/>
      <c r="D87" s="75" t="s">
        <v>1410</v>
      </c>
      <c r="E87" s="11"/>
      <c r="F87" s="75" t="s">
        <v>1411</v>
      </c>
    </row>
    <row r="88" spans="1:6" ht="13.5" customHeight="1" x14ac:dyDescent="0.15">
      <c r="A88" s="102"/>
      <c r="B88" s="104"/>
      <c r="C88" s="124" t="s">
        <v>1346</v>
      </c>
      <c r="D88" s="75" t="s">
        <v>1348</v>
      </c>
      <c r="E88" s="8"/>
      <c r="F88" s="75" t="s">
        <v>1352</v>
      </c>
    </row>
    <row r="89" spans="1:6" ht="13.5" customHeight="1" x14ac:dyDescent="0.15">
      <c r="A89" s="102"/>
      <c r="B89" s="104"/>
      <c r="C89" s="125"/>
      <c r="D89" s="75" t="s">
        <v>1349</v>
      </c>
      <c r="E89" s="11"/>
      <c r="F89" s="75" t="s">
        <v>1353</v>
      </c>
    </row>
    <row r="90" spans="1:6" ht="13.5" customHeight="1" x14ac:dyDescent="0.15">
      <c r="A90" s="102"/>
      <c r="B90" s="104"/>
      <c r="C90" s="125"/>
      <c r="D90" s="75" t="s">
        <v>1350</v>
      </c>
      <c r="E90" s="11"/>
      <c r="F90" s="75" t="s">
        <v>1354</v>
      </c>
    </row>
    <row r="91" spans="1:6" ht="13.5" customHeight="1" x14ac:dyDescent="0.15">
      <c r="A91" s="102"/>
      <c r="B91" s="104"/>
      <c r="C91" s="125"/>
      <c r="D91" s="75" t="s">
        <v>1351</v>
      </c>
      <c r="E91" s="11"/>
      <c r="F91" s="75" t="s">
        <v>1355</v>
      </c>
    </row>
    <row r="92" spans="1:6" ht="13.5" customHeight="1" x14ac:dyDescent="0.15">
      <c r="A92" s="102"/>
      <c r="B92" s="104"/>
      <c r="C92" s="78"/>
      <c r="D92" s="75" t="s">
        <v>1412</v>
      </c>
      <c r="E92" s="11"/>
      <c r="F92" s="75" t="s">
        <v>1413</v>
      </c>
    </row>
    <row r="93" spans="1:6" ht="13.5" customHeight="1" x14ac:dyDescent="0.15">
      <c r="A93" s="102"/>
      <c r="B93" s="104"/>
      <c r="C93" s="124" t="s">
        <v>1347</v>
      </c>
      <c r="D93" s="75" t="s">
        <v>1356</v>
      </c>
      <c r="E93" s="8"/>
      <c r="F93" s="75" t="s">
        <v>1357</v>
      </c>
    </row>
    <row r="94" spans="1:6" ht="13.5" customHeight="1" x14ac:dyDescent="0.15">
      <c r="A94" s="102"/>
      <c r="B94" s="104"/>
      <c r="C94" s="125"/>
      <c r="D94" s="75" t="s">
        <v>1358</v>
      </c>
      <c r="E94" s="11"/>
      <c r="F94" s="75" t="s">
        <v>1359</v>
      </c>
    </row>
    <row r="95" spans="1:6" ht="13.5" customHeight="1" x14ac:dyDescent="0.15">
      <c r="A95" s="102"/>
      <c r="B95" s="104"/>
      <c r="C95" s="125"/>
      <c r="D95" s="75" t="s">
        <v>1360</v>
      </c>
      <c r="E95" s="11"/>
      <c r="F95" s="75" t="s">
        <v>1361</v>
      </c>
    </row>
    <row r="96" spans="1:6" s="55" customFormat="1" ht="13.5" customHeight="1" x14ac:dyDescent="0.15">
      <c r="A96" s="102"/>
      <c r="B96" s="104"/>
      <c r="C96" s="125"/>
      <c r="D96" s="75" t="s">
        <v>1414</v>
      </c>
      <c r="E96" s="11"/>
      <c r="F96" s="75" t="s">
        <v>1362</v>
      </c>
    </row>
    <row r="97" spans="1:6" s="55" customFormat="1" ht="13.5" customHeight="1" x14ac:dyDescent="0.15">
      <c r="A97" s="102"/>
      <c r="B97" s="104"/>
      <c r="C97" s="78"/>
      <c r="D97" s="75" t="s">
        <v>1416</v>
      </c>
      <c r="E97" s="11"/>
      <c r="F97" s="75" t="s">
        <v>1415</v>
      </c>
    </row>
    <row r="98" spans="1:6" ht="13.5" customHeight="1" x14ac:dyDescent="0.15">
      <c r="A98" s="102"/>
      <c r="B98" s="104"/>
      <c r="C98" s="124" t="s">
        <v>1363</v>
      </c>
      <c r="D98" s="75" t="s">
        <v>1368</v>
      </c>
      <c r="E98" s="8"/>
      <c r="F98" s="75" t="s">
        <v>1369</v>
      </c>
    </row>
    <row r="99" spans="1:6" ht="13.5" customHeight="1" x14ac:dyDescent="0.15">
      <c r="A99" s="102"/>
      <c r="B99" s="104"/>
      <c r="C99" s="125"/>
      <c r="D99" s="75" t="s">
        <v>1370</v>
      </c>
      <c r="E99" s="11"/>
      <c r="F99" s="75" t="s">
        <v>1371</v>
      </c>
    </row>
    <row r="100" spans="1:6" ht="13.5" customHeight="1" x14ac:dyDescent="0.15">
      <c r="A100" s="102"/>
      <c r="B100" s="104"/>
      <c r="C100" s="125"/>
      <c r="D100" s="75" t="s">
        <v>1372</v>
      </c>
      <c r="E100" s="11"/>
      <c r="F100" s="75" t="s">
        <v>1373</v>
      </c>
    </row>
    <row r="101" spans="1:6" ht="13.5" customHeight="1" x14ac:dyDescent="0.15">
      <c r="A101" s="102"/>
      <c r="B101" s="104"/>
      <c r="C101" s="125"/>
      <c r="D101" s="75" t="s">
        <v>1374</v>
      </c>
      <c r="E101" s="11"/>
      <c r="F101" s="75" t="s">
        <v>1375</v>
      </c>
    </row>
    <row r="102" spans="1:6" ht="13.5" customHeight="1" x14ac:dyDescent="0.15">
      <c r="A102" s="102"/>
      <c r="B102" s="104"/>
      <c r="C102" s="78"/>
      <c r="D102" s="75" t="s">
        <v>1417</v>
      </c>
      <c r="E102" s="11"/>
      <c r="F102" s="75" t="s">
        <v>1423</v>
      </c>
    </row>
    <row r="103" spans="1:6" ht="13.5" customHeight="1" x14ac:dyDescent="0.15">
      <c r="A103" s="102"/>
      <c r="B103" s="104"/>
      <c r="C103" s="124" t="s">
        <v>1364</v>
      </c>
      <c r="D103" s="75" t="s">
        <v>1376</v>
      </c>
      <c r="E103" s="8"/>
      <c r="F103" s="75" t="s">
        <v>1377</v>
      </c>
    </row>
    <row r="104" spans="1:6" ht="13.5" customHeight="1" x14ac:dyDescent="0.15">
      <c r="A104" s="102"/>
      <c r="B104" s="104"/>
      <c r="C104" s="125"/>
      <c r="D104" s="75" t="s">
        <v>1378</v>
      </c>
      <c r="E104" s="11"/>
      <c r="F104" s="75" t="s">
        <v>1379</v>
      </c>
    </row>
    <row r="105" spans="1:6" ht="13.5" customHeight="1" x14ac:dyDescent="0.15">
      <c r="A105" s="102"/>
      <c r="B105" s="104"/>
      <c r="C105" s="125"/>
      <c r="D105" s="75" t="s">
        <v>1380</v>
      </c>
      <c r="E105" s="11"/>
      <c r="F105" s="75" t="s">
        <v>1381</v>
      </c>
    </row>
    <row r="106" spans="1:6" s="2" customFormat="1" ht="13.5" customHeight="1" x14ac:dyDescent="0.15">
      <c r="A106" s="102"/>
      <c r="B106" s="104"/>
      <c r="C106" s="125"/>
      <c r="D106" s="75" t="s">
        <v>1382</v>
      </c>
      <c r="E106" s="11"/>
      <c r="F106" s="75" t="s">
        <v>1383</v>
      </c>
    </row>
    <row r="107" spans="1:6" s="2" customFormat="1" ht="13.5" customHeight="1" x14ac:dyDescent="0.15">
      <c r="A107" s="102"/>
      <c r="B107" s="104"/>
      <c r="C107" s="78"/>
      <c r="D107" s="75" t="s">
        <v>1420</v>
      </c>
      <c r="E107" s="11"/>
      <c r="F107" s="75" t="s">
        <v>1418</v>
      </c>
    </row>
    <row r="108" spans="1:6" s="2" customFormat="1" ht="13.5" customHeight="1" x14ac:dyDescent="0.15">
      <c r="A108" s="102"/>
      <c r="B108" s="104"/>
      <c r="C108" s="124" t="s">
        <v>1365</v>
      </c>
      <c r="D108" s="75" t="s">
        <v>1384</v>
      </c>
      <c r="E108" s="8"/>
      <c r="F108" s="75" t="s">
        <v>1385</v>
      </c>
    </row>
    <row r="109" spans="1:6" s="2" customFormat="1" ht="13.5" customHeight="1" x14ac:dyDescent="0.15">
      <c r="A109" s="102"/>
      <c r="B109" s="104"/>
      <c r="C109" s="125"/>
      <c r="D109" s="75" t="s">
        <v>1386</v>
      </c>
      <c r="E109" s="11"/>
      <c r="F109" s="75" t="s">
        <v>1387</v>
      </c>
    </row>
    <row r="110" spans="1:6" s="2" customFormat="1" ht="13.5" customHeight="1" x14ac:dyDescent="0.15">
      <c r="A110" s="102"/>
      <c r="B110" s="104"/>
      <c r="C110" s="125"/>
      <c r="D110" s="75" t="s">
        <v>1388</v>
      </c>
      <c r="E110" s="11"/>
      <c r="F110" s="75" t="s">
        <v>1389</v>
      </c>
    </row>
    <row r="111" spans="1:6" s="2" customFormat="1" ht="13.5" customHeight="1" x14ac:dyDescent="0.15">
      <c r="A111" s="102"/>
      <c r="B111" s="104"/>
      <c r="C111" s="125"/>
      <c r="D111" s="75" t="s">
        <v>1419</v>
      </c>
      <c r="E111" s="11"/>
      <c r="F111" s="75" t="s">
        <v>1390</v>
      </c>
    </row>
    <row r="112" spans="1:6" s="2" customFormat="1" ht="13.5" customHeight="1" x14ac:dyDescent="0.15">
      <c r="A112" s="102"/>
      <c r="B112" s="104"/>
      <c r="C112" s="78"/>
      <c r="D112" s="75" t="s">
        <v>1421</v>
      </c>
      <c r="E112" s="11"/>
      <c r="F112" s="75" t="s">
        <v>1424</v>
      </c>
    </row>
    <row r="113" spans="1:6" s="2" customFormat="1" ht="13.5" customHeight="1" x14ac:dyDescent="0.15">
      <c r="A113" s="102"/>
      <c r="B113" s="104"/>
      <c r="C113" s="124" t="s">
        <v>1366</v>
      </c>
      <c r="D113" s="75" t="s">
        <v>1391</v>
      </c>
      <c r="E113" s="8"/>
      <c r="F113" s="75" t="s">
        <v>1392</v>
      </c>
    </row>
    <row r="114" spans="1:6" s="2" customFormat="1" ht="13.5" customHeight="1" x14ac:dyDescent="0.15">
      <c r="A114" s="102"/>
      <c r="B114" s="104"/>
      <c r="C114" s="125"/>
      <c r="D114" s="75" t="s">
        <v>1393</v>
      </c>
      <c r="E114" s="11"/>
      <c r="F114" s="75" t="s">
        <v>1394</v>
      </c>
    </row>
    <row r="115" spans="1:6" s="2" customFormat="1" ht="13.5" customHeight="1" x14ac:dyDescent="0.15">
      <c r="A115" s="102"/>
      <c r="B115" s="104"/>
      <c r="C115" s="125"/>
      <c r="D115" s="75" t="s">
        <v>1395</v>
      </c>
      <c r="E115" s="11"/>
      <c r="F115" s="75" t="s">
        <v>1396</v>
      </c>
    </row>
    <row r="116" spans="1:6" s="2" customFormat="1" ht="13.5" customHeight="1" x14ac:dyDescent="0.15">
      <c r="A116" s="102"/>
      <c r="B116" s="104"/>
      <c r="C116" s="125"/>
      <c r="D116" s="75" t="s">
        <v>1397</v>
      </c>
      <c r="E116" s="11"/>
      <c r="F116" s="75" t="s">
        <v>1398</v>
      </c>
    </row>
    <row r="117" spans="1:6" s="2" customFormat="1" ht="13.5" customHeight="1" x14ac:dyDescent="0.15">
      <c r="A117" s="102"/>
      <c r="B117" s="104"/>
      <c r="C117" s="78"/>
      <c r="D117" s="75" t="s">
        <v>1422</v>
      </c>
      <c r="E117" s="11"/>
      <c r="F117" s="75" t="s">
        <v>1425</v>
      </c>
    </row>
    <row r="118" spans="1:6" s="2" customFormat="1" ht="13.5" customHeight="1" x14ac:dyDescent="0.15">
      <c r="A118" s="102"/>
      <c r="B118" s="104"/>
      <c r="C118" s="124" t="s">
        <v>1367</v>
      </c>
      <c r="D118" s="75" t="s">
        <v>1399</v>
      </c>
      <c r="E118" s="8"/>
      <c r="F118" s="75" t="s">
        <v>1400</v>
      </c>
    </row>
    <row r="119" spans="1:6" s="2" customFormat="1" x14ac:dyDescent="0.15">
      <c r="A119" s="102"/>
      <c r="B119" s="104"/>
      <c r="C119" s="125"/>
      <c r="D119" s="75" t="s">
        <v>1401</v>
      </c>
      <c r="E119" s="11"/>
      <c r="F119" s="75" t="s">
        <v>1402</v>
      </c>
    </row>
    <row r="120" spans="1:6" s="2" customFormat="1" x14ac:dyDescent="0.15">
      <c r="A120" s="102"/>
      <c r="B120" s="104"/>
      <c r="C120" s="125"/>
      <c r="D120" s="75" t="s">
        <v>1403</v>
      </c>
      <c r="E120" s="11"/>
      <c r="F120" s="75" t="s">
        <v>1404</v>
      </c>
    </row>
    <row r="121" spans="1:6" s="2" customFormat="1" x14ac:dyDescent="0.15">
      <c r="A121" s="102"/>
      <c r="B121" s="104"/>
      <c r="C121" s="125"/>
      <c r="D121" s="75" t="s">
        <v>1426</v>
      </c>
      <c r="E121" s="11"/>
      <c r="F121" s="75" t="s">
        <v>1427</v>
      </c>
    </row>
    <row r="122" spans="1:6" s="2" customFormat="1" x14ac:dyDescent="0.15">
      <c r="A122" s="105"/>
      <c r="B122" s="109"/>
      <c r="C122" s="125"/>
      <c r="D122" s="75" t="s">
        <v>1428</v>
      </c>
      <c r="E122" s="11"/>
      <c r="F122" s="75" t="s">
        <v>1429</v>
      </c>
    </row>
    <row r="123" spans="1:6" s="2" customFormat="1" ht="108" x14ac:dyDescent="0.15">
      <c r="A123" s="122">
        <v>10</v>
      </c>
      <c r="B123" s="110" t="s">
        <v>1406</v>
      </c>
      <c r="C123" s="126" t="s">
        <v>1407</v>
      </c>
      <c r="D123" s="5" t="s">
        <v>1335</v>
      </c>
      <c r="E123" s="11"/>
      <c r="F123" s="75" t="s">
        <v>1408</v>
      </c>
    </row>
    <row r="124" spans="1:6" s="2" customFormat="1" ht="36" x14ac:dyDescent="0.15">
      <c r="A124" s="122"/>
      <c r="B124" s="110"/>
      <c r="C124" s="127"/>
      <c r="D124" s="75" t="s">
        <v>1430</v>
      </c>
      <c r="E124" s="11"/>
      <c r="F124" s="75" t="s">
        <v>1437</v>
      </c>
    </row>
    <row r="125" spans="1:6" s="2" customFormat="1" ht="27.75" customHeight="1" x14ac:dyDescent="0.15">
      <c r="A125" s="122"/>
      <c r="B125" s="110"/>
      <c r="C125" s="127"/>
      <c r="D125" s="75" t="s">
        <v>1431</v>
      </c>
      <c r="E125" s="11"/>
      <c r="F125" s="75" t="s">
        <v>1436</v>
      </c>
    </row>
    <row r="126" spans="1:6" s="2" customFormat="1" ht="36" x14ac:dyDescent="0.15">
      <c r="A126" s="122"/>
      <c r="B126" s="110"/>
      <c r="C126" s="127"/>
      <c r="D126" s="75" t="s">
        <v>1432</v>
      </c>
      <c r="E126" s="11"/>
      <c r="F126" s="75" t="s">
        <v>1438</v>
      </c>
    </row>
    <row r="127" spans="1:6" s="2" customFormat="1" ht="36" x14ac:dyDescent="0.15">
      <c r="A127" s="122"/>
      <c r="B127" s="110"/>
      <c r="C127" s="127"/>
      <c r="D127" s="75" t="s">
        <v>1433</v>
      </c>
      <c r="E127" s="11"/>
      <c r="F127" s="75" t="s">
        <v>1439</v>
      </c>
    </row>
    <row r="128" spans="1:6" s="2" customFormat="1" ht="36" x14ac:dyDescent="0.15">
      <c r="A128" s="122"/>
      <c r="B128" s="110"/>
      <c r="C128" s="127"/>
      <c r="D128" s="75" t="s">
        <v>1434</v>
      </c>
      <c r="E128" s="11"/>
      <c r="F128" s="75" t="s">
        <v>1440</v>
      </c>
    </row>
    <row r="129" spans="1:6" s="2" customFormat="1" ht="36" x14ac:dyDescent="0.15">
      <c r="A129" s="122"/>
      <c r="B129" s="110"/>
      <c r="C129" s="128"/>
      <c r="D129" s="75" t="s">
        <v>1435</v>
      </c>
      <c r="E129" s="11"/>
      <c r="F129" s="75" t="s">
        <v>1441</v>
      </c>
    </row>
    <row r="130" spans="1:6" ht="60" x14ac:dyDescent="0.15">
      <c r="A130" s="122"/>
      <c r="B130" s="110"/>
      <c r="C130" s="121" t="s">
        <v>1442</v>
      </c>
      <c r="D130" s="79" t="s">
        <v>1280</v>
      </c>
      <c r="E130" s="40"/>
      <c r="F130" s="75" t="s">
        <v>1443</v>
      </c>
    </row>
    <row r="131" spans="1:6" ht="36" x14ac:dyDescent="0.15">
      <c r="A131" s="122"/>
      <c r="B131" s="110"/>
      <c r="C131" s="121"/>
      <c r="D131" s="75" t="s">
        <v>1444</v>
      </c>
      <c r="E131" s="11"/>
      <c r="F131" s="75" t="s">
        <v>1445</v>
      </c>
    </row>
    <row r="132" spans="1:6" ht="36" x14ac:dyDescent="0.15">
      <c r="A132" s="122"/>
      <c r="B132" s="110"/>
      <c r="C132" s="121"/>
      <c r="D132" s="75" t="s">
        <v>1454</v>
      </c>
      <c r="E132" s="11"/>
      <c r="F132" s="75" t="s">
        <v>1455</v>
      </c>
    </row>
    <row r="133" spans="1:6" ht="36" x14ac:dyDescent="0.15">
      <c r="A133" s="122"/>
      <c r="B133" s="110"/>
      <c r="C133" s="121"/>
      <c r="D133" s="75" t="s">
        <v>1452</v>
      </c>
      <c r="E133" s="11"/>
      <c r="F133" s="75" t="s">
        <v>1453</v>
      </c>
    </row>
    <row r="134" spans="1:6" ht="36" x14ac:dyDescent="0.15">
      <c r="A134" s="122"/>
      <c r="B134" s="110"/>
      <c r="C134" s="121"/>
      <c r="D134" s="75" t="s">
        <v>1446</v>
      </c>
      <c r="E134" s="11"/>
      <c r="F134" s="75" t="s">
        <v>1451</v>
      </c>
    </row>
    <row r="135" spans="1:6" ht="36" x14ac:dyDescent="0.15">
      <c r="A135" s="122"/>
      <c r="B135" s="110"/>
      <c r="C135" s="121"/>
      <c r="D135" s="75" t="s">
        <v>1447</v>
      </c>
      <c r="E135" s="11"/>
      <c r="F135" s="75" t="s">
        <v>1450</v>
      </c>
    </row>
    <row r="136" spans="1:6" ht="36" x14ac:dyDescent="0.15">
      <c r="A136" s="122"/>
      <c r="B136" s="110"/>
      <c r="C136" s="121"/>
      <c r="D136" s="75" t="s">
        <v>1448</v>
      </c>
      <c r="E136" s="11"/>
      <c r="F136" s="75" t="s">
        <v>1449</v>
      </c>
    </row>
    <row r="137" spans="1:6" ht="84" x14ac:dyDescent="0.15">
      <c r="A137" s="122"/>
      <c r="B137" s="110"/>
      <c r="C137" s="121" t="s">
        <v>1456</v>
      </c>
      <c r="D137" s="79" t="s">
        <v>1280</v>
      </c>
      <c r="E137" s="40"/>
      <c r="F137" s="75" t="s">
        <v>1467</v>
      </c>
    </row>
    <row r="138" spans="1:6" ht="48" x14ac:dyDescent="0.15">
      <c r="A138" s="122"/>
      <c r="B138" s="110"/>
      <c r="C138" s="121"/>
      <c r="D138" s="75" t="s">
        <v>1458</v>
      </c>
      <c r="E138" s="11"/>
      <c r="F138" s="75" t="s">
        <v>1460</v>
      </c>
    </row>
    <row r="139" spans="1:6" ht="48" x14ac:dyDescent="0.15">
      <c r="A139" s="122"/>
      <c r="B139" s="110"/>
      <c r="C139" s="121"/>
      <c r="D139" s="75" t="s">
        <v>1465</v>
      </c>
      <c r="E139" s="11"/>
      <c r="F139" s="75" t="s">
        <v>1459</v>
      </c>
    </row>
    <row r="140" spans="1:6" ht="48" x14ac:dyDescent="0.15">
      <c r="A140" s="122"/>
      <c r="B140" s="110"/>
      <c r="C140" s="121"/>
      <c r="D140" s="75" t="s">
        <v>1461</v>
      </c>
      <c r="E140" s="11"/>
      <c r="F140" s="75" t="s">
        <v>1462</v>
      </c>
    </row>
    <row r="141" spans="1:6" ht="48" x14ac:dyDescent="0.15">
      <c r="A141" s="122"/>
      <c r="B141" s="110"/>
      <c r="C141" s="121"/>
      <c r="D141" s="75" t="s">
        <v>1466</v>
      </c>
      <c r="E141" s="11"/>
      <c r="F141" s="75" t="s">
        <v>1463</v>
      </c>
    </row>
    <row r="142" spans="1:6" ht="36" x14ac:dyDescent="0.15">
      <c r="A142" s="122"/>
      <c r="B142" s="110"/>
      <c r="C142" s="121"/>
      <c r="D142" s="75" t="s">
        <v>1457</v>
      </c>
      <c r="E142" s="11"/>
      <c r="F142" s="75" t="s">
        <v>1464</v>
      </c>
    </row>
    <row r="143" spans="1:6" ht="24" x14ac:dyDescent="0.15">
      <c r="A143" s="122"/>
      <c r="B143" s="110"/>
      <c r="C143" s="121" t="s">
        <v>1468</v>
      </c>
      <c r="D143" s="79" t="s">
        <v>2119</v>
      </c>
      <c r="E143" s="40"/>
      <c r="F143" s="75" t="s">
        <v>1469</v>
      </c>
    </row>
    <row r="144" spans="1:6" ht="48" x14ac:dyDescent="0.15">
      <c r="A144" s="122"/>
      <c r="B144" s="110"/>
      <c r="C144" s="121"/>
      <c r="D144" s="75" t="s">
        <v>1470</v>
      </c>
      <c r="E144" s="11"/>
      <c r="F144" s="75" t="s">
        <v>1471</v>
      </c>
    </row>
    <row r="145" spans="1:6" ht="48" x14ac:dyDescent="0.15">
      <c r="A145" s="122"/>
      <c r="B145" s="110"/>
      <c r="C145" s="121"/>
      <c r="D145" s="75" t="s">
        <v>1472</v>
      </c>
      <c r="E145" s="11"/>
      <c r="F145" s="75" t="s">
        <v>1473</v>
      </c>
    </row>
    <row r="146" spans="1:6" ht="60" x14ac:dyDescent="0.15">
      <c r="A146" s="111">
        <v>11</v>
      </c>
      <c r="B146" s="111" t="s">
        <v>1474</v>
      </c>
      <c r="C146" s="123" t="s">
        <v>1475</v>
      </c>
      <c r="D146" s="5" t="s">
        <v>1335</v>
      </c>
      <c r="E146" s="11"/>
      <c r="F146" s="75" t="s">
        <v>1476</v>
      </c>
    </row>
    <row r="147" spans="1:6" x14ac:dyDescent="0.15">
      <c r="A147" s="111"/>
      <c r="B147" s="111"/>
      <c r="C147" s="123"/>
      <c r="D147" s="75" t="s">
        <v>1477</v>
      </c>
      <c r="E147" s="11"/>
      <c r="F147" s="75" t="s">
        <v>1491</v>
      </c>
    </row>
    <row r="148" spans="1:6" x14ac:dyDescent="0.15">
      <c r="A148" s="111"/>
      <c r="B148" s="111"/>
      <c r="C148" s="123"/>
      <c r="D148" s="75" t="s">
        <v>1483</v>
      </c>
      <c r="E148" s="11"/>
      <c r="F148" s="75" t="s">
        <v>1490</v>
      </c>
    </row>
    <row r="149" spans="1:6" x14ac:dyDescent="0.15">
      <c r="A149" s="111"/>
      <c r="B149" s="111"/>
      <c r="C149" s="123"/>
      <c r="D149" s="75" t="s">
        <v>1482</v>
      </c>
      <c r="E149" s="11"/>
      <c r="F149" s="75" t="s">
        <v>1489</v>
      </c>
    </row>
    <row r="150" spans="1:6" x14ac:dyDescent="0.15">
      <c r="A150" s="111"/>
      <c r="B150" s="111"/>
      <c r="C150" s="123"/>
      <c r="D150" s="75" t="s">
        <v>1479</v>
      </c>
      <c r="E150" s="11"/>
      <c r="F150" s="75" t="s">
        <v>1488</v>
      </c>
    </row>
    <row r="151" spans="1:6" x14ac:dyDescent="0.15">
      <c r="A151" s="111"/>
      <c r="B151" s="111"/>
      <c r="C151" s="123"/>
      <c r="D151" s="75" t="s">
        <v>1480</v>
      </c>
      <c r="E151" s="11"/>
      <c r="F151" s="75" t="s">
        <v>1487</v>
      </c>
    </row>
    <row r="152" spans="1:6" x14ac:dyDescent="0.15">
      <c r="A152" s="111"/>
      <c r="B152" s="111"/>
      <c r="C152" s="123"/>
      <c r="D152" s="75" t="s">
        <v>1478</v>
      </c>
      <c r="E152" s="11"/>
      <c r="F152" s="75" t="s">
        <v>1486</v>
      </c>
    </row>
    <row r="153" spans="1:6" x14ac:dyDescent="0.15">
      <c r="A153" s="111"/>
      <c r="B153" s="111"/>
      <c r="C153" s="123"/>
      <c r="D153" s="75" t="s">
        <v>1481</v>
      </c>
      <c r="E153" s="11"/>
      <c r="F153" s="75" t="s">
        <v>1485</v>
      </c>
    </row>
    <row r="154" spans="1:6" ht="72" x14ac:dyDescent="0.15">
      <c r="A154" s="111"/>
      <c r="B154" s="111"/>
      <c r="C154" s="120" t="s">
        <v>1480</v>
      </c>
      <c r="D154" s="5" t="s">
        <v>1335</v>
      </c>
      <c r="E154" s="11"/>
      <c r="F154" s="75" t="s">
        <v>1493</v>
      </c>
    </row>
    <row r="155" spans="1:6" x14ac:dyDescent="0.15">
      <c r="A155" s="111"/>
      <c r="B155" s="111"/>
      <c r="C155" s="120"/>
      <c r="D155" s="75" t="s">
        <v>1484</v>
      </c>
      <c r="E155" s="11"/>
      <c r="F155" s="75" t="s">
        <v>1494</v>
      </c>
    </row>
    <row r="156" spans="1:6" ht="36" x14ac:dyDescent="0.15">
      <c r="A156" s="111"/>
      <c r="B156" s="111"/>
      <c r="C156" s="120" t="s">
        <v>1492</v>
      </c>
      <c r="D156" s="5" t="s">
        <v>1335</v>
      </c>
      <c r="E156" s="11"/>
      <c r="F156" s="75" t="s">
        <v>1495</v>
      </c>
    </row>
    <row r="157" spans="1:6" x14ac:dyDescent="0.15">
      <c r="A157" s="111"/>
      <c r="B157" s="111"/>
      <c r="C157" s="120"/>
      <c r="D157" s="75" t="s">
        <v>1496</v>
      </c>
      <c r="E157" s="11"/>
      <c r="F157" s="75" t="s">
        <v>1497</v>
      </c>
    </row>
    <row r="158" spans="1:6" x14ac:dyDescent="0.15">
      <c r="A158" s="111"/>
      <c r="B158" s="111"/>
      <c r="C158" s="120"/>
      <c r="D158" s="75" t="s">
        <v>1498</v>
      </c>
      <c r="E158" s="11"/>
      <c r="F158" s="75" t="s">
        <v>1499</v>
      </c>
    </row>
    <row r="159" spans="1:6" x14ac:dyDescent="0.15">
      <c r="A159" s="111"/>
      <c r="B159" s="111"/>
      <c r="C159" s="120"/>
      <c r="D159" s="75" t="s">
        <v>1500</v>
      </c>
      <c r="E159" s="11"/>
      <c r="F159" s="75" t="s">
        <v>1501</v>
      </c>
    </row>
    <row r="160" spans="1:6" x14ac:dyDescent="0.15">
      <c r="A160" s="111"/>
      <c r="B160" s="111"/>
      <c r="C160" s="120"/>
      <c r="D160" s="75" t="s">
        <v>1502</v>
      </c>
      <c r="E160" s="11"/>
      <c r="F160" s="75" t="s">
        <v>1503</v>
      </c>
    </row>
  </sheetData>
  <autoFilter ref="A1:F1"/>
  <mergeCells count="37">
    <mergeCell ref="A2:A11"/>
    <mergeCell ref="B2:B11"/>
    <mergeCell ref="A62:A71"/>
    <mergeCell ref="B62:B71"/>
    <mergeCell ref="B12:B21"/>
    <mergeCell ref="A12:A21"/>
    <mergeCell ref="A22:A31"/>
    <mergeCell ref="B22:B31"/>
    <mergeCell ref="A32:A41"/>
    <mergeCell ref="B32:B41"/>
    <mergeCell ref="A42:A51"/>
    <mergeCell ref="B42:B51"/>
    <mergeCell ref="A52:A61"/>
    <mergeCell ref="B52:B61"/>
    <mergeCell ref="A72:A81"/>
    <mergeCell ref="B72:B81"/>
    <mergeCell ref="C83:C86"/>
    <mergeCell ref="C98:C101"/>
    <mergeCell ref="C103:C106"/>
    <mergeCell ref="C88:C91"/>
    <mergeCell ref="C93:C96"/>
    <mergeCell ref="C113:C116"/>
    <mergeCell ref="C118:C122"/>
    <mergeCell ref="B82:B122"/>
    <mergeCell ref="A82:A122"/>
    <mergeCell ref="C123:C129"/>
    <mergeCell ref="C108:C111"/>
    <mergeCell ref="C154:C155"/>
    <mergeCell ref="C156:C160"/>
    <mergeCell ref="B146:B160"/>
    <mergeCell ref="A146:A160"/>
    <mergeCell ref="C137:C142"/>
    <mergeCell ref="C143:C145"/>
    <mergeCell ref="B123:B145"/>
    <mergeCell ref="A123:A145"/>
    <mergeCell ref="C146:C153"/>
    <mergeCell ref="C130:C136"/>
  </mergeCells>
  <phoneticPr fontId="14" type="noConversion"/>
  <pageMargins left="0.7" right="0.7" top="0.75" bottom="0.75" header="0.3" footer="0.3"/>
  <pageSetup paperSize="9" orientation="portrait" horizontalDpi="200" verticalDpi="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8"/>
  <sheetViews>
    <sheetView workbookViewId="0">
      <pane ySplit="1" topLeftCell="A369" activePane="bottomLeft" state="frozen"/>
      <selection pane="bottomLeft" activeCell="D383" sqref="D383:D388"/>
    </sheetView>
  </sheetViews>
  <sheetFormatPr defaultRowHeight="13.5" x14ac:dyDescent="0.15"/>
  <cols>
    <col min="1" max="1" width="6.625" customWidth="1"/>
    <col min="2" max="2" width="12.375" customWidth="1"/>
    <col min="3" max="3" width="34.875" style="1" customWidth="1"/>
    <col min="4" max="4" width="37.625" style="1" customWidth="1"/>
    <col min="5" max="5" width="8.625" customWidth="1"/>
    <col min="6" max="6" width="43.125" customWidth="1"/>
  </cols>
  <sheetData>
    <row r="1" spans="1:10" ht="34.5" customHeight="1" x14ac:dyDescent="0.15">
      <c r="A1" s="12" t="s">
        <v>115</v>
      </c>
      <c r="B1" s="12" t="s">
        <v>116</v>
      </c>
      <c r="C1" s="13" t="s">
        <v>117</v>
      </c>
      <c r="D1" s="13" t="s">
        <v>118</v>
      </c>
      <c r="E1" s="12" t="s">
        <v>119</v>
      </c>
      <c r="F1" s="36" t="s">
        <v>697</v>
      </c>
      <c r="G1" s="12" t="s">
        <v>1274</v>
      </c>
      <c r="H1" s="12" t="s">
        <v>1275</v>
      </c>
      <c r="I1" s="12" t="s">
        <v>1277</v>
      </c>
      <c r="J1" s="12" t="s">
        <v>193</v>
      </c>
    </row>
    <row r="2" spans="1:10" ht="120" x14ac:dyDescent="0.15">
      <c r="A2" s="119">
        <v>1</v>
      </c>
      <c r="B2" s="129" t="s">
        <v>1504</v>
      </c>
      <c r="C2" s="75" t="s">
        <v>1335</v>
      </c>
      <c r="D2" s="75" t="s">
        <v>1505</v>
      </c>
      <c r="E2" s="8" t="s">
        <v>6</v>
      </c>
      <c r="F2" s="44" t="s">
        <v>2854</v>
      </c>
    </row>
    <row r="3" spans="1:10" ht="60" x14ac:dyDescent="0.15">
      <c r="A3" s="119"/>
      <c r="B3" s="129"/>
      <c r="C3" s="75" t="s">
        <v>1506</v>
      </c>
      <c r="D3" s="75" t="s">
        <v>1507</v>
      </c>
      <c r="E3" s="8"/>
      <c r="F3" s="75" t="s">
        <v>1508</v>
      </c>
    </row>
    <row r="4" spans="1:10" ht="36" x14ac:dyDescent="0.15">
      <c r="A4" s="119"/>
      <c r="B4" s="129"/>
      <c r="C4" s="75" t="s">
        <v>1516</v>
      </c>
      <c r="D4" s="75" t="s">
        <v>1512</v>
      </c>
      <c r="E4" s="8"/>
      <c r="F4" s="75" t="s">
        <v>2851</v>
      </c>
    </row>
    <row r="5" spans="1:10" ht="13.5" customHeight="1" x14ac:dyDescent="0.15">
      <c r="A5" s="119"/>
      <c r="B5" s="130"/>
      <c r="C5" s="76" t="s">
        <v>1509</v>
      </c>
      <c r="D5" s="134" t="s">
        <v>1550</v>
      </c>
      <c r="E5" s="8"/>
      <c r="F5" s="76" t="s">
        <v>1509</v>
      </c>
    </row>
    <row r="6" spans="1:10" ht="13.5" customHeight="1" x14ac:dyDescent="0.15">
      <c r="A6" s="119"/>
      <c r="B6" s="130"/>
      <c r="C6" s="75" t="s">
        <v>1511</v>
      </c>
      <c r="D6" s="135"/>
      <c r="E6" s="8"/>
      <c r="F6" s="75" t="s">
        <v>1511</v>
      </c>
    </row>
    <row r="7" spans="1:10" ht="13.5" customHeight="1" x14ac:dyDescent="0.15">
      <c r="A7" s="119"/>
      <c r="B7" s="130"/>
      <c r="C7" s="75" t="s">
        <v>1517</v>
      </c>
      <c r="D7" s="135"/>
      <c r="E7" s="8"/>
      <c r="F7" s="75" t="s">
        <v>1517</v>
      </c>
    </row>
    <row r="8" spans="1:10" ht="13.5" customHeight="1" x14ac:dyDescent="0.15">
      <c r="A8" s="119"/>
      <c r="B8" s="130"/>
      <c r="C8" s="75" t="s">
        <v>1510</v>
      </c>
      <c r="D8" s="135"/>
      <c r="E8" s="8"/>
      <c r="F8" s="75" t="s">
        <v>1510</v>
      </c>
    </row>
    <row r="9" spans="1:10" ht="13.5" customHeight="1" x14ac:dyDescent="0.15">
      <c r="A9" s="119"/>
      <c r="B9" s="130"/>
      <c r="C9" s="75" t="s">
        <v>1518</v>
      </c>
      <c r="D9" s="135"/>
      <c r="E9" s="8"/>
      <c r="F9" s="75" t="s">
        <v>1518</v>
      </c>
    </row>
    <row r="10" spans="1:10" ht="13.5" customHeight="1" x14ac:dyDescent="0.15">
      <c r="A10" s="119"/>
      <c r="B10" s="130"/>
      <c r="C10" s="75" t="s">
        <v>1519</v>
      </c>
      <c r="D10" s="135"/>
      <c r="E10" s="11"/>
      <c r="F10" s="75" t="s">
        <v>1519</v>
      </c>
    </row>
    <row r="11" spans="1:10" ht="13.5" customHeight="1" x14ac:dyDescent="0.15">
      <c r="A11" s="119"/>
      <c r="B11" s="130"/>
      <c r="C11" s="75" t="s">
        <v>1521</v>
      </c>
      <c r="D11" s="135"/>
      <c r="E11" s="11"/>
      <c r="F11" s="75" t="s">
        <v>1521</v>
      </c>
    </row>
    <row r="12" spans="1:10" ht="13.5" customHeight="1" x14ac:dyDescent="0.15">
      <c r="A12" s="119"/>
      <c r="B12" s="130"/>
      <c r="C12" s="75" t="s">
        <v>1520</v>
      </c>
      <c r="D12" s="135"/>
      <c r="E12" s="11"/>
      <c r="F12" s="75" t="s">
        <v>1520</v>
      </c>
    </row>
    <row r="13" spans="1:10" ht="13.5" customHeight="1" x14ac:dyDescent="0.15">
      <c r="A13" s="119"/>
      <c r="B13" s="130"/>
      <c r="C13" s="75" t="s">
        <v>1522</v>
      </c>
      <c r="D13" s="135"/>
      <c r="E13" s="11"/>
      <c r="F13" s="75" t="s">
        <v>1522</v>
      </c>
    </row>
    <row r="14" spans="1:10" ht="13.5" customHeight="1" x14ac:dyDescent="0.15">
      <c r="A14" s="119"/>
      <c r="B14" s="130"/>
      <c r="C14" s="75" t="s">
        <v>1523</v>
      </c>
      <c r="D14" s="135"/>
      <c r="E14" s="11"/>
      <c r="F14" s="75" t="s">
        <v>1523</v>
      </c>
    </row>
    <row r="15" spans="1:10" ht="13.5" customHeight="1" x14ac:dyDescent="0.15">
      <c r="A15" s="119"/>
      <c r="B15" s="130"/>
      <c r="C15" s="75" t="s">
        <v>1524</v>
      </c>
      <c r="D15" s="135"/>
      <c r="E15" s="11"/>
      <c r="F15" s="75" t="s">
        <v>1524</v>
      </c>
    </row>
    <row r="16" spans="1:10" ht="13.5" customHeight="1" x14ac:dyDescent="0.15">
      <c r="A16" s="119"/>
      <c r="B16" s="130"/>
      <c r="C16" s="75" t="s">
        <v>1525</v>
      </c>
      <c r="D16" s="135"/>
      <c r="E16" s="11"/>
      <c r="F16" s="75" t="s">
        <v>1525</v>
      </c>
    </row>
    <row r="17" spans="1:6" ht="13.5" customHeight="1" x14ac:dyDescent="0.15">
      <c r="A17" s="119"/>
      <c r="B17" s="130"/>
      <c r="C17" s="75" t="s">
        <v>1526</v>
      </c>
      <c r="D17" s="135"/>
      <c r="E17" s="11"/>
      <c r="F17" s="75" t="s">
        <v>1526</v>
      </c>
    </row>
    <row r="18" spans="1:6" ht="13.5" customHeight="1" x14ac:dyDescent="0.15">
      <c r="A18" s="119"/>
      <c r="B18" s="130"/>
      <c r="C18" s="75" t="s">
        <v>1527</v>
      </c>
      <c r="D18" s="135"/>
      <c r="E18" s="11"/>
      <c r="F18" s="75" t="s">
        <v>1527</v>
      </c>
    </row>
    <row r="19" spans="1:6" ht="13.5" customHeight="1" x14ac:dyDescent="0.15">
      <c r="A19" s="119"/>
      <c r="B19" s="130"/>
      <c r="C19" s="75" t="s">
        <v>1528</v>
      </c>
      <c r="D19" s="135"/>
      <c r="E19" s="11"/>
      <c r="F19" s="75" t="s">
        <v>1528</v>
      </c>
    </row>
    <row r="20" spans="1:6" ht="13.5" customHeight="1" x14ac:dyDescent="0.15">
      <c r="A20" s="119"/>
      <c r="B20" s="130"/>
      <c r="C20" s="75" t="s">
        <v>1529</v>
      </c>
      <c r="D20" s="135"/>
      <c r="E20" s="11"/>
      <c r="F20" s="75" t="s">
        <v>1529</v>
      </c>
    </row>
    <row r="21" spans="1:6" ht="13.5" customHeight="1" x14ac:dyDescent="0.15">
      <c r="A21" s="119"/>
      <c r="B21" s="130"/>
      <c r="C21" s="75" t="s">
        <v>1530</v>
      </c>
      <c r="D21" s="135"/>
      <c r="E21" s="11"/>
      <c r="F21" s="75" t="s">
        <v>1530</v>
      </c>
    </row>
    <row r="22" spans="1:6" ht="13.5" customHeight="1" x14ac:dyDescent="0.15">
      <c r="A22" s="119"/>
      <c r="B22" s="130"/>
      <c r="C22" s="75" t="s">
        <v>1531</v>
      </c>
      <c r="D22" s="135"/>
      <c r="E22" s="11"/>
      <c r="F22" s="75" t="s">
        <v>1531</v>
      </c>
    </row>
    <row r="23" spans="1:6" ht="13.5" customHeight="1" x14ac:dyDescent="0.15">
      <c r="A23" s="119"/>
      <c r="B23" s="130"/>
      <c r="C23" s="75" t="s">
        <v>1532</v>
      </c>
      <c r="D23" s="135"/>
      <c r="E23" s="11"/>
      <c r="F23" s="75" t="s">
        <v>1532</v>
      </c>
    </row>
    <row r="24" spans="1:6" ht="13.5" customHeight="1" x14ac:dyDescent="0.15">
      <c r="A24" s="119"/>
      <c r="B24" s="130"/>
      <c r="C24" s="75" t="s">
        <v>1533</v>
      </c>
      <c r="D24" s="135"/>
      <c r="E24" s="11"/>
      <c r="F24" s="75" t="s">
        <v>1533</v>
      </c>
    </row>
    <row r="25" spans="1:6" ht="13.5" customHeight="1" x14ac:dyDescent="0.15">
      <c r="A25" s="119"/>
      <c r="B25" s="130"/>
      <c r="C25" s="75" t="s">
        <v>1534</v>
      </c>
      <c r="D25" s="135"/>
      <c r="E25" s="11"/>
      <c r="F25" s="75" t="s">
        <v>1534</v>
      </c>
    </row>
    <row r="26" spans="1:6" ht="13.5" customHeight="1" x14ac:dyDescent="0.15">
      <c r="A26" s="119"/>
      <c r="B26" s="130"/>
      <c r="C26" s="75" t="s">
        <v>1535</v>
      </c>
      <c r="D26" s="135"/>
      <c r="E26" s="11"/>
      <c r="F26" s="75" t="s">
        <v>1535</v>
      </c>
    </row>
    <row r="27" spans="1:6" ht="13.5" customHeight="1" x14ac:dyDescent="0.15">
      <c r="A27" s="119"/>
      <c r="B27" s="130"/>
      <c r="C27" s="75" t="s">
        <v>1536</v>
      </c>
      <c r="D27" s="135"/>
      <c r="E27" s="11"/>
      <c r="F27" s="75" t="s">
        <v>1536</v>
      </c>
    </row>
    <row r="28" spans="1:6" ht="13.5" customHeight="1" x14ac:dyDescent="0.15">
      <c r="A28" s="119"/>
      <c r="B28" s="130"/>
      <c r="C28" s="75" t="s">
        <v>1537</v>
      </c>
      <c r="D28" s="135"/>
      <c r="E28" s="11"/>
      <c r="F28" s="75" t="s">
        <v>1537</v>
      </c>
    </row>
    <row r="29" spans="1:6" ht="13.5" customHeight="1" x14ac:dyDescent="0.15">
      <c r="A29" s="119"/>
      <c r="B29" s="130"/>
      <c r="C29" s="75" t="s">
        <v>1538</v>
      </c>
      <c r="D29" s="135"/>
      <c r="E29" s="11"/>
      <c r="F29" s="75" t="s">
        <v>1538</v>
      </c>
    </row>
    <row r="30" spans="1:6" ht="13.5" customHeight="1" x14ac:dyDescent="0.15">
      <c r="A30" s="119"/>
      <c r="B30" s="130"/>
      <c r="C30" s="75" t="s">
        <v>1539</v>
      </c>
      <c r="D30" s="135"/>
      <c r="E30" s="11"/>
      <c r="F30" s="75" t="s">
        <v>1539</v>
      </c>
    </row>
    <row r="31" spans="1:6" ht="13.5" customHeight="1" x14ac:dyDescent="0.15">
      <c r="A31" s="119"/>
      <c r="B31" s="130"/>
      <c r="C31" s="75" t="s">
        <v>1540</v>
      </c>
      <c r="D31" s="135"/>
      <c r="E31" s="11"/>
      <c r="F31" s="75" t="s">
        <v>1540</v>
      </c>
    </row>
    <row r="32" spans="1:6" ht="13.5" customHeight="1" x14ac:dyDescent="0.15">
      <c r="A32" s="119"/>
      <c r="B32" s="130"/>
      <c r="C32" s="75" t="s">
        <v>1541</v>
      </c>
      <c r="D32" s="135"/>
      <c r="E32" s="11"/>
      <c r="F32" s="75" t="s">
        <v>1541</v>
      </c>
    </row>
    <row r="33" spans="1:6" ht="13.5" customHeight="1" x14ac:dyDescent="0.15">
      <c r="A33" s="119"/>
      <c r="B33" s="130"/>
      <c r="C33" s="75" t="s">
        <v>1542</v>
      </c>
      <c r="D33" s="135"/>
      <c r="E33" s="11"/>
      <c r="F33" s="75" t="s">
        <v>1542</v>
      </c>
    </row>
    <row r="34" spans="1:6" ht="13.5" customHeight="1" x14ac:dyDescent="0.15">
      <c r="A34" s="119"/>
      <c r="B34" s="130"/>
      <c r="C34" s="75" t="s">
        <v>1543</v>
      </c>
      <c r="D34" s="135"/>
      <c r="E34" s="11"/>
      <c r="F34" s="75" t="s">
        <v>1543</v>
      </c>
    </row>
    <row r="35" spans="1:6" ht="13.5" customHeight="1" x14ac:dyDescent="0.15">
      <c r="A35" s="119"/>
      <c r="B35" s="130"/>
      <c r="C35" s="75" t="s">
        <v>1544</v>
      </c>
      <c r="D35" s="135"/>
      <c r="E35" s="11"/>
      <c r="F35" s="75" t="s">
        <v>1544</v>
      </c>
    </row>
    <row r="36" spans="1:6" ht="13.5" customHeight="1" x14ac:dyDescent="0.15">
      <c r="A36" s="119"/>
      <c r="B36" s="130"/>
      <c r="C36" s="75" t="s">
        <v>1545</v>
      </c>
      <c r="D36" s="135"/>
      <c r="E36" s="11"/>
      <c r="F36" s="75" t="s">
        <v>1545</v>
      </c>
    </row>
    <row r="37" spans="1:6" ht="13.5" customHeight="1" x14ac:dyDescent="0.15">
      <c r="A37" s="119"/>
      <c r="B37" s="130"/>
      <c r="C37" s="75" t="s">
        <v>1546</v>
      </c>
      <c r="D37" s="135"/>
      <c r="E37" s="11"/>
      <c r="F37" s="75" t="s">
        <v>1546</v>
      </c>
    </row>
    <row r="38" spans="1:6" ht="13.5" customHeight="1" x14ac:dyDescent="0.15">
      <c r="A38" s="119"/>
      <c r="B38" s="130"/>
      <c r="C38" s="75" t="s">
        <v>1547</v>
      </c>
      <c r="D38" s="135"/>
      <c r="E38" s="11"/>
      <c r="F38" s="75" t="s">
        <v>1547</v>
      </c>
    </row>
    <row r="39" spans="1:6" ht="13.5" customHeight="1" x14ac:dyDescent="0.15">
      <c r="A39" s="119"/>
      <c r="B39" s="130"/>
      <c r="C39" s="75" t="s">
        <v>1548</v>
      </c>
      <c r="D39" s="136"/>
      <c r="E39" s="11"/>
      <c r="F39" s="75" t="s">
        <v>1548</v>
      </c>
    </row>
    <row r="40" spans="1:6" ht="13.5" customHeight="1" x14ac:dyDescent="0.15">
      <c r="A40" s="119"/>
      <c r="B40" s="130"/>
      <c r="C40" s="75" t="s">
        <v>1551</v>
      </c>
      <c r="D40" s="131" t="s">
        <v>2544</v>
      </c>
      <c r="E40" s="11"/>
      <c r="F40" s="75" t="s">
        <v>1551</v>
      </c>
    </row>
    <row r="41" spans="1:6" ht="13.5" customHeight="1" x14ac:dyDescent="0.15">
      <c r="A41" s="119"/>
      <c r="B41" s="130"/>
      <c r="C41" s="75" t="s">
        <v>1552</v>
      </c>
      <c r="D41" s="132"/>
      <c r="E41" s="11"/>
      <c r="F41" s="75" t="s">
        <v>1552</v>
      </c>
    </row>
    <row r="42" spans="1:6" ht="13.5" customHeight="1" x14ac:dyDescent="0.15">
      <c r="A42" s="119"/>
      <c r="B42" s="130"/>
      <c r="C42" s="75" t="s">
        <v>1553</v>
      </c>
      <c r="D42" s="132"/>
      <c r="E42" s="11"/>
      <c r="F42" s="75" t="s">
        <v>1553</v>
      </c>
    </row>
    <row r="43" spans="1:6" ht="13.5" customHeight="1" x14ac:dyDescent="0.15">
      <c r="A43" s="119"/>
      <c r="B43" s="130"/>
      <c r="C43" s="75" t="s">
        <v>1554</v>
      </c>
      <c r="D43" s="132"/>
      <c r="E43" s="11"/>
      <c r="F43" s="75" t="s">
        <v>1554</v>
      </c>
    </row>
    <row r="44" spans="1:6" ht="13.5" customHeight="1" x14ac:dyDescent="0.15">
      <c r="A44" s="119"/>
      <c r="B44" s="130"/>
      <c r="C44" s="75" t="s">
        <v>1555</v>
      </c>
      <c r="D44" s="132"/>
      <c r="E44" s="11"/>
      <c r="F44" s="75" t="s">
        <v>1555</v>
      </c>
    </row>
    <row r="45" spans="1:6" ht="13.5" customHeight="1" x14ac:dyDescent="0.15">
      <c r="A45" s="119"/>
      <c r="B45" s="130"/>
      <c r="C45" s="75" t="s">
        <v>1556</v>
      </c>
      <c r="D45" s="132"/>
      <c r="E45" s="11"/>
      <c r="F45" s="75" t="s">
        <v>1556</v>
      </c>
    </row>
    <row r="46" spans="1:6" ht="13.5" customHeight="1" x14ac:dyDescent="0.15">
      <c r="A46" s="119"/>
      <c r="B46" s="130"/>
      <c r="C46" s="75" t="s">
        <v>1557</v>
      </c>
      <c r="D46" s="132"/>
      <c r="E46" s="11"/>
      <c r="F46" s="75" t="s">
        <v>1557</v>
      </c>
    </row>
    <row r="47" spans="1:6" ht="13.5" customHeight="1" x14ac:dyDescent="0.15">
      <c r="A47" s="119"/>
      <c r="B47" s="130"/>
      <c r="C47" s="75" t="s">
        <v>1558</v>
      </c>
      <c r="D47" s="132"/>
      <c r="E47" s="11"/>
      <c r="F47" s="75" t="s">
        <v>1558</v>
      </c>
    </row>
    <row r="48" spans="1:6" ht="13.5" customHeight="1" x14ac:dyDescent="0.15">
      <c r="A48" s="119"/>
      <c r="B48" s="130"/>
      <c r="C48" s="75" t="s">
        <v>1559</v>
      </c>
      <c r="D48" s="132"/>
      <c r="E48" s="11"/>
      <c r="F48" s="75" t="s">
        <v>1559</v>
      </c>
    </row>
    <row r="49" spans="1:6" ht="13.5" customHeight="1" x14ac:dyDescent="0.15">
      <c r="A49" s="119"/>
      <c r="B49" s="130"/>
      <c r="C49" s="75" t="s">
        <v>1560</v>
      </c>
      <c r="D49" s="132"/>
      <c r="E49" s="11"/>
      <c r="F49" s="75" t="s">
        <v>1560</v>
      </c>
    </row>
    <row r="50" spans="1:6" ht="13.5" customHeight="1" x14ac:dyDescent="0.15">
      <c r="A50" s="119"/>
      <c r="B50" s="130"/>
      <c r="C50" s="75" t="s">
        <v>1561</v>
      </c>
      <c r="D50" s="132"/>
      <c r="E50" s="11"/>
      <c r="F50" s="75" t="s">
        <v>1561</v>
      </c>
    </row>
    <row r="51" spans="1:6" ht="13.5" customHeight="1" x14ac:dyDescent="0.15">
      <c r="A51" s="119"/>
      <c r="B51" s="130"/>
      <c r="C51" s="75" t="s">
        <v>1562</v>
      </c>
      <c r="D51" s="132"/>
      <c r="E51" s="11"/>
      <c r="F51" s="75" t="s">
        <v>1562</v>
      </c>
    </row>
    <row r="52" spans="1:6" ht="13.5" customHeight="1" x14ac:dyDescent="0.15">
      <c r="A52" s="119"/>
      <c r="B52" s="130"/>
      <c r="C52" s="75" t="s">
        <v>1563</v>
      </c>
      <c r="D52" s="132"/>
      <c r="E52" s="11"/>
      <c r="F52" s="75" t="s">
        <v>1563</v>
      </c>
    </row>
    <row r="53" spans="1:6" ht="13.5" customHeight="1" x14ac:dyDescent="0.15">
      <c r="A53" s="119"/>
      <c r="B53" s="130"/>
      <c r="C53" s="75" t="s">
        <v>1564</v>
      </c>
      <c r="D53" s="132"/>
      <c r="E53" s="11"/>
      <c r="F53" s="75" t="s">
        <v>1564</v>
      </c>
    </row>
    <row r="54" spans="1:6" ht="13.5" customHeight="1" x14ac:dyDescent="0.15">
      <c r="A54" s="119"/>
      <c r="B54" s="130"/>
      <c r="C54" s="75" t="s">
        <v>1565</v>
      </c>
      <c r="D54" s="132"/>
      <c r="E54" s="11"/>
      <c r="F54" s="75" t="s">
        <v>1565</v>
      </c>
    </row>
    <row r="55" spans="1:6" ht="13.5" customHeight="1" x14ac:dyDescent="0.15">
      <c r="A55" s="119"/>
      <c r="B55" s="130"/>
      <c r="C55" s="75" t="s">
        <v>1566</v>
      </c>
      <c r="D55" s="132"/>
      <c r="E55" s="11"/>
      <c r="F55" s="75" t="s">
        <v>1566</v>
      </c>
    </row>
    <row r="56" spans="1:6" ht="13.5" customHeight="1" x14ac:dyDescent="0.15">
      <c r="A56" s="119"/>
      <c r="B56" s="130"/>
      <c r="C56" s="75" t="s">
        <v>1567</v>
      </c>
      <c r="D56" s="132"/>
      <c r="E56" s="11"/>
      <c r="F56" s="75" t="s">
        <v>1567</v>
      </c>
    </row>
    <row r="57" spans="1:6" ht="13.5" customHeight="1" x14ac:dyDescent="0.15">
      <c r="A57" s="119"/>
      <c r="B57" s="130"/>
      <c r="C57" s="75" t="s">
        <v>1568</v>
      </c>
      <c r="D57" s="132"/>
      <c r="E57" s="11"/>
      <c r="F57" s="75" t="s">
        <v>1568</v>
      </c>
    </row>
    <row r="58" spans="1:6" ht="13.5" customHeight="1" x14ac:dyDescent="0.15">
      <c r="A58" s="119"/>
      <c r="B58" s="130"/>
      <c r="C58" s="75" t="s">
        <v>1569</v>
      </c>
      <c r="D58" s="132"/>
      <c r="E58" s="11"/>
      <c r="F58" s="75" t="s">
        <v>1569</v>
      </c>
    </row>
    <row r="59" spans="1:6" ht="13.5" customHeight="1" x14ac:dyDescent="0.15">
      <c r="A59" s="119"/>
      <c r="B59" s="130"/>
      <c r="C59" s="75" t="s">
        <v>1570</v>
      </c>
      <c r="D59" s="132"/>
      <c r="E59" s="11"/>
      <c r="F59" s="75" t="s">
        <v>1570</v>
      </c>
    </row>
    <row r="60" spans="1:6" ht="13.5" customHeight="1" x14ac:dyDescent="0.15">
      <c r="A60" s="119"/>
      <c r="B60" s="130"/>
      <c r="C60" s="75" t="s">
        <v>1571</v>
      </c>
      <c r="D60" s="132"/>
      <c r="E60" s="11"/>
      <c r="F60" s="75" t="s">
        <v>1571</v>
      </c>
    </row>
    <row r="61" spans="1:6" ht="13.5" customHeight="1" x14ac:dyDescent="0.15">
      <c r="A61" s="119"/>
      <c r="B61" s="130"/>
      <c r="C61" s="75" t="s">
        <v>1572</v>
      </c>
      <c r="D61" s="132"/>
      <c r="E61" s="11"/>
      <c r="F61" s="75" t="s">
        <v>1572</v>
      </c>
    </row>
    <row r="62" spans="1:6" ht="13.5" customHeight="1" x14ac:dyDescent="0.15">
      <c r="A62" s="119"/>
      <c r="B62" s="130"/>
      <c r="C62" s="75" t="s">
        <v>1573</v>
      </c>
      <c r="D62" s="132"/>
      <c r="E62" s="11"/>
      <c r="F62" s="75" t="s">
        <v>1573</v>
      </c>
    </row>
    <row r="63" spans="1:6" ht="13.5" customHeight="1" x14ac:dyDescent="0.15">
      <c r="A63" s="119"/>
      <c r="B63" s="130"/>
      <c r="C63" s="75" t="s">
        <v>1574</v>
      </c>
      <c r="D63" s="132"/>
      <c r="E63" s="11"/>
      <c r="F63" s="75" t="s">
        <v>1574</v>
      </c>
    </row>
    <row r="64" spans="1:6" ht="13.5" customHeight="1" x14ac:dyDescent="0.15">
      <c r="A64" s="119"/>
      <c r="B64" s="130"/>
      <c r="C64" s="75" t="s">
        <v>1575</v>
      </c>
      <c r="D64" s="132"/>
      <c r="E64" s="11"/>
      <c r="F64" s="75" t="s">
        <v>1575</v>
      </c>
    </row>
    <row r="65" spans="1:6" ht="13.5" customHeight="1" x14ac:dyDescent="0.15">
      <c r="A65" s="119"/>
      <c r="B65" s="130"/>
      <c r="C65" s="75" t="s">
        <v>1576</v>
      </c>
      <c r="D65" s="132"/>
      <c r="E65" s="11"/>
      <c r="F65" s="75" t="s">
        <v>1576</v>
      </c>
    </row>
    <row r="66" spans="1:6" ht="13.5" customHeight="1" x14ac:dyDescent="0.15">
      <c r="A66" s="119"/>
      <c r="B66" s="130"/>
      <c r="C66" s="75" t="s">
        <v>1577</v>
      </c>
      <c r="D66" s="132"/>
      <c r="E66" s="11"/>
      <c r="F66" s="75" t="s">
        <v>1577</v>
      </c>
    </row>
    <row r="67" spans="1:6" ht="13.5" customHeight="1" x14ac:dyDescent="0.15">
      <c r="A67" s="119"/>
      <c r="B67" s="130"/>
      <c r="C67" s="75" t="s">
        <v>1578</v>
      </c>
      <c r="D67" s="132"/>
      <c r="E67" s="11"/>
      <c r="F67" s="75" t="s">
        <v>1578</v>
      </c>
    </row>
    <row r="68" spans="1:6" ht="13.5" customHeight="1" x14ac:dyDescent="0.15">
      <c r="A68" s="119"/>
      <c r="B68" s="130"/>
      <c r="C68" s="75" t="s">
        <v>1579</v>
      </c>
      <c r="D68" s="132"/>
      <c r="E68" s="11"/>
      <c r="F68" s="75" t="s">
        <v>1579</v>
      </c>
    </row>
    <row r="69" spans="1:6" ht="13.5" customHeight="1" x14ac:dyDescent="0.15">
      <c r="A69" s="119"/>
      <c r="B69" s="130"/>
      <c r="C69" s="75" t="s">
        <v>1580</v>
      </c>
      <c r="D69" s="132"/>
      <c r="E69" s="11"/>
      <c r="F69" s="75" t="s">
        <v>1580</v>
      </c>
    </row>
    <row r="70" spans="1:6" ht="13.5" customHeight="1" x14ac:dyDescent="0.15">
      <c r="A70" s="119"/>
      <c r="B70" s="130"/>
      <c r="C70" s="75" t="s">
        <v>1581</v>
      </c>
      <c r="D70" s="132"/>
      <c r="E70" s="11"/>
      <c r="F70" s="75" t="s">
        <v>1581</v>
      </c>
    </row>
    <row r="71" spans="1:6" ht="13.5" customHeight="1" x14ac:dyDescent="0.15">
      <c r="A71" s="119"/>
      <c r="B71" s="130"/>
      <c r="C71" s="75" t="s">
        <v>1582</v>
      </c>
      <c r="D71" s="132"/>
      <c r="E71" s="11"/>
      <c r="F71" s="75" t="s">
        <v>1582</v>
      </c>
    </row>
    <row r="72" spans="1:6" ht="13.5" customHeight="1" x14ac:dyDescent="0.15">
      <c r="A72" s="119"/>
      <c r="B72" s="130"/>
      <c r="C72" s="75" t="s">
        <v>1583</v>
      </c>
      <c r="D72" s="132"/>
      <c r="E72" s="11"/>
      <c r="F72" s="75" t="s">
        <v>1583</v>
      </c>
    </row>
    <row r="73" spans="1:6" ht="13.5" customHeight="1" x14ac:dyDescent="0.15">
      <c r="A73" s="119"/>
      <c r="B73" s="130"/>
      <c r="C73" s="75" t="s">
        <v>1584</v>
      </c>
      <c r="D73" s="133"/>
      <c r="E73" s="11"/>
      <c r="F73" s="75" t="s">
        <v>1584</v>
      </c>
    </row>
    <row r="74" spans="1:6" ht="13.5" customHeight="1" x14ac:dyDescent="0.15">
      <c r="A74" s="119"/>
      <c r="B74" s="130"/>
      <c r="C74" s="75" t="s">
        <v>1585</v>
      </c>
      <c r="D74" s="131" t="s">
        <v>1590</v>
      </c>
      <c r="E74" s="11"/>
      <c r="F74" s="88"/>
    </row>
    <row r="75" spans="1:6" ht="13.5" customHeight="1" x14ac:dyDescent="0.15">
      <c r="A75" s="119"/>
      <c r="B75" s="130"/>
      <c r="C75" s="75" t="s">
        <v>1586</v>
      </c>
      <c r="D75" s="132"/>
      <c r="E75" s="11"/>
      <c r="F75" s="88"/>
    </row>
    <row r="76" spans="1:6" ht="13.5" customHeight="1" x14ac:dyDescent="0.15">
      <c r="A76" s="119"/>
      <c r="B76" s="130"/>
      <c r="C76" s="75" t="s">
        <v>1587</v>
      </c>
      <c r="D76" s="132"/>
      <c r="E76" s="11"/>
      <c r="F76" s="88"/>
    </row>
    <row r="77" spans="1:6" ht="13.5" customHeight="1" x14ac:dyDescent="0.15">
      <c r="A77" s="119"/>
      <c r="B77" s="130"/>
      <c r="C77" s="75" t="s">
        <v>1588</v>
      </c>
      <c r="D77" s="132"/>
      <c r="E77" s="11"/>
      <c r="F77" s="88"/>
    </row>
    <row r="78" spans="1:6" ht="13.5" customHeight="1" x14ac:dyDescent="0.15">
      <c r="A78" s="119"/>
      <c r="B78" s="130"/>
      <c r="C78" s="75" t="s">
        <v>1589</v>
      </c>
      <c r="D78" s="133"/>
      <c r="E78" s="11"/>
      <c r="F78" s="88"/>
    </row>
    <row r="79" spans="1:6" ht="13.5" customHeight="1" x14ac:dyDescent="0.15">
      <c r="A79" s="119"/>
      <c r="B79" s="130"/>
      <c r="C79" s="75" t="s">
        <v>1591</v>
      </c>
      <c r="D79" s="131" t="s">
        <v>1596</v>
      </c>
      <c r="E79" s="11"/>
      <c r="F79" s="88"/>
    </row>
    <row r="80" spans="1:6" ht="13.5" customHeight="1" x14ac:dyDescent="0.15">
      <c r="A80" s="119"/>
      <c r="B80" s="130"/>
      <c r="C80" s="75" t="s">
        <v>1592</v>
      </c>
      <c r="D80" s="132"/>
      <c r="E80" s="11"/>
      <c r="F80" s="88"/>
    </row>
    <row r="81" spans="1:6" ht="13.5" customHeight="1" x14ac:dyDescent="0.15">
      <c r="A81" s="119"/>
      <c r="B81" s="130"/>
      <c r="C81" s="75" t="s">
        <v>1593</v>
      </c>
      <c r="D81" s="132"/>
      <c r="E81" s="11"/>
      <c r="F81" s="88"/>
    </row>
    <row r="82" spans="1:6" ht="13.5" customHeight="1" x14ac:dyDescent="0.15">
      <c r="A82" s="119"/>
      <c r="B82" s="130"/>
      <c r="C82" s="75" t="s">
        <v>1594</v>
      </c>
      <c r="D82" s="132"/>
      <c r="E82" s="11"/>
      <c r="F82" s="88"/>
    </row>
    <row r="83" spans="1:6" ht="13.5" customHeight="1" x14ac:dyDescent="0.15">
      <c r="A83" s="119"/>
      <c r="B83" s="130"/>
      <c r="C83" s="75" t="s">
        <v>1595</v>
      </c>
      <c r="D83" s="133"/>
      <c r="E83" s="11"/>
      <c r="F83" s="88"/>
    </row>
    <row r="84" spans="1:6" ht="13.5" customHeight="1" x14ac:dyDescent="0.15">
      <c r="A84" s="119"/>
      <c r="B84" s="130"/>
      <c r="C84" s="75" t="s">
        <v>1597</v>
      </c>
      <c r="D84" s="84" t="s">
        <v>1598</v>
      </c>
      <c r="E84" s="11"/>
      <c r="F84" s="84"/>
    </row>
    <row r="85" spans="1:6" ht="13.5" customHeight="1" x14ac:dyDescent="0.15">
      <c r="A85" s="119"/>
      <c r="B85" s="130"/>
      <c r="C85" s="75" t="s">
        <v>1599</v>
      </c>
      <c r="D85" s="131" t="s">
        <v>1675</v>
      </c>
      <c r="E85" s="11"/>
      <c r="F85" s="88"/>
    </row>
    <row r="86" spans="1:6" ht="13.5" customHeight="1" x14ac:dyDescent="0.15">
      <c r="A86" s="119"/>
      <c r="B86" s="130"/>
      <c r="C86" s="75" t="s">
        <v>1600</v>
      </c>
      <c r="D86" s="132"/>
      <c r="E86" s="11"/>
      <c r="F86" s="88"/>
    </row>
    <row r="87" spans="1:6" ht="13.5" customHeight="1" x14ac:dyDescent="0.15">
      <c r="A87" s="119"/>
      <c r="B87" s="130"/>
      <c r="C87" s="75" t="s">
        <v>1601</v>
      </c>
      <c r="D87" s="132"/>
      <c r="E87" s="11"/>
      <c r="F87" s="88"/>
    </row>
    <row r="88" spans="1:6" ht="13.5" customHeight="1" x14ac:dyDescent="0.15">
      <c r="A88" s="119"/>
      <c r="B88" s="130"/>
      <c r="C88" s="75" t="s">
        <v>1602</v>
      </c>
      <c r="D88" s="132"/>
      <c r="E88" s="11"/>
      <c r="F88" s="88"/>
    </row>
    <row r="89" spans="1:6" ht="13.5" customHeight="1" x14ac:dyDescent="0.15">
      <c r="A89" s="119"/>
      <c r="B89" s="130"/>
      <c r="C89" s="75" t="s">
        <v>1603</v>
      </c>
      <c r="D89" s="132"/>
      <c r="E89" s="11"/>
      <c r="F89" s="88"/>
    </row>
    <row r="90" spans="1:6" ht="13.5" customHeight="1" x14ac:dyDescent="0.15">
      <c r="A90" s="119"/>
      <c r="B90" s="130"/>
      <c r="C90" s="75" t="s">
        <v>1604</v>
      </c>
      <c r="D90" s="132"/>
      <c r="E90" s="11"/>
      <c r="F90" s="88"/>
    </row>
    <row r="91" spans="1:6" ht="13.5" customHeight="1" x14ac:dyDescent="0.15">
      <c r="A91" s="119"/>
      <c r="B91" s="130"/>
      <c r="C91" s="75" t="s">
        <v>1605</v>
      </c>
      <c r="D91" s="132"/>
      <c r="E91" s="11"/>
      <c r="F91" s="88"/>
    </row>
    <row r="92" spans="1:6" ht="13.5" customHeight="1" x14ac:dyDescent="0.15">
      <c r="A92" s="119"/>
      <c r="B92" s="130"/>
      <c r="C92" s="75" t="s">
        <v>1606</v>
      </c>
      <c r="D92" s="132"/>
      <c r="E92" s="11"/>
      <c r="F92" s="88"/>
    </row>
    <row r="93" spans="1:6" ht="13.5" customHeight="1" x14ac:dyDescent="0.15">
      <c r="A93" s="119"/>
      <c r="B93" s="130"/>
      <c r="C93" s="75" t="s">
        <v>1607</v>
      </c>
      <c r="D93" s="132"/>
      <c r="E93" s="11"/>
      <c r="F93" s="88"/>
    </row>
    <row r="94" spans="1:6" ht="13.5" customHeight="1" x14ac:dyDescent="0.15">
      <c r="A94" s="119"/>
      <c r="B94" s="130"/>
      <c r="C94" s="75" t="s">
        <v>1608</v>
      </c>
      <c r="D94" s="132"/>
      <c r="E94" s="11"/>
      <c r="F94" s="88"/>
    </row>
    <row r="95" spans="1:6" ht="13.5" customHeight="1" x14ac:dyDescent="0.15">
      <c r="A95" s="119"/>
      <c r="B95" s="130"/>
      <c r="C95" s="75" t="s">
        <v>1609</v>
      </c>
      <c r="D95" s="132"/>
      <c r="E95" s="11"/>
      <c r="F95" s="88"/>
    </row>
    <row r="96" spans="1:6" ht="13.5" customHeight="1" x14ac:dyDescent="0.15">
      <c r="A96" s="119"/>
      <c r="B96" s="130"/>
      <c r="C96" s="75" t="s">
        <v>1610</v>
      </c>
      <c r="D96" s="132"/>
      <c r="E96" s="11"/>
      <c r="F96" s="88"/>
    </row>
    <row r="97" spans="1:6" ht="13.5" customHeight="1" x14ac:dyDescent="0.15">
      <c r="A97" s="119"/>
      <c r="B97" s="130"/>
      <c r="C97" s="75" t="s">
        <v>1611</v>
      </c>
      <c r="D97" s="132"/>
      <c r="E97" s="11"/>
      <c r="F97" s="88"/>
    </row>
    <row r="98" spans="1:6" ht="13.5" customHeight="1" x14ac:dyDescent="0.15">
      <c r="A98" s="119"/>
      <c r="B98" s="130"/>
      <c r="C98" s="75" t="s">
        <v>1612</v>
      </c>
      <c r="D98" s="132"/>
      <c r="E98" s="11"/>
      <c r="F98" s="88"/>
    </row>
    <row r="99" spans="1:6" ht="13.5" customHeight="1" x14ac:dyDescent="0.15">
      <c r="A99" s="119"/>
      <c r="B99" s="130"/>
      <c r="C99" s="75" t="s">
        <v>1613</v>
      </c>
      <c r="D99" s="132"/>
      <c r="E99" s="11"/>
      <c r="F99" s="88"/>
    </row>
    <row r="100" spans="1:6" ht="13.5" customHeight="1" x14ac:dyDescent="0.15">
      <c r="A100" s="119"/>
      <c r="B100" s="130"/>
      <c r="C100" s="75" t="s">
        <v>1614</v>
      </c>
      <c r="D100" s="132"/>
      <c r="E100" s="11"/>
      <c r="F100" s="88"/>
    </row>
    <row r="101" spans="1:6" ht="13.5" customHeight="1" x14ac:dyDescent="0.15">
      <c r="A101" s="119"/>
      <c r="B101" s="130"/>
      <c r="C101" s="75" t="s">
        <v>1615</v>
      </c>
      <c r="D101" s="132"/>
      <c r="E101" s="11"/>
      <c r="F101" s="88"/>
    </row>
    <row r="102" spans="1:6" ht="13.5" customHeight="1" x14ac:dyDescent="0.15">
      <c r="A102" s="119"/>
      <c r="B102" s="130"/>
      <c r="C102" s="75" t="s">
        <v>1616</v>
      </c>
      <c r="D102" s="132"/>
      <c r="E102" s="11"/>
      <c r="F102" s="88"/>
    </row>
    <row r="103" spans="1:6" ht="13.5" customHeight="1" x14ac:dyDescent="0.15">
      <c r="A103" s="119"/>
      <c r="B103" s="130"/>
      <c r="C103" s="75" t="s">
        <v>1617</v>
      </c>
      <c r="D103" s="132"/>
      <c r="E103" s="11"/>
      <c r="F103" s="88"/>
    </row>
    <row r="104" spans="1:6" ht="13.5" customHeight="1" x14ac:dyDescent="0.15">
      <c r="A104" s="119"/>
      <c r="B104" s="130"/>
      <c r="C104" s="75" t="s">
        <v>1618</v>
      </c>
      <c r="D104" s="132"/>
      <c r="E104" s="11"/>
      <c r="F104" s="88"/>
    </row>
    <row r="105" spans="1:6" ht="13.5" customHeight="1" x14ac:dyDescent="0.15">
      <c r="A105" s="119"/>
      <c r="B105" s="130"/>
      <c r="C105" s="75" t="s">
        <v>1619</v>
      </c>
      <c r="D105" s="132"/>
      <c r="E105" s="11"/>
      <c r="F105" s="88"/>
    </row>
    <row r="106" spans="1:6" ht="13.5" customHeight="1" x14ac:dyDescent="0.15">
      <c r="A106" s="119"/>
      <c r="B106" s="130"/>
      <c r="C106" s="75" t="s">
        <v>1620</v>
      </c>
      <c r="D106" s="132"/>
      <c r="E106" s="11"/>
      <c r="F106" s="88"/>
    </row>
    <row r="107" spans="1:6" ht="13.5" customHeight="1" x14ac:dyDescent="0.15">
      <c r="A107" s="119"/>
      <c r="B107" s="130"/>
      <c r="C107" s="75" t="s">
        <v>1621</v>
      </c>
      <c r="D107" s="132"/>
      <c r="E107" s="11"/>
      <c r="F107" s="88"/>
    </row>
    <row r="108" spans="1:6" ht="13.5" customHeight="1" x14ac:dyDescent="0.15">
      <c r="A108" s="119"/>
      <c r="B108" s="130"/>
      <c r="C108" s="75" t="s">
        <v>1622</v>
      </c>
      <c r="D108" s="132"/>
      <c r="E108" s="11"/>
      <c r="F108" s="88"/>
    </row>
    <row r="109" spans="1:6" ht="13.5" customHeight="1" x14ac:dyDescent="0.15">
      <c r="A109" s="119"/>
      <c r="B109" s="130"/>
      <c r="C109" s="75" t="s">
        <v>1623</v>
      </c>
      <c r="D109" s="132"/>
      <c r="E109" s="11"/>
      <c r="F109" s="88"/>
    </row>
    <row r="110" spans="1:6" ht="13.5" customHeight="1" x14ac:dyDescent="0.15">
      <c r="A110" s="119"/>
      <c r="B110" s="130"/>
      <c r="C110" s="75" t="s">
        <v>1624</v>
      </c>
      <c r="D110" s="132"/>
      <c r="E110" s="11"/>
      <c r="F110" s="88"/>
    </row>
    <row r="111" spans="1:6" ht="13.5" customHeight="1" x14ac:dyDescent="0.15">
      <c r="A111" s="119"/>
      <c r="B111" s="130"/>
      <c r="C111" s="75" t="s">
        <v>1625</v>
      </c>
      <c r="D111" s="132"/>
      <c r="E111" s="11"/>
      <c r="F111" s="88"/>
    </row>
    <row r="112" spans="1:6" ht="13.5" customHeight="1" x14ac:dyDescent="0.15">
      <c r="A112" s="119"/>
      <c r="B112" s="130"/>
      <c r="C112" s="75" t="s">
        <v>1626</v>
      </c>
      <c r="D112" s="132"/>
      <c r="E112" s="11"/>
      <c r="F112" s="88"/>
    </row>
    <row r="113" spans="1:6" ht="13.5" customHeight="1" x14ac:dyDescent="0.15">
      <c r="A113" s="119"/>
      <c r="B113" s="130"/>
      <c r="C113" s="75" t="s">
        <v>1627</v>
      </c>
      <c r="D113" s="132"/>
      <c r="E113" s="11"/>
      <c r="F113" s="88"/>
    </row>
    <row r="114" spans="1:6" ht="13.5" customHeight="1" x14ac:dyDescent="0.15">
      <c r="A114" s="119"/>
      <c r="B114" s="130"/>
      <c r="C114" s="75" t="s">
        <v>1628</v>
      </c>
      <c r="D114" s="132"/>
      <c r="E114" s="11"/>
      <c r="F114" s="88"/>
    </row>
    <row r="115" spans="1:6" ht="13.5" customHeight="1" x14ac:dyDescent="0.15">
      <c r="A115" s="119"/>
      <c r="B115" s="130"/>
      <c r="C115" s="75" t="s">
        <v>1629</v>
      </c>
      <c r="D115" s="132"/>
      <c r="E115" s="11"/>
      <c r="F115" s="88"/>
    </row>
    <row r="116" spans="1:6" ht="13.5" customHeight="1" x14ac:dyDescent="0.15">
      <c r="A116" s="119"/>
      <c r="B116" s="130"/>
      <c r="C116" s="75" t="s">
        <v>1593</v>
      </c>
      <c r="D116" s="132"/>
      <c r="E116" s="11"/>
      <c r="F116" s="88"/>
    </row>
    <row r="117" spans="1:6" ht="13.5" customHeight="1" x14ac:dyDescent="0.15">
      <c r="A117" s="119"/>
      <c r="B117" s="130"/>
      <c r="C117" s="75" t="s">
        <v>1597</v>
      </c>
      <c r="D117" s="132"/>
      <c r="E117" s="11"/>
      <c r="F117" s="88"/>
    </row>
    <row r="118" spans="1:6" ht="13.5" customHeight="1" x14ac:dyDescent="0.15">
      <c r="A118" s="119"/>
      <c r="B118" s="130"/>
      <c r="C118" s="75" t="s">
        <v>1630</v>
      </c>
      <c r="D118" s="132"/>
      <c r="E118" s="11"/>
      <c r="F118" s="88"/>
    </row>
    <row r="119" spans="1:6" ht="13.5" customHeight="1" x14ac:dyDescent="0.15">
      <c r="A119" s="119"/>
      <c r="B119" s="130"/>
      <c r="C119" s="75" t="s">
        <v>1631</v>
      </c>
      <c r="D119" s="132"/>
      <c r="E119" s="11"/>
      <c r="F119" s="88"/>
    </row>
    <row r="120" spans="1:6" ht="13.5" customHeight="1" x14ac:dyDescent="0.15">
      <c r="A120" s="119"/>
      <c r="B120" s="130"/>
      <c r="C120" s="75" t="s">
        <v>1632</v>
      </c>
      <c r="D120" s="132"/>
      <c r="E120" s="11"/>
      <c r="F120" s="88"/>
    </row>
    <row r="121" spans="1:6" ht="13.5" customHeight="1" x14ac:dyDescent="0.15">
      <c r="A121" s="119"/>
      <c r="B121" s="130"/>
      <c r="C121" s="75" t="s">
        <v>1633</v>
      </c>
      <c r="D121" s="132"/>
      <c r="E121" s="11"/>
      <c r="F121" s="88"/>
    </row>
    <row r="122" spans="1:6" ht="13.5" customHeight="1" x14ac:dyDescent="0.15">
      <c r="A122" s="119"/>
      <c r="B122" s="130"/>
      <c r="C122" s="75" t="s">
        <v>1634</v>
      </c>
      <c r="D122" s="132"/>
      <c r="E122" s="11"/>
      <c r="F122" s="88"/>
    </row>
    <row r="123" spans="1:6" ht="13.5" customHeight="1" x14ac:dyDescent="0.15">
      <c r="A123" s="119"/>
      <c r="B123" s="130"/>
      <c r="C123" s="75" t="s">
        <v>1635</v>
      </c>
      <c r="D123" s="132"/>
      <c r="E123" s="11"/>
      <c r="F123" s="88"/>
    </row>
    <row r="124" spans="1:6" ht="13.5" customHeight="1" x14ac:dyDescent="0.15">
      <c r="A124" s="119"/>
      <c r="B124" s="130"/>
      <c r="C124" s="75" t="s">
        <v>1636</v>
      </c>
      <c r="D124" s="132"/>
      <c r="E124" s="11"/>
      <c r="F124" s="88"/>
    </row>
    <row r="125" spans="1:6" ht="13.5" customHeight="1" x14ac:dyDescent="0.15">
      <c r="A125" s="119"/>
      <c r="B125" s="130"/>
      <c r="C125" s="75" t="s">
        <v>1637</v>
      </c>
      <c r="D125" s="132"/>
      <c r="E125" s="11"/>
      <c r="F125" s="88"/>
    </row>
    <row r="126" spans="1:6" ht="13.5" customHeight="1" x14ac:dyDescent="0.15">
      <c r="A126" s="119"/>
      <c r="B126" s="130"/>
      <c r="C126" s="75" t="s">
        <v>1638</v>
      </c>
      <c r="D126" s="132"/>
      <c r="E126" s="11"/>
      <c r="F126" s="88"/>
    </row>
    <row r="127" spans="1:6" ht="13.5" customHeight="1" x14ac:dyDescent="0.15">
      <c r="A127" s="119"/>
      <c r="B127" s="130"/>
      <c r="C127" s="75" t="s">
        <v>1639</v>
      </c>
      <c r="D127" s="132"/>
      <c r="E127" s="11"/>
      <c r="F127" s="88"/>
    </row>
    <row r="128" spans="1:6" ht="13.5" customHeight="1" x14ac:dyDescent="0.15">
      <c r="A128" s="119"/>
      <c r="B128" s="130"/>
      <c r="C128" s="75" t="s">
        <v>1640</v>
      </c>
      <c r="D128" s="132"/>
      <c r="E128" s="11"/>
      <c r="F128" s="88"/>
    </row>
    <row r="129" spans="1:6" ht="13.5" customHeight="1" x14ac:dyDescent="0.15">
      <c r="A129" s="119"/>
      <c r="B129" s="130"/>
      <c r="C129" s="75" t="s">
        <v>1641</v>
      </c>
      <c r="D129" s="132"/>
      <c r="E129" s="11"/>
      <c r="F129" s="88"/>
    </row>
    <row r="130" spans="1:6" ht="13.5" customHeight="1" x14ac:dyDescent="0.15">
      <c r="A130" s="119"/>
      <c r="B130" s="130"/>
      <c r="C130" s="75" t="s">
        <v>1588</v>
      </c>
      <c r="D130" s="132"/>
      <c r="E130" s="11"/>
      <c r="F130" s="88"/>
    </row>
    <row r="131" spans="1:6" ht="13.5" customHeight="1" x14ac:dyDescent="0.15">
      <c r="A131" s="119"/>
      <c r="B131" s="130"/>
      <c r="C131" s="75" t="s">
        <v>1642</v>
      </c>
      <c r="D131" s="132"/>
      <c r="E131" s="11"/>
      <c r="F131" s="88"/>
    </row>
    <row r="132" spans="1:6" ht="13.5" customHeight="1" x14ac:dyDescent="0.15">
      <c r="A132" s="119"/>
      <c r="B132" s="130"/>
      <c r="C132" s="75" t="s">
        <v>1643</v>
      </c>
      <c r="D132" s="132"/>
      <c r="E132" s="11"/>
      <c r="F132" s="88"/>
    </row>
    <row r="133" spans="1:6" ht="13.5" customHeight="1" x14ac:dyDescent="0.15">
      <c r="A133" s="119"/>
      <c r="B133" s="130"/>
      <c r="C133" s="75" t="s">
        <v>1644</v>
      </c>
      <c r="D133" s="132"/>
      <c r="E133" s="11"/>
      <c r="F133" s="88"/>
    </row>
    <row r="134" spans="1:6" ht="13.5" customHeight="1" x14ac:dyDescent="0.15">
      <c r="A134" s="119"/>
      <c r="B134" s="130"/>
      <c r="C134" s="75" t="s">
        <v>1645</v>
      </c>
      <c r="D134" s="132"/>
      <c r="E134" s="11"/>
      <c r="F134" s="88"/>
    </row>
    <row r="135" spans="1:6" ht="13.5" customHeight="1" x14ac:dyDescent="0.15">
      <c r="A135" s="119"/>
      <c r="B135" s="130"/>
      <c r="C135" s="75" t="s">
        <v>1646</v>
      </c>
      <c r="D135" s="132"/>
      <c r="E135" s="11"/>
      <c r="F135" s="88"/>
    </row>
    <row r="136" spans="1:6" ht="13.5" customHeight="1" x14ac:dyDescent="0.15">
      <c r="A136" s="119"/>
      <c r="B136" s="130"/>
      <c r="C136" s="75" t="s">
        <v>1647</v>
      </c>
      <c r="D136" s="132"/>
      <c r="E136" s="11"/>
      <c r="F136" s="88"/>
    </row>
    <row r="137" spans="1:6" ht="13.5" customHeight="1" x14ac:dyDescent="0.15">
      <c r="A137" s="119"/>
      <c r="B137" s="130"/>
      <c r="C137" s="75" t="s">
        <v>1648</v>
      </c>
      <c r="D137" s="132"/>
      <c r="E137" s="11"/>
      <c r="F137" s="88"/>
    </row>
    <row r="138" spans="1:6" ht="13.5" customHeight="1" x14ac:dyDescent="0.15">
      <c r="A138" s="119"/>
      <c r="B138" s="130"/>
      <c r="C138" s="75" t="s">
        <v>1649</v>
      </c>
      <c r="D138" s="132"/>
      <c r="E138" s="11"/>
      <c r="F138" s="88"/>
    </row>
    <row r="139" spans="1:6" ht="13.5" customHeight="1" x14ac:dyDescent="0.15">
      <c r="A139" s="119"/>
      <c r="B139" s="130"/>
      <c r="C139" s="75" t="s">
        <v>1650</v>
      </c>
      <c r="D139" s="132"/>
      <c r="E139" s="11"/>
      <c r="F139" s="88"/>
    </row>
    <row r="140" spans="1:6" ht="13.5" customHeight="1" x14ac:dyDescent="0.15">
      <c r="A140" s="119"/>
      <c r="B140" s="130"/>
      <c r="C140" s="75" t="s">
        <v>1651</v>
      </c>
      <c r="D140" s="132"/>
      <c r="E140" s="11"/>
      <c r="F140" s="88"/>
    </row>
    <row r="141" spans="1:6" ht="13.5" customHeight="1" x14ac:dyDescent="0.15">
      <c r="A141" s="119"/>
      <c r="B141" s="130"/>
      <c r="C141" s="75" t="s">
        <v>1652</v>
      </c>
      <c r="D141" s="132"/>
      <c r="E141" s="11"/>
      <c r="F141" s="88"/>
    </row>
    <row r="142" spans="1:6" ht="13.5" customHeight="1" x14ac:dyDescent="0.15">
      <c r="A142" s="119"/>
      <c r="B142" s="130"/>
      <c r="C142" s="75" t="s">
        <v>1653</v>
      </c>
      <c r="D142" s="132"/>
      <c r="E142" s="11"/>
      <c r="F142" s="88"/>
    </row>
    <row r="143" spans="1:6" ht="13.5" customHeight="1" x14ac:dyDescent="0.15">
      <c r="A143" s="119"/>
      <c r="B143" s="130"/>
      <c r="C143" s="75" t="s">
        <v>1654</v>
      </c>
      <c r="D143" s="132"/>
      <c r="E143" s="11"/>
      <c r="F143" s="88"/>
    </row>
    <row r="144" spans="1:6" ht="13.5" customHeight="1" x14ac:dyDescent="0.15">
      <c r="A144" s="119"/>
      <c r="B144" s="130"/>
      <c r="C144" s="75" t="s">
        <v>1655</v>
      </c>
      <c r="D144" s="132"/>
      <c r="E144" s="11"/>
      <c r="F144" s="88"/>
    </row>
    <row r="145" spans="1:6" ht="13.5" customHeight="1" x14ac:dyDescent="0.15">
      <c r="A145" s="119"/>
      <c r="B145" s="130"/>
      <c r="C145" s="75" t="s">
        <v>1656</v>
      </c>
      <c r="D145" s="132"/>
      <c r="E145" s="11"/>
      <c r="F145" s="88"/>
    </row>
    <row r="146" spans="1:6" ht="13.5" customHeight="1" x14ac:dyDescent="0.15">
      <c r="A146" s="119"/>
      <c r="B146" s="130"/>
      <c r="C146" s="75" t="s">
        <v>1657</v>
      </c>
      <c r="D146" s="132"/>
      <c r="E146" s="11"/>
      <c r="F146" s="88"/>
    </row>
    <row r="147" spans="1:6" ht="13.5" customHeight="1" x14ac:dyDescent="0.15">
      <c r="A147" s="119"/>
      <c r="B147" s="130"/>
      <c r="C147" s="75" t="s">
        <v>1658</v>
      </c>
      <c r="D147" s="132"/>
      <c r="E147" s="11"/>
      <c r="F147" s="88"/>
    </row>
    <row r="148" spans="1:6" ht="13.5" customHeight="1" x14ac:dyDescent="0.15">
      <c r="A148" s="119"/>
      <c r="B148" s="130"/>
      <c r="C148" s="75" t="s">
        <v>1659</v>
      </c>
      <c r="D148" s="132"/>
      <c r="E148" s="11"/>
      <c r="F148" s="88"/>
    </row>
    <row r="149" spans="1:6" ht="13.5" customHeight="1" x14ac:dyDescent="0.15">
      <c r="A149" s="119"/>
      <c r="B149" s="130"/>
      <c r="C149" s="75" t="s">
        <v>1660</v>
      </c>
      <c r="D149" s="132"/>
      <c r="E149" s="11"/>
      <c r="F149" s="88"/>
    </row>
    <row r="150" spans="1:6" ht="13.5" customHeight="1" x14ac:dyDescent="0.15">
      <c r="A150" s="119"/>
      <c r="B150" s="130"/>
      <c r="C150" s="75" t="s">
        <v>1661</v>
      </c>
      <c r="D150" s="132"/>
      <c r="E150" s="11"/>
      <c r="F150" s="88"/>
    </row>
    <row r="151" spans="1:6" ht="13.5" customHeight="1" x14ac:dyDescent="0.15">
      <c r="A151" s="119"/>
      <c r="B151" s="130"/>
      <c r="C151" s="75" t="s">
        <v>1662</v>
      </c>
      <c r="D151" s="132"/>
      <c r="E151" s="11"/>
      <c r="F151" s="88"/>
    </row>
    <row r="152" spans="1:6" ht="13.5" customHeight="1" x14ac:dyDescent="0.15">
      <c r="A152" s="119"/>
      <c r="B152" s="130"/>
      <c r="C152" s="75" t="s">
        <v>1542</v>
      </c>
      <c r="D152" s="132"/>
      <c r="E152" s="11"/>
      <c r="F152" s="88"/>
    </row>
    <row r="153" spans="1:6" ht="13.5" customHeight="1" x14ac:dyDescent="0.15">
      <c r="A153" s="119"/>
      <c r="B153" s="130"/>
      <c r="C153" s="75" t="s">
        <v>1663</v>
      </c>
      <c r="D153" s="132"/>
      <c r="E153" s="11"/>
      <c r="F153" s="88"/>
    </row>
    <row r="154" spans="1:6" ht="13.5" customHeight="1" x14ac:dyDescent="0.15">
      <c r="A154" s="119"/>
      <c r="B154" s="130"/>
      <c r="C154" s="75" t="s">
        <v>1664</v>
      </c>
      <c r="D154" s="132"/>
      <c r="E154" s="11"/>
      <c r="F154" s="88"/>
    </row>
    <row r="155" spans="1:6" ht="13.5" customHeight="1" x14ac:dyDescent="0.15">
      <c r="A155" s="119"/>
      <c r="B155" s="130"/>
      <c r="C155" s="75" t="s">
        <v>1665</v>
      </c>
      <c r="D155" s="132"/>
      <c r="E155" s="11"/>
      <c r="F155" s="88"/>
    </row>
    <row r="156" spans="1:6" ht="13.5" customHeight="1" x14ac:dyDescent="0.15">
      <c r="A156" s="119"/>
      <c r="B156" s="130"/>
      <c r="C156" s="75" t="s">
        <v>1666</v>
      </c>
      <c r="D156" s="132"/>
      <c r="E156" s="11"/>
      <c r="F156" s="88"/>
    </row>
    <row r="157" spans="1:6" ht="13.5" customHeight="1" x14ac:dyDescent="0.15">
      <c r="A157" s="119"/>
      <c r="B157" s="130"/>
      <c r="C157" s="75" t="s">
        <v>1667</v>
      </c>
      <c r="D157" s="132"/>
      <c r="E157" s="11"/>
      <c r="F157" s="88"/>
    </row>
    <row r="158" spans="1:6" ht="13.5" customHeight="1" x14ac:dyDescent="0.15">
      <c r="A158" s="119"/>
      <c r="B158" s="130"/>
      <c r="C158" s="75" t="s">
        <v>1668</v>
      </c>
      <c r="D158" s="132"/>
      <c r="E158" s="11"/>
      <c r="F158" s="88"/>
    </row>
    <row r="159" spans="1:6" ht="13.5" customHeight="1" x14ac:dyDescent="0.15">
      <c r="A159" s="119"/>
      <c r="B159" s="130"/>
      <c r="C159" s="75" t="s">
        <v>1669</v>
      </c>
      <c r="D159" s="132"/>
      <c r="E159" s="11"/>
      <c r="F159" s="88"/>
    </row>
    <row r="160" spans="1:6" ht="13.5" customHeight="1" x14ac:dyDescent="0.15">
      <c r="A160" s="119"/>
      <c r="B160" s="130"/>
      <c r="C160" s="75" t="s">
        <v>1670</v>
      </c>
      <c r="D160" s="132"/>
      <c r="E160" s="11"/>
      <c r="F160" s="88"/>
    </row>
    <row r="161" spans="1:6" ht="13.5" customHeight="1" x14ac:dyDescent="0.15">
      <c r="A161" s="119"/>
      <c r="B161" s="130"/>
      <c r="C161" s="75" t="s">
        <v>1671</v>
      </c>
      <c r="D161" s="132"/>
      <c r="E161" s="11"/>
      <c r="F161" s="88"/>
    </row>
    <row r="162" spans="1:6" ht="13.5" customHeight="1" x14ac:dyDescent="0.15">
      <c r="A162" s="119"/>
      <c r="B162" s="130"/>
      <c r="C162" s="75" t="s">
        <v>1672</v>
      </c>
      <c r="D162" s="132"/>
      <c r="E162" s="11"/>
      <c r="F162" s="88"/>
    </row>
    <row r="163" spans="1:6" ht="13.5" customHeight="1" x14ac:dyDescent="0.15">
      <c r="A163" s="119"/>
      <c r="B163" s="130"/>
      <c r="C163" s="75" t="s">
        <v>1673</v>
      </c>
      <c r="D163" s="132"/>
      <c r="E163" s="11"/>
      <c r="F163" s="88"/>
    </row>
    <row r="164" spans="1:6" ht="13.5" customHeight="1" x14ac:dyDescent="0.15">
      <c r="A164" s="119"/>
      <c r="B164" s="130"/>
      <c r="C164" s="75" t="s">
        <v>1674</v>
      </c>
      <c r="D164" s="133"/>
      <c r="E164" s="11"/>
      <c r="F164" s="88"/>
    </row>
    <row r="165" spans="1:6" ht="96" x14ac:dyDescent="0.15">
      <c r="A165" s="101">
        <v>2</v>
      </c>
      <c r="B165" s="103" t="s">
        <v>1515</v>
      </c>
      <c r="C165" s="75" t="s">
        <v>1335</v>
      </c>
      <c r="D165" s="75" t="s">
        <v>1676</v>
      </c>
      <c r="E165" s="8" t="s">
        <v>6</v>
      </c>
      <c r="F165" s="44" t="s">
        <v>2855</v>
      </c>
    </row>
    <row r="166" spans="1:6" ht="13.5" customHeight="1" x14ac:dyDescent="0.15">
      <c r="A166" s="102"/>
      <c r="B166" s="104"/>
      <c r="C166" s="75" t="s">
        <v>1678</v>
      </c>
      <c r="D166" s="75" t="s">
        <v>1677</v>
      </c>
      <c r="E166" s="8"/>
      <c r="F166" s="75"/>
    </row>
    <row r="167" spans="1:6" ht="13.5" customHeight="1" x14ac:dyDescent="0.15">
      <c r="A167" s="102"/>
      <c r="B167" s="104"/>
      <c r="C167" s="75" t="s">
        <v>1679</v>
      </c>
      <c r="D167" s="75"/>
      <c r="E167" s="8"/>
      <c r="F167" s="75"/>
    </row>
    <row r="168" spans="1:6" ht="13.5" customHeight="1" x14ac:dyDescent="0.15">
      <c r="A168" s="102"/>
      <c r="B168" s="104"/>
      <c r="C168" s="75" t="s">
        <v>1680</v>
      </c>
      <c r="D168" s="75"/>
      <c r="E168" s="8"/>
      <c r="F168" s="75"/>
    </row>
    <row r="169" spans="1:6" ht="13.5" customHeight="1" x14ac:dyDescent="0.15">
      <c r="A169" s="102"/>
      <c r="B169" s="104"/>
      <c r="C169" s="75" t="s">
        <v>1681</v>
      </c>
      <c r="D169" s="75"/>
      <c r="E169" s="8"/>
      <c r="F169" s="75"/>
    </row>
    <row r="170" spans="1:6" ht="13.5" customHeight="1" x14ac:dyDescent="0.15">
      <c r="A170" s="102"/>
      <c r="B170" s="104"/>
      <c r="C170" s="75" t="s">
        <v>1682</v>
      </c>
      <c r="D170" s="75"/>
      <c r="E170" s="8"/>
      <c r="F170" s="75"/>
    </row>
    <row r="171" spans="1:6" ht="13.5" customHeight="1" x14ac:dyDescent="0.15">
      <c r="A171" s="102"/>
      <c r="B171" s="104"/>
      <c r="C171" s="75" t="s">
        <v>1683</v>
      </c>
      <c r="D171" s="75"/>
      <c r="E171" s="8"/>
      <c r="F171" s="75"/>
    </row>
    <row r="172" spans="1:6" ht="13.5" customHeight="1" x14ac:dyDescent="0.15">
      <c r="A172" s="102"/>
      <c r="B172" s="104"/>
      <c r="C172" s="75" t="s">
        <v>1684</v>
      </c>
      <c r="D172" s="75"/>
      <c r="E172" s="8"/>
      <c r="F172" s="75"/>
    </row>
    <row r="173" spans="1:6" ht="13.5" customHeight="1" x14ac:dyDescent="0.15">
      <c r="A173" s="102"/>
      <c r="B173" s="104"/>
      <c r="C173" s="75" t="s">
        <v>1685</v>
      </c>
      <c r="D173" s="75"/>
      <c r="E173" s="8"/>
      <c r="F173" s="75"/>
    </row>
    <row r="174" spans="1:6" ht="13.5" customHeight="1" x14ac:dyDescent="0.15">
      <c r="A174" s="102"/>
      <c r="B174" s="104"/>
      <c r="C174" s="75" t="s">
        <v>1686</v>
      </c>
      <c r="D174" s="75"/>
      <c r="E174" s="8"/>
      <c r="F174" s="75"/>
    </row>
    <row r="175" spans="1:6" ht="13.5" customHeight="1" x14ac:dyDescent="0.15">
      <c r="A175" s="102"/>
      <c r="B175" s="104"/>
      <c r="C175" s="75" t="s">
        <v>1687</v>
      </c>
      <c r="D175" s="75"/>
      <c r="E175" s="8"/>
      <c r="F175" s="75"/>
    </row>
    <row r="176" spans="1:6" ht="13.5" customHeight="1" x14ac:dyDescent="0.15">
      <c r="A176" s="102"/>
      <c r="B176" s="104"/>
      <c r="C176" s="75" t="s">
        <v>1688</v>
      </c>
      <c r="D176" s="75"/>
      <c r="E176" s="8"/>
      <c r="F176" s="75"/>
    </row>
    <row r="177" spans="1:6" ht="13.5" customHeight="1" x14ac:dyDescent="0.15">
      <c r="A177" s="102"/>
      <c r="B177" s="104"/>
      <c r="C177" s="75" t="s">
        <v>1689</v>
      </c>
      <c r="D177" s="75"/>
      <c r="E177" s="8"/>
      <c r="F177" s="75"/>
    </row>
    <row r="178" spans="1:6" ht="13.5" customHeight="1" x14ac:dyDescent="0.15">
      <c r="A178" s="102"/>
      <c r="B178" s="104"/>
      <c r="C178" s="75" t="s">
        <v>1690</v>
      </c>
      <c r="D178" s="75"/>
      <c r="E178" s="8"/>
      <c r="F178" s="75"/>
    </row>
    <row r="179" spans="1:6" ht="13.5" customHeight="1" x14ac:dyDescent="0.15">
      <c r="A179" s="102"/>
      <c r="B179" s="104"/>
      <c r="C179" s="75" t="s">
        <v>1691</v>
      </c>
      <c r="D179" s="75"/>
      <c r="E179" s="8"/>
      <c r="F179" s="75"/>
    </row>
    <row r="180" spans="1:6" ht="13.5" customHeight="1" x14ac:dyDescent="0.15">
      <c r="A180" s="102"/>
      <c r="B180" s="104"/>
      <c r="C180" s="75" t="s">
        <v>1692</v>
      </c>
      <c r="D180" s="75"/>
      <c r="E180" s="8"/>
      <c r="F180" s="75"/>
    </row>
    <row r="181" spans="1:6" ht="13.5" customHeight="1" x14ac:dyDescent="0.15">
      <c r="A181" s="102"/>
      <c r="B181" s="104"/>
      <c r="C181" s="75" t="s">
        <v>1693</v>
      </c>
      <c r="D181" s="75"/>
      <c r="E181" s="8"/>
      <c r="F181" s="75"/>
    </row>
    <row r="182" spans="1:6" ht="13.5" customHeight="1" x14ac:dyDescent="0.15">
      <c r="A182" s="102"/>
      <c r="B182" s="104"/>
      <c r="C182" s="75" t="s">
        <v>1694</v>
      </c>
      <c r="D182" s="75"/>
      <c r="E182" s="8"/>
      <c r="F182" s="75"/>
    </row>
    <row r="183" spans="1:6" ht="13.5" customHeight="1" x14ac:dyDescent="0.15">
      <c r="A183" s="102"/>
      <c r="B183" s="104"/>
      <c r="C183" s="75" t="s">
        <v>1695</v>
      </c>
      <c r="D183" s="75"/>
      <c r="E183" s="8"/>
      <c r="F183" s="75"/>
    </row>
    <row r="184" spans="1:6" ht="13.5" customHeight="1" x14ac:dyDescent="0.15">
      <c r="A184" s="102"/>
      <c r="B184" s="104"/>
      <c r="C184" s="75" t="s">
        <v>1696</v>
      </c>
      <c r="D184" s="75"/>
      <c r="E184" s="8"/>
      <c r="F184" s="75"/>
    </row>
    <row r="185" spans="1:6" ht="13.5" customHeight="1" x14ac:dyDescent="0.15">
      <c r="A185" s="102"/>
      <c r="B185" s="104"/>
      <c r="C185" s="75" t="s">
        <v>1697</v>
      </c>
      <c r="D185" s="75"/>
      <c r="E185" s="8"/>
      <c r="F185" s="75"/>
    </row>
    <row r="186" spans="1:6" ht="13.5" customHeight="1" x14ac:dyDescent="0.15">
      <c r="A186" s="102"/>
      <c r="B186" s="104"/>
      <c r="C186" s="75" t="s">
        <v>1698</v>
      </c>
      <c r="D186" s="75"/>
      <c r="E186" s="8"/>
      <c r="F186" s="75"/>
    </row>
    <row r="187" spans="1:6" ht="13.5" customHeight="1" x14ac:dyDescent="0.15">
      <c r="A187" s="102"/>
      <c r="B187" s="104"/>
      <c r="C187" s="75" t="s">
        <v>2853</v>
      </c>
      <c r="D187" s="75"/>
      <c r="E187" s="8"/>
      <c r="F187" s="75"/>
    </row>
    <row r="188" spans="1:6" ht="13.5" customHeight="1" x14ac:dyDescent="0.15">
      <c r="A188" s="102"/>
      <c r="B188" s="104"/>
      <c r="C188" s="75" t="s">
        <v>1700</v>
      </c>
      <c r="D188" s="75"/>
      <c r="E188" s="8"/>
      <c r="F188" s="75"/>
    </row>
    <row r="189" spans="1:6" ht="13.5" customHeight="1" x14ac:dyDescent="0.15">
      <c r="A189" s="102"/>
      <c r="B189" s="104"/>
      <c r="C189" s="75" t="s">
        <v>1701</v>
      </c>
      <c r="D189" s="75"/>
      <c r="E189" s="8"/>
      <c r="F189" s="75"/>
    </row>
    <row r="190" spans="1:6" ht="13.5" customHeight="1" x14ac:dyDescent="0.15">
      <c r="A190" s="102"/>
      <c r="B190" s="104"/>
      <c r="C190" s="75" t="s">
        <v>1702</v>
      </c>
      <c r="D190" s="75"/>
      <c r="E190" s="8"/>
      <c r="F190" s="75"/>
    </row>
    <row r="191" spans="1:6" ht="13.5" customHeight="1" x14ac:dyDescent="0.15">
      <c r="A191" s="102"/>
      <c r="B191" s="104"/>
      <c r="C191" s="75" t="s">
        <v>1703</v>
      </c>
      <c r="D191" s="75"/>
      <c r="E191" s="8"/>
      <c r="F191" s="75"/>
    </row>
    <row r="192" spans="1:6" ht="13.5" customHeight="1" x14ac:dyDescent="0.15">
      <c r="A192" s="102"/>
      <c r="B192" s="104"/>
      <c r="C192" s="75" t="s">
        <v>1704</v>
      </c>
      <c r="D192" s="75"/>
      <c r="E192" s="8"/>
      <c r="F192" s="75"/>
    </row>
    <row r="193" spans="1:6" ht="13.5" customHeight="1" x14ac:dyDescent="0.15">
      <c r="A193" s="102"/>
      <c r="B193" s="104"/>
      <c r="C193" s="75" t="s">
        <v>1705</v>
      </c>
      <c r="D193" s="75"/>
      <c r="E193" s="8"/>
      <c r="F193" s="75"/>
    </row>
    <row r="194" spans="1:6" ht="13.5" customHeight="1" x14ac:dyDescent="0.15">
      <c r="A194" s="102"/>
      <c r="B194" s="104"/>
      <c r="C194" s="75" t="s">
        <v>1706</v>
      </c>
      <c r="D194" s="75"/>
      <c r="E194" s="8"/>
      <c r="F194" s="75"/>
    </row>
    <row r="195" spans="1:6" ht="13.5" customHeight="1" x14ac:dyDescent="0.15">
      <c r="A195" s="102"/>
      <c r="B195" s="104"/>
      <c r="C195" s="75" t="s">
        <v>1707</v>
      </c>
      <c r="D195" s="75"/>
      <c r="E195" s="8"/>
      <c r="F195" s="75"/>
    </row>
    <row r="196" spans="1:6" ht="13.5" customHeight="1" x14ac:dyDescent="0.15">
      <c r="A196" s="102"/>
      <c r="B196" s="104"/>
      <c r="C196" s="75" t="s">
        <v>1699</v>
      </c>
      <c r="D196" s="75"/>
      <c r="E196" s="8"/>
      <c r="F196" s="75"/>
    </row>
    <row r="197" spans="1:6" ht="13.5" customHeight="1" x14ac:dyDescent="0.15">
      <c r="A197" s="102"/>
      <c r="B197" s="104"/>
      <c r="C197" s="75" t="s">
        <v>1708</v>
      </c>
      <c r="D197" s="75"/>
      <c r="E197" s="8"/>
      <c r="F197" s="75"/>
    </row>
    <row r="198" spans="1:6" ht="13.5" customHeight="1" x14ac:dyDescent="0.15">
      <c r="A198" s="102"/>
      <c r="B198" s="104"/>
      <c r="C198" s="76" t="s">
        <v>1709</v>
      </c>
      <c r="D198" s="76"/>
      <c r="E198" s="8"/>
      <c r="F198" s="75"/>
    </row>
    <row r="199" spans="1:6" ht="13.5" customHeight="1" x14ac:dyDescent="0.15">
      <c r="A199" s="102"/>
      <c r="B199" s="104"/>
      <c r="C199" s="75" t="s">
        <v>1710</v>
      </c>
      <c r="D199" s="75"/>
      <c r="E199" s="8"/>
      <c r="F199" s="75"/>
    </row>
    <row r="200" spans="1:6" ht="13.5" customHeight="1" x14ac:dyDescent="0.15">
      <c r="A200" s="102"/>
      <c r="B200" s="104"/>
      <c r="C200" s="75" t="s">
        <v>1711</v>
      </c>
      <c r="D200" s="75"/>
      <c r="E200" s="8"/>
      <c r="F200" s="77"/>
    </row>
    <row r="201" spans="1:6" ht="13.5" customHeight="1" x14ac:dyDescent="0.15">
      <c r="A201" s="102"/>
      <c r="B201" s="104"/>
      <c r="C201" s="75" t="s">
        <v>1712</v>
      </c>
      <c r="D201" s="75"/>
      <c r="E201" s="8"/>
      <c r="F201" s="75"/>
    </row>
    <row r="202" spans="1:6" ht="13.5" customHeight="1" x14ac:dyDescent="0.15">
      <c r="A202" s="102"/>
      <c r="B202" s="104"/>
      <c r="C202" s="75" t="s">
        <v>1713</v>
      </c>
      <c r="D202" s="75"/>
      <c r="E202" s="11"/>
      <c r="F202" s="75"/>
    </row>
    <row r="203" spans="1:6" ht="13.5" customHeight="1" x14ac:dyDescent="0.15">
      <c r="A203" s="102"/>
      <c r="B203" s="104"/>
      <c r="C203" s="75" t="s">
        <v>1714</v>
      </c>
      <c r="D203" s="75"/>
      <c r="E203" s="11"/>
      <c r="F203" s="75"/>
    </row>
    <row r="204" spans="1:6" ht="13.5" customHeight="1" x14ac:dyDescent="0.15">
      <c r="A204" s="102"/>
      <c r="B204" s="104"/>
      <c r="C204" s="75" t="s">
        <v>1715</v>
      </c>
      <c r="D204" s="75"/>
      <c r="E204" s="11"/>
      <c r="F204" s="75"/>
    </row>
    <row r="205" spans="1:6" ht="111.75" customHeight="1" x14ac:dyDescent="0.15">
      <c r="A205" s="101">
        <v>3</v>
      </c>
      <c r="B205" s="103" t="s">
        <v>1716</v>
      </c>
      <c r="C205" s="75" t="s">
        <v>1335</v>
      </c>
      <c r="D205" s="75" t="s">
        <v>1676</v>
      </c>
      <c r="E205" s="8" t="s">
        <v>6</v>
      </c>
      <c r="F205" s="77" t="s">
        <v>2856</v>
      </c>
    </row>
    <row r="206" spans="1:6" ht="13.5" customHeight="1" x14ac:dyDescent="0.15">
      <c r="A206" s="102"/>
      <c r="B206" s="104"/>
      <c r="C206" s="75" t="s">
        <v>1678</v>
      </c>
      <c r="D206" s="75"/>
      <c r="E206" s="8"/>
      <c r="F206" s="75"/>
    </row>
    <row r="207" spans="1:6" ht="13.5" customHeight="1" x14ac:dyDescent="0.15">
      <c r="A207" s="102"/>
      <c r="B207" s="104"/>
      <c r="C207" s="75" t="s">
        <v>1719</v>
      </c>
      <c r="D207" s="75"/>
      <c r="E207" s="8"/>
      <c r="F207" s="75"/>
    </row>
    <row r="208" spans="1:6" ht="13.5" customHeight="1" x14ac:dyDescent="0.15">
      <c r="A208" s="102"/>
      <c r="B208" s="104"/>
      <c r="C208" s="75" t="s">
        <v>1680</v>
      </c>
      <c r="D208" s="75"/>
      <c r="E208" s="8"/>
      <c r="F208" s="75"/>
    </row>
    <row r="209" spans="1:6" ht="13.5" customHeight="1" x14ac:dyDescent="0.15">
      <c r="A209" s="102"/>
      <c r="B209" s="104"/>
      <c r="C209" s="75" t="s">
        <v>1720</v>
      </c>
      <c r="D209" s="75"/>
      <c r="E209" s="8"/>
      <c r="F209" s="75"/>
    </row>
    <row r="210" spans="1:6" ht="13.5" customHeight="1" x14ac:dyDescent="0.15">
      <c r="A210" s="102"/>
      <c r="B210" s="104"/>
      <c r="C210" s="75" t="s">
        <v>1721</v>
      </c>
      <c r="D210" s="75"/>
      <c r="E210" s="8"/>
      <c r="F210" s="75"/>
    </row>
    <row r="211" spans="1:6" ht="13.5" customHeight="1" x14ac:dyDescent="0.15">
      <c r="A211" s="102"/>
      <c r="B211" s="104"/>
      <c r="C211" s="75" t="s">
        <v>1722</v>
      </c>
      <c r="D211" s="75"/>
      <c r="E211" s="8"/>
      <c r="F211" s="75"/>
    </row>
    <row r="212" spans="1:6" ht="13.5" customHeight="1" x14ac:dyDescent="0.15">
      <c r="A212" s="102"/>
      <c r="B212" s="104"/>
      <c r="C212" s="75" t="s">
        <v>1723</v>
      </c>
      <c r="D212" s="75"/>
      <c r="E212" s="8"/>
      <c r="F212" s="75"/>
    </row>
    <row r="213" spans="1:6" ht="13.5" customHeight="1" x14ac:dyDescent="0.15">
      <c r="A213" s="102"/>
      <c r="B213" s="104"/>
      <c r="C213" s="75" t="s">
        <v>1724</v>
      </c>
      <c r="D213" s="75"/>
      <c r="E213" s="8"/>
      <c r="F213" s="75"/>
    </row>
    <row r="214" spans="1:6" ht="13.5" customHeight="1" x14ac:dyDescent="0.15">
      <c r="A214" s="102"/>
      <c r="B214" s="104"/>
      <c r="C214" s="75" t="s">
        <v>1686</v>
      </c>
      <c r="D214" s="75"/>
      <c r="E214" s="8"/>
      <c r="F214" s="75"/>
    </row>
    <row r="215" spans="1:6" ht="13.5" customHeight="1" x14ac:dyDescent="0.15">
      <c r="A215" s="102"/>
      <c r="B215" s="104"/>
      <c r="C215" s="75" t="s">
        <v>1725</v>
      </c>
      <c r="D215" s="75"/>
      <c r="E215" s="8"/>
      <c r="F215" s="75"/>
    </row>
    <row r="216" spans="1:6" ht="13.5" customHeight="1" x14ac:dyDescent="0.15">
      <c r="A216" s="102"/>
      <c r="B216" s="104"/>
      <c r="C216" s="75" t="s">
        <v>1726</v>
      </c>
      <c r="D216" s="75"/>
      <c r="E216" s="8"/>
      <c r="F216" s="75"/>
    </row>
    <row r="217" spans="1:6" ht="13.5" customHeight="1" x14ac:dyDescent="0.15">
      <c r="A217" s="102"/>
      <c r="B217" s="104"/>
      <c r="C217" s="75" t="s">
        <v>1727</v>
      </c>
      <c r="D217" s="75"/>
      <c r="E217" s="8"/>
      <c r="F217" s="75"/>
    </row>
    <row r="218" spans="1:6" ht="13.5" customHeight="1" x14ac:dyDescent="0.15">
      <c r="A218" s="102"/>
      <c r="B218" s="104"/>
      <c r="C218" s="75" t="s">
        <v>1678</v>
      </c>
      <c r="D218" s="75"/>
      <c r="E218" s="8"/>
      <c r="F218" s="75"/>
    </row>
    <row r="219" spans="1:6" ht="13.5" customHeight="1" x14ac:dyDescent="0.15">
      <c r="A219" s="102"/>
      <c r="B219" s="104"/>
      <c r="C219" s="75" t="s">
        <v>1728</v>
      </c>
      <c r="D219" s="75"/>
      <c r="E219" s="8"/>
      <c r="F219" s="75"/>
    </row>
    <row r="220" spans="1:6" ht="13.5" customHeight="1" x14ac:dyDescent="0.15">
      <c r="A220" s="102"/>
      <c r="B220" s="104"/>
      <c r="C220" s="75" t="s">
        <v>1729</v>
      </c>
      <c r="D220" s="75"/>
      <c r="E220" s="8"/>
      <c r="F220" s="75"/>
    </row>
    <row r="221" spans="1:6" ht="13.5" customHeight="1" x14ac:dyDescent="0.15">
      <c r="A221" s="102"/>
      <c r="B221" s="104"/>
      <c r="C221" s="75" t="s">
        <v>1730</v>
      </c>
      <c r="D221" s="75"/>
      <c r="E221" s="8"/>
      <c r="F221" s="75"/>
    </row>
    <row r="222" spans="1:6" ht="13.5" customHeight="1" x14ac:dyDescent="0.15">
      <c r="A222" s="102"/>
      <c r="B222" s="104"/>
      <c r="C222" s="75" t="s">
        <v>1731</v>
      </c>
      <c r="D222" s="75"/>
      <c r="E222" s="8"/>
      <c r="F222" s="75"/>
    </row>
    <row r="223" spans="1:6" ht="13.5" customHeight="1" x14ac:dyDescent="0.15">
      <c r="A223" s="102"/>
      <c r="B223" s="104"/>
      <c r="C223" s="75" t="s">
        <v>1732</v>
      </c>
      <c r="D223" s="75"/>
      <c r="E223" s="8"/>
      <c r="F223" s="75"/>
    </row>
    <row r="224" spans="1:6" ht="13.5" customHeight="1" x14ac:dyDescent="0.15">
      <c r="A224" s="102"/>
      <c r="B224" s="104"/>
      <c r="C224" s="75" t="s">
        <v>1733</v>
      </c>
      <c r="D224" s="75"/>
      <c r="E224" s="8"/>
      <c r="F224" s="75"/>
    </row>
    <row r="225" spans="1:6" ht="13.5" customHeight="1" x14ac:dyDescent="0.15">
      <c r="A225" s="102"/>
      <c r="B225" s="104"/>
      <c r="C225" s="75" t="s">
        <v>1734</v>
      </c>
      <c r="D225" s="75"/>
      <c r="E225" s="8"/>
      <c r="F225" s="75"/>
    </row>
    <row r="226" spans="1:6" ht="13.5" customHeight="1" x14ac:dyDescent="0.15">
      <c r="A226" s="102"/>
      <c r="B226" s="104"/>
      <c r="C226" s="75" t="s">
        <v>1735</v>
      </c>
      <c r="D226" s="75"/>
      <c r="E226" s="8"/>
      <c r="F226" s="75"/>
    </row>
    <row r="227" spans="1:6" ht="13.5" customHeight="1" x14ac:dyDescent="0.15">
      <c r="A227" s="102"/>
      <c r="B227" s="104"/>
      <c r="C227" s="75" t="s">
        <v>1699</v>
      </c>
      <c r="D227" s="75"/>
      <c r="E227" s="8"/>
      <c r="F227" s="75"/>
    </row>
    <row r="228" spans="1:6" ht="13.5" customHeight="1" x14ac:dyDescent="0.15">
      <c r="A228" s="102"/>
      <c r="B228" s="104"/>
      <c r="C228" s="75" t="s">
        <v>1736</v>
      </c>
      <c r="D228" s="75"/>
      <c r="E228" s="8"/>
      <c r="F228" s="75"/>
    </row>
    <row r="229" spans="1:6" ht="13.5" customHeight="1" x14ac:dyDescent="0.15">
      <c r="A229" s="102"/>
      <c r="B229" s="104"/>
      <c r="C229" s="75" t="s">
        <v>1737</v>
      </c>
      <c r="D229" s="75"/>
      <c r="E229" s="8"/>
      <c r="F229" s="75"/>
    </row>
    <row r="230" spans="1:6" ht="13.5" customHeight="1" x14ac:dyDescent="0.15">
      <c r="A230" s="102"/>
      <c r="B230" s="104"/>
      <c r="C230" s="75" t="s">
        <v>1738</v>
      </c>
      <c r="D230" s="75"/>
      <c r="E230" s="8"/>
      <c r="F230" s="75"/>
    </row>
    <row r="231" spans="1:6" ht="13.5" customHeight="1" x14ac:dyDescent="0.15">
      <c r="A231" s="102"/>
      <c r="B231" s="104"/>
      <c r="C231" s="75" t="s">
        <v>1739</v>
      </c>
      <c r="D231" s="75"/>
      <c r="E231" s="8"/>
      <c r="F231" s="75"/>
    </row>
    <row r="232" spans="1:6" ht="13.5" customHeight="1" x14ac:dyDescent="0.15">
      <c r="A232" s="102"/>
      <c r="B232" s="104"/>
      <c r="C232" s="75" t="s">
        <v>1740</v>
      </c>
      <c r="D232" s="75"/>
      <c r="E232" s="8"/>
      <c r="F232" s="75"/>
    </row>
    <row r="233" spans="1:6" ht="13.5" customHeight="1" x14ac:dyDescent="0.15">
      <c r="A233" s="102"/>
      <c r="B233" s="104"/>
      <c r="C233" s="75" t="s">
        <v>1741</v>
      </c>
      <c r="D233" s="75"/>
      <c r="E233" s="8"/>
      <c r="F233" s="75"/>
    </row>
    <row r="234" spans="1:6" ht="13.5" customHeight="1" x14ac:dyDescent="0.15">
      <c r="A234" s="102"/>
      <c r="B234" s="104"/>
      <c r="C234" s="76" t="s">
        <v>1742</v>
      </c>
      <c r="D234" s="76"/>
      <c r="E234" s="8"/>
      <c r="F234" s="75"/>
    </row>
    <row r="235" spans="1:6" ht="13.5" customHeight="1" x14ac:dyDescent="0.15">
      <c r="A235" s="102"/>
      <c r="B235" s="104"/>
      <c r="C235" s="75" t="s">
        <v>1743</v>
      </c>
      <c r="D235" s="75"/>
      <c r="E235" s="8"/>
      <c r="F235" s="75"/>
    </row>
    <row r="236" spans="1:6" ht="13.5" customHeight="1" x14ac:dyDescent="0.15">
      <c r="A236" s="102"/>
      <c r="B236" s="104"/>
      <c r="C236" s="75" t="s">
        <v>1744</v>
      </c>
      <c r="D236" s="75"/>
      <c r="E236" s="8"/>
      <c r="F236" s="75"/>
    </row>
    <row r="237" spans="1:6" ht="13.5" customHeight="1" x14ac:dyDescent="0.15">
      <c r="A237" s="102"/>
      <c r="B237" s="104"/>
      <c r="C237" s="75" t="s">
        <v>1745</v>
      </c>
      <c r="D237" s="75"/>
      <c r="E237" s="8"/>
      <c r="F237" s="75"/>
    </row>
    <row r="238" spans="1:6" ht="13.5" customHeight="1" x14ac:dyDescent="0.15">
      <c r="A238" s="102"/>
      <c r="B238" s="104"/>
      <c r="C238" s="75" t="s">
        <v>1746</v>
      </c>
      <c r="D238" s="75"/>
      <c r="E238" s="8"/>
      <c r="F238" s="75"/>
    </row>
    <row r="239" spans="1:6" ht="13.5" customHeight="1" x14ac:dyDescent="0.15">
      <c r="A239" s="102"/>
      <c r="B239" s="104"/>
      <c r="C239" s="75" t="s">
        <v>1747</v>
      </c>
      <c r="D239" s="75"/>
      <c r="E239" s="8"/>
      <c r="F239" s="75"/>
    </row>
    <row r="240" spans="1:6" ht="13.5" customHeight="1" x14ac:dyDescent="0.15">
      <c r="A240" s="102"/>
      <c r="B240" s="104"/>
      <c r="C240" s="75" t="s">
        <v>1748</v>
      </c>
      <c r="D240" s="75"/>
      <c r="E240" s="8"/>
      <c r="F240" s="75"/>
    </row>
    <row r="241" spans="1:6" ht="13.5" customHeight="1" x14ac:dyDescent="0.15">
      <c r="A241" s="102"/>
      <c r="B241" s="104"/>
      <c r="C241" s="75" t="s">
        <v>1749</v>
      </c>
      <c r="D241" s="75"/>
      <c r="E241" s="8"/>
      <c r="F241" s="75"/>
    </row>
    <row r="242" spans="1:6" ht="13.5" customHeight="1" x14ac:dyDescent="0.15">
      <c r="A242" s="102"/>
      <c r="B242" s="104"/>
      <c r="C242" s="75" t="s">
        <v>1750</v>
      </c>
      <c r="D242" s="75"/>
      <c r="E242" s="8"/>
      <c r="F242" s="75"/>
    </row>
    <row r="243" spans="1:6" ht="13.5" customHeight="1" x14ac:dyDescent="0.15">
      <c r="A243" s="102"/>
      <c r="B243" s="104"/>
      <c r="C243" s="75" t="s">
        <v>1751</v>
      </c>
      <c r="D243" s="75"/>
      <c r="E243" s="8"/>
      <c r="F243" s="75"/>
    </row>
    <row r="244" spans="1:6" ht="13.5" customHeight="1" x14ac:dyDescent="0.15">
      <c r="A244" s="102"/>
      <c r="B244" s="104"/>
      <c r="C244" s="75" t="s">
        <v>1752</v>
      </c>
      <c r="D244" s="75"/>
      <c r="E244" s="8"/>
      <c r="F244" s="75"/>
    </row>
    <row r="245" spans="1:6" ht="13.5" customHeight="1" x14ac:dyDescent="0.15">
      <c r="A245" s="102"/>
      <c r="B245" s="104"/>
      <c r="C245" s="75" t="s">
        <v>1753</v>
      </c>
      <c r="D245" s="75"/>
      <c r="E245" s="8"/>
      <c r="F245" s="75"/>
    </row>
    <row r="246" spans="1:6" ht="13.5" customHeight="1" x14ac:dyDescent="0.15">
      <c r="A246" s="102"/>
      <c r="B246" s="104"/>
      <c r="C246" s="75" t="s">
        <v>1699</v>
      </c>
      <c r="D246" s="75"/>
      <c r="E246" s="8"/>
      <c r="F246" s="75"/>
    </row>
    <row r="247" spans="1:6" ht="13.5" customHeight="1" x14ac:dyDescent="0.15">
      <c r="A247" s="102"/>
      <c r="B247" s="104"/>
      <c r="C247" s="75" t="s">
        <v>1754</v>
      </c>
      <c r="D247" s="75"/>
      <c r="E247" s="8"/>
      <c r="F247" s="75"/>
    </row>
    <row r="248" spans="1:6" ht="13.5" customHeight="1" x14ac:dyDescent="0.15">
      <c r="A248" s="102"/>
      <c r="B248" s="104"/>
      <c r="C248" s="75" t="s">
        <v>1755</v>
      </c>
      <c r="D248" s="75"/>
      <c r="E248" s="8"/>
      <c r="F248" s="75"/>
    </row>
    <row r="249" spans="1:6" ht="13.5" customHeight="1" x14ac:dyDescent="0.15">
      <c r="A249" s="102"/>
      <c r="B249" s="104"/>
      <c r="C249" s="75" t="s">
        <v>1756</v>
      </c>
      <c r="D249" s="75"/>
      <c r="E249" s="8"/>
      <c r="F249" s="75"/>
    </row>
    <row r="250" spans="1:6" ht="13.5" customHeight="1" x14ac:dyDescent="0.15">
      <c r="A250" s="102"/>
      <c r="B250" s="104"/>
      <c r="C250" s="75" t="s">
        <v>1757</v>
      </c>
      <c r="D250" s="75"/>
      <c r="E250" s="8"/>
      <c r="F250" s="75"/>
    </row>
    <row r="251" spans="1:6" ht="13.5" customHeight="1" x14ac:dyDescent="0.15">
      <c r="A251" s="102"/>
      <c r="B251" s="104"/>
      <c r="C251" s="75" t="s">
        <v>1758</v>
      </c>
      <c r="D251" s="75"/>
      <c r="E251" s="8"/>
      <c r="F251" s="75"/>
    </row>
    <row r="252" spans="1:6" ht="13.5" customHeight="1" x14ac:dyDescent="0.15">
      <c r="A252" s="102"/>
      <c r="B252" s="104"/>
      <c r="C252" s="75" t="s">
        <v>1759</v>
      </c>
      <c r="D252" s="75"/>
      <c r="E252" s="8"/>
      <c r="F252" s="75"/>
    </row>
    <row r="253" spans="1:6" ht="13.5" customHeight="1" x14ac:dyDescent="0.15">
      <c r="A253" s="102"/>
      <c r="B253" s="104"/>
      <c r="C253" s="75" t="s">
        <v>1760</v>
      </c>
      <c r="D253" s="75"/>
      <c r="E253" s="8"/>
      <c r="F253" s="75"/>
    </row>
    <row r="254" spans="1:6" ht="13.5" customHeight="1" x14ac:dyDescent="0.15">
      <c r="A254" s="102"/>
      <c r="B254" s="104"/>
      <c r="C254" s="75" t="s">
        <v>1761</v>
      </c>
      <c r="D254" s="75"/>
      <c r="E254" s="8"/>
      <c r="F254" s="75"/>
    </row>
    <row r="255" spans="1:6" ht="13.5" customHeight="1" x14ac:dyDescent="0.15">
      <c r="A255" s="102"/>
      <c r="B255" s="104"/>
      <c r="C255" s="75" t="s">
        <v>1699</v>
      </c>
      <c r="D255" s="75"/>
      <c r="E255" s="8"/>
      <c r="F255" s="75"/>
    </row>
    <row r="256" spans="1:6" ht="13.5" customHeight="1" x14ac:dyDescent="0.15">
      <c r="A256" s="102"/>
      <c r="B256" s="104"/>
      <c r="C256" s="75" t="s">
        <v>1762</v>
      </c>
      <c r="D256" s="75"/>
      <c r="E256" s="8"/>
      <c r="F256" s="75"/>
    </row>
    <row r="257" spans="1:6" ht="13.5" customHeight="1" x14ac:dyDescent="0.15">
      <c r="A257" s="102"/>
      <c r="B257" s="104"/>
      <c r="C257" s="75" t="s">
        <v>1763</v>
      </c>
      <c r="D257" s="75"/>
      <c r="E257" s="8"/>
      <c r="F257" s="75"/>
    </row>
    <row r="258" spans="1:6" ht="13.5" customHeight="1" x14ac:dyDescent="0.15">
      <c r="A258" s="102"/>
      <c r="B258" s="104"/>
      <c r="C258" s="75" t="s">
        <v>1764</v>
      </c>
      <c r="D258" s="75"/>
      <c r="E258" s="8"/>
      <c r="F258" s="75"/>
    </row>
    <row r="259" spans="1:6" ht="13.5" customHeight="1" x14ac:dyDescent="0.15">
      <c r="A259" s="102"/>
      <c r="B259" s="104"/>
      <c r="C259" s="75" t="s">
        <v>1765</v>
      </c>
      <c r="D259" s="75"/>
      <c r="E259" s="8"/>
      <c r="F259" s="75"/>
    </row>
    <row r="260" spans="1:6" ht="13.5" customHeight="1" x14ac:dyDescent="0.15">
      <c r="A260" s="102"/>
      <c r="B260" s="104"/>
      <c r="C260" s="75" t="s">
        <v>1766</v>
      </c>
      <c r="D260" s="75"/>
      <c r="E260" s="8"/>
      <c r="F260" s="75"/>
    </row>
    <row r="261" spans="1:6" ht="115.5" customHeight="1" x14ac:dyDescent="0.15">
      <c r="A261" s="101">
        <v>4</v>
      </c>
      <c r="B261" s="103" t="s">
        <v>1717</v>
      </c>
      <c r="C261" s="75" t="s">
        <v>1335</v>
      </c>
      <c r="D261" s="75" t="s">
        <v>1676</v>
      </c>
      <c r="E261" s="8" t="s">
        <v>6</v>
      </c>
      <c r="F261" s="77" t="s">
        <v>2859</v>
      </c>
    </row>
    <row r="262" spans="1:6" ht="13.5" customHeight="1" x14ac:dyDescent="0.15">
      <c r="A262" s="102"/>
      <c r="B262" s="104"/>
      <c r="C262" s="75" t="s">
        <v>2857</v>
      </c>
      <c r="D262" s="131" t="s">
        <v>2858</v>
      </c>
      <c r="E262" s="8"/>
      <c r="F262" s="88"/>
    </row>
    <row r="263" spans="1:6" ht="13.5" customHeight="1" x14ac:dyDescent="0.15">
      <c r="A263" s="102"/>
      <c r="B263" s="104"/>
      <c r="C263" s="75" t="s">
        <v>1767</v>
      </c>
      <c r="D263" s="132"/>
      <c r="E263" s="8"/>
      <c r="F263" s="88"/>
    </row>
    <row r="264" spans="1:6" ht="13.5" customHeight="1" x14ac:dyDescent="0.15">
      <c r="A264" s="102"/>
      <c r="B264" s="104"/>
      <c r="C264" s="75" t="s">
        <v>1768</v>
      </c>
      <c r="D264" s="132"/>
      <c r="E264" s="8"/>
      <c r="F264" s="88"/>
    </row>
    <row r="265" spans="1:6" ht="13.5" customHeight="1" x14ac:dyDescent="0.15">
      <c r="A265" s="102"/>
      <c r="B265" s="104"/>
      <c r="C265" s="75" t="s">
        <v>1769</v>
      </c>
      <c r="D265" s="132"/>
      <c r="E265" s="8"/>
      <c r="F265" s="88"/>
    </row>
    <row r="266" spans="1:6" ht="13.5" customHeight="1" x14ac:dyDescent="0.15">
      <c r="A266" s="102"/>
      <c r="B266" s="104"/>
      <c r="C266" s="75" t="s">
        <v>1770</v>
      </c>
      <c r="D266" s="132"/>
      <c r="E266" s="8"/>
      <c r="F266" s="88"/>
    </row>
    <row r="267" spans="1:6" ht="13.5" customHeight="1" x14ac:dyDescent="0.15">
      <c r="A267" s="102"/>
      <c r="B267" s="104"/>
      <c r="C267" s="75" t="s">
        <v>1771</v>
      </c>
      <c r="D267" s="132"/>
      <c r="E267" s="8"/>
      <c r="F267" s="88"/>
    </row>
    <row r="268" spans="1:6" ht="13.5" customHeight="1" x14ac:dyDescent="0.15">
      <c r="A268" s="102"/>
      <c r="B268" s="104"/>
      <c r="C268" s="75" t="s">
        <v>1772</v>
      </c>
      <c r="D268" s="132"/>
      <c r="E268" s="8"/>
      <c r="F268" s="88"/>
    </row>
    <row r="269" spans="1:6" ht="13.5" customHeight="1" x14ac:dyDescent="0.15">
      <c r="A269" s="102"/>
      <c r="B269" s="104"/>
      <c r="C269" s="75" t="s">
        <v>1773</v>
      </c>
      <c r="D269" s="132"/>
      <c r="E269" s="8"/>
      <c r="F269" s="88"/>
    </row>
    <row r="270" spans="1:6" ht="13.5" customHeight="1" x14ac:dyDescent="0.15">
      <c r="A270" s="102"/>
      <c r="B270" s="104"/>
      <c r="C270" s="75" t="s">
        <v>1774</v>
      </c>
      <c r="D270" s="132"/>
      <c r="E270" s="8"/>
      <c r="F270" s="88"/>
    </row>
    <row r="271" spans="1:6" ht="13.5" customHeight="1" x14ac:dyDescent="0.15">
      <c r="A271" s="102"/>
      <c r="B271" s="104"/>
      <c r="C271" s="75" t="s">
        <v>1723</v>
      </c>
      <c r="D271" s="132"/>
      <c r="E271" s="8"/>
      <c r="F271" s="88"/>
    </row>
    <row r="272" spans="1:6" ht="13.5" customHeight="1" x14ac:dyDescent="0.15">
      <c r="A272" s="102"/>
      <c r="B272" s="104"/>
      <c r="C272" s="75" t="s">
        <v>1775</v>
      </c>
      <c r="D272" s="132"/>
      <c r="E272" s="8"/>
      <c r="F272" s="88"/>
    </row>
    <row r="273" spans="1:6" ht="13.5" customHeight="1" x14ac:dyDescent="0.15">
      <c r="A273" s="102"/>
      <c r="B273" s="104"/>
      <c r="C273" s="75" t="s">
        <v>1686</v>
      </c>
      <c r="D273" s="132"/>
      <c r="E273" s="8"/>
      <c r="F273" s="88"/>
    </row>
    <row r="274" spans="1:6" ht="13.5" customHeight="1" x14ac:dyDescent="0.15">
      <c r="A274" s="102"/>
      <c r="B274" s="104"/>
      <c r="C274" s="75" t="s">
        <v>1776</v>
      </c>
      <c r="D274" s="132"/>
      <c r="E274" s="8"/>
      <c r="F274" s="88"/>
    </row>
    <row r="275" spans="1:6" ht="13.5" customHeight="1" x14ac:dyDescent="0.15">
      <c r="A275" s="102"/>
      <c r="B275" s="104"/>
      <c r="C275" s="75" t="s">
        <v>1777</v>
      </c>
      <c r="D275" s="132"/>
      <c r="E275" s="8"/>
      <c r="F275" s="88"/>
    </row>
    <row r="276" spans="1:6" ht="13.5" customHeight="1" x14ac:dyDescent="0.15">
      <c r="A276" s="102"/>
      <c r="B276" s="104"/>
      <c r="C276" s="75" t="s">
        <v>1778</v>
      </c>
      <c r="D276" s="132"/>
      <c r="E276" s="8"/>
      <c r="F276" s="88"/>
    </row>
    <row r="277" spans="1:6" ht="13.5" customHeight="1" x14ac:dyDescent="0.15">
      <c r="A277" s="102"/>
      <c r="B277" s="104"/>
      <c r="C277" s="75" t="s">
        <v>1779</v>
      </c>
      <c r="D277" s="133"/>
      <c r="E277" s="8"/>
      <c r="F277" s="88"/>
    </row>
    <row r="278" spans="1:6" ht="13.5" customHeight="1" x14ac:dyDescent="0.15">
      <c r="A278" s="102"/>
      <c r="B278" s="104"/>
      <c r="C278" s="75" t="s">
        <v>1780</v>
      </c>
      <c r="D278" s="131" t="s">
        <v>1834</v>
      </c>
      <c r="E278" s="8"/>
      <c r="F278" s="75"/>
    </row>
    <row r="279" spans="1:6" ht="13.5" customHeight="1" x14ac:dyDescent="0.15">
      <c r="A279" s="102"/>
      <c r="B279" s="104"/>
      <c r="C279" s="75" t="s">
        <v>1781</v>
      </c>
      <c r="D279" s="132"/>
      <c r="E279" s="8"/>
      <c r="F279" s="75"/>
    </row>
    <row r="280" spans="1:6" ht="13.5" customHeight="1" x14ac:dyDescent="0.15">
      <c r="A280" s="102"/>
      <c r="B280" s="104"/>
      <c r="C280" s="76" t="s">
        <v>1782</v>
      </c>
      <c r="D280" s="132"/>
      <c r="E280" s="8"/>
      <c r="F280" s="75"/>
    </row>
    <row r="281" spans="1:6" ht="13.5" customHeight="1" x14ac:dyDescent="0.15">
      <c r="A281" s="102"/>
      <c r="B281" s="104"/>
      <c r="C281" s="75" t="s">
        <v>1783</v>
      </c>
      <c r="D281" s="132"/>
      <c r="E281" s="8"/>
      <c r="F281" s="75"/>
    </row>
    <row r="282" spans="1:6" ht="13.5" customHeight="1" x14ac:dyDescent="0.15">
      <c r="A282" s="102"/>
      <c r="B282" s="104"/>
      <c r="C282" s="75" t="s">
        <v>1784</v>
      </c>
      <c r="D282" s="132"/>
      <c r="E282" s="8"/>
      <c r="F282" s="77"/>
    </row>
    <row r="283" spans="1:6" ht="13.5" customHeight="1" x14ac:dyDescent="0.15">
      <c r="A283" s="102"/>
      <c r="B283" s="104"/>
      <c r="C283" s="75" t="s">
        <v>1785</v>
      </c>
      <c r="D283" s="132"/>
      <c r="E283" s="8"/>
      <c r="F283" s="77"/>
    </row>
    <row r="284" spans="1:6" ht="13.5" customHeight="1" x14ac:dyDescent="0.15">
      <c r="A284" s="102"/>
      <c r="B284" s="104"/>
      <c r="C284" s="75" t="s">
        <v>1786</v>
      </c>
      <c r="D284" s="132"/>
      <c r="E284" s="8"/>
      <c r="F284" s="77"/>
    </row>
    <row r="285" spans="1:6" ht="13.5" customHeight="1" x14ac:dyDescent="0.15">
      <c r="A285" s="102"/>
      <c r="B285" s="104"/>
      <c r="C285" s="75" t="s">
        <v>1787</v>
      </c>
      <c r="D285" s="132"/>
      <c r="E285" s="8"/>
      <c r="F285" s="77"/>
    </row>
    <row r="286" spans="1:6" ht="13.5" customHeight="1" x14ac:dyDescent="0.15">
      <c r="A286" s="102"/>
      <c r="B286" s="104"/>
      <c r="C286" s="75" t="s">
        <v>1788</v>
      </c>
      <c r="D286" s="132"/>
      <c r="E286" s="8"/>
      <c r="F286" s="77"/>
    </row>
    <row r="287" spans="1:6" ht="13.5" customHeight="1" x14ac:dyDescent="0.15">
      <c r="A287" s="102"/>
      <c r="B287" s="104"/>
      <c r="C287" s="75" t="s">
        <v>1789</v>
      </c>
      <c r="D287" s="133"/>
      <c r="E287" s="8"/>
      <c r="F287" s="77"/>
    </row>
    <row r="288" spans="1:6" ht="13.5" customHeight="1" x14ac:dyDescent="0.15">
      <c r="A288" s="102"/>
      <c r="B288" s="104"/>
      <c r="C288" s="75" t="s">
        <v>1678</v>
      </c>
      <c r="D288" s="131" t="s">
        <v>1835</v>
      </c>
      <c r="E288" s="8"/>
      <c r="F288" s="77"/>
    </row>
    <row r="289" spans="1:6" ht="13.5" customHeight="1" x14ac:dyDescent="0.15">
      <c r="A289" s="102"/>
      <c r="B289" s="104"/>
      <c r="C289" s="75" t="s">
        <v>1790</v>
      </c>
      <c r="D289" s="132"/>
      <c r="E289" s="8"/>
      <c r="F289" s="77"/>
    </row>
    <row r="290" spans="1:6" ht="13.5" customHeight="1" x14ac:dyDescent="0.15">
      <c r="A290" s="102"/>
      <c r="B290" s="104"/>
      <c r="C290" s="75" t="s">
        <v>1791</v>
      </c>
      <c r="D290" s="132"/>
      <c r="E290" s="8"/>
      <c r="F290" s="77"/>
    </row>
    <row r="291" spans="1:6" ht="13.5" customHeight="1" x14ac:dyDescent="0.15">
      <c r="A291" s="102"/>
      <c r="B291" s="104"/>
      <c r="C291" s="75" t="s">
        <v>1792</v>
      </c>
      <c r="D291" s="132"/>
      <c r="E291" s="8"/>
      <c r="F291" s="77"/>
    </row>
    <row r="292" spans="1:6" ht="13.5" customHeight="1" x14ac:dyDescent="0.15">
      <c r="A292" s="102"/>
      <c r="B292" s="104"/>
      <c r="C292" s="75" t="s">
        <v>1793</v>
      </c>
      <c r="D292" s="132"/>
      <c r="E292" s="8"/>
      <c r="F292" s="77"/>
    </row>
    <row r="293" spans="1:6" ht="13.5" customHeight="1" x14ac:dyDescent="0.15">
      <c r="A293" s="102"/>
      <c r="B293" s="104"/>
      <c r="C293" s="75" t="s">
        <v>1794</v>
      </c>
      <c r="D293" s="132"/>
      <c r="E293" s="8"/>
      <c r="F293" s="77"/>
    </row>
    <row r="294" spans="1:6" ht="13.5" customHeight="1" x14ac:dyDescent="0.15">
      <c r="A294" s="102"/>
      <c r="B294" s="104"/>
      <c r="C294" s="75" t="s">
        <v>1795</v>
      </c>
      <c r="D294" s="132"/>
      <c r="E294" s="8"/>
      <c r="F294" s="77"/>
    </row>
    <row r="295" spans="1:6" ht="13.5" customHeight="1" x14ac:dyDescent="0.15">
      <c r="A295" s="102"/>
      <c r="B295" s="104"/>
      <c r="C295" s="75" t="s">
        <v>1796</v>
      </c>
      <c r="D295" s="132"/>
      <c r="E295" s="8"/>
      <c r="F295" s="77"/>
    </row>
    <row r="296" spans="1:6" ht="13.5" customHeight="1" x14ac:dyDescent="0.15">
      <c r="A296" s="102"/>
      <c r="B296" s="104"/>
      <c r="C296" s="75" t="s">
        <v>1797</v>
      </c>
      <c r="D296" s="133"/>
      <c r="E296" s="8"/>
      <c r="F296" s="77"/>
    </row>
    <row r="297" spans="1:6" ht="13.5" customHeight="1" x14ac:dyDescent="0.15">
      <c r="A297" s="102"/>
      <c r="B297" s="104"/>
      <c r="C297" s="75" t="s">
        <v>1699</v>
      </c>
      <c r="D297" s="131" t="s">
        <v>1836</v>
      </c>
      <c r="E297" s="8"/>
      <c r="F297" s="77"/>
    </row>
    <row r="298" spans="1:6" ht="13.5" customHeight="1" x14ac:dyDescent="0.15">
      <c r="A298" s="102"/>
      <c r="B298" s="104"/>
      <c r="C298" s="75" t="s">
        <v>1798</v>
      </c>
      <c r="D298" s="132"/>
      <c r="E298" s="8"/>
      <c r="F298" s="77"/>
    </row>
    <row r="299" spans="1:6" ht="13.5" customHeight="1" x14ac:dyDescent="0.15">
      <c r="A299" s="102"/>
      <c r="B299" s="104"/>
      <c r="C299" s="75" t="s">
        <v>1799</v>
      </c>
      <c r="D299" s="132"/>
      <c r="E299" s="8"/>
      <c r="F299" s="77"/>
    </row>
    <row r="300" spans="1:6" ht="13.5" customHeight="1" x14ac:dyDescent="0.15">
      <c r="A300" s="102"/>
      <c r="B300" s="104"/>
      <c r="C300" s="75" t="s">
        <v>1800</v>
      </c>
      <c r="D300" s="132"/>
      <c r="E300" s="8"/>
      <c r="F300" s="77"/>
    </row>
    <row r="301" spans="1:6" ht="13.5" customHeight="1" x14ac:dyDescent="0.15">
      <c r="A301" s="102"/>
      <c r="B301" s="104"/>
      <c r="C301" s="75" t="s">
        <v>1801</v>
      </c>
      <c r="D301" s="132"/>
      <c r="E301" s="8"/>
      <c r="F301" s="77"/>
    </row>
    <row r="302" spans="1:6" ht="13.5" customHeight="1" x14ac:dyDescent="0.15">
      <c r="A302" s="102"/>
      <c r="B302" s="104"/>
      <c r="C302" s="75" t="s">
        <v>1802</v>
      </c>
      <c r="D302" s="132"/>
      <c r="E302" s="8"/>
      <c r="F302" s="77"/>
    </row>
    <row r="303" spans="1:6" ht="13.5" customHeight="1" x14ac:dyDescent="0.15">
      <c r="A303" s="102"/>
      <c r="B303" s="104"/>
      <c r="C303" s="75" t="s">
        <v>1803</v>
      </c>
      <c r="D303" s="132"/>
      <c r="E303" s="8"/>
      <c r="F303" s="77"/>
    </row>
    <row r="304" spans="1:6" ht="13.5" customHeight="1" x14ac:dyDescent="0.15">
      <c r="A304" s="102"/>
      <c r="B304" s="104"/>
      <c r="C304" s="75" t="s">
        <v>1804</v>
      </c>
      <c r="D304" s="132"/>
      <c r="E304" s="8"/>
      <c r="F304" s="77"/>
    </row>
    <row r="305" spans="1:6" ht="13.5" customHeight="1" x14ac:dyDescent="0.15">
      <c r="A305" s="102"/>
      <c r="B305" s="104"/>
      <c r="C305" s="75" t="s">
        <v>1805</v>
      </c>
      <c r="D305" s="133"/>
      <c r="E305" s="8"/>
      <c r="F305" s="77"/>
    </row>
    <row r="306" spans="1:6" ht="13.5" customHeight="1" x14ac:dyDescent="0.15">
      <c r="A306" s="102"/>
      <c r="B306" s="104"/>
      <c r="C306" s="75" t="s">
        <v>1678</v>
      </c>
      <c r="D306" s="131" t="s">
        <v>1837</v>
      </c>
      <c r="E306" s="8"/>
      <c r="F306" s="77"/>
    </row>
    <row r="307" spans="1:6" ht="13.5" customHeight="1" x14ac:dyDescent="0.15">
      <c r="A307" s="102"/>
      <c r="B307" s="104"/>
      <c r="C307" s="75" t="s">
        <v>1806</v>
      </c>
      <c r="D307" s="132"/>
      <c r="E307" s="8"/>
      <c r="F307" s="77"/>
    </row>
    <row r="308" spans="1:6" ht="13.5" customHeight="1" x14ac:dyDescent="0.15">
      <c r="A308" s="102"/>
      <c r="B308" s="104"/>
      <c r="C308" s="75" t="s">
        <v>1807</v>
      </c>
      <c r="D308" s="132"/>
      <c r="E308" s="8"/>
      <c r="F308" s="77"/>
    </row>
    <row r="309" spans="1:6" ht="13.5" customHeight="1" x14ac:dyDescent="0.15">
      <c r="A309" s="102"/>
      <c r="B309" s="104"/>
      <c r="C309" s="75" t="s">
        <v>1808</v>
      </c>
      <c r="D309" s="132"/>
      <c r="E309" s="8"/>
      <c r="F309" s="77"/>
    </row>
    <row r="310" spans="1:6" ht="13.5" customHeight="1" x14ac:dyDescent="0.15">
      <c r="A310" s="102"/>
      <c r="B310" s="104"/>
      <c r="C310" s="75" t="s">
        <v>1809</v>
      </c>
      <c r="D310" s="132"/>
      <c r="E310" s="8"/>
      <c r="F310" s="77"/>
    </row>
    <row r="311" spans="1:6" ht="13.5" customHeight="1" x14ac:dyDescent="0.15">
      <c r="A311" s="102"/>
      <c r="B311" s="104"/>
      <c r="C311" s="75" t="s">
        <v>1810</v>
      </c>
      <c r="D311" s="132"/>
      <c r="E311" s="8"/>
      <c r="F311" s="77"/>
    </row>
    <row r="312" spans="1:6" ht="13.5" customHeight="1" x14ac:dyDescent="0.15">
      <c r="A312" s="102"/>
      <c r="B312" s="104"/>
      <c r="C312" s="75" t="s">
        <v>1811</v>
      </c>
      <c r="D312" s="132"/>
      <c r="E312" s="8"/>
      <c r="F312" s="77"/>
    </row>
    <row r="313" spans="1:6" ht="13.5" customHeight="1" x14ac:dyDescent="0.15">
      <c r="A313" s="102"/>
      <c r="B313" s="104"/>
      <c r="C313" s="75" t="s">
        <v>1812</v>
      </c>
      <c r="D313" s="132"/>
      <c r="E313" s="8"/>
      <c r="F313" s="77"/>
    </row>
    <row r="314" spans="1:6" ht="13.5" customHeight="1" x14ac:dyDescent="0.15">
      <c r="A314" s="102"/>
      <c r="B314" s="104"/>
      <c r="C314" s="75" t="s">
        <v>1813</v>
      </c>
      <c r="D314" s="132"/>
      <c r="E314" s="8"/>
      <c r="F314" s="77"/>
    </row>
    <row r="315" spans="1:6" ht="13.5" customHeight="1" x14ac:dyDescent="0.15">
      <c r="A315" s="102"/>
      <c r="B315" s="104"/>
      <c r="C315" s="75" t="s">
        <v>1814</v>
      </c>
      <c r="D315" s="132"/>
      <c r="E315" s="8"/>
      <c r="F315" s="77"/>
    </row>
    <row r="316" spans="1:6" ht="13.5" customHeight="1" x14ac:dyDescent="0.15">
      <c r="A316" s="102"/>
      <c r="B316" s="104"/>
      <c r="C316" s="75" t="s">
        <v>1815</v>
      </c>
      <c r="D316" s="133"/>
      <c r="E316" s="8"/>
      <c r="F316" s="75"/>
    </row>
    <row r="317" spans="1:6" ht="13.5" customHeight="1" x14ac:dyDescent="0.15">
      <c r="A317" s="102"/>
      <c r="B317" s="104"/>
      <c r="C317" s="75" t="s">
        <v>1699</v>
      </c>
      <c r="D317" s="131" t="s">
        <v>1833</v>
      </c>
      <c r="E317" s="8"/>
      <c r="F317" s="75"/>
    </row>
    <row r="318" spans="1:6" ht="13.5" customHeight="1" x14ac:dyDescent="0.15">
      <c r="A318" s="102"/>
      <c r="B318" s="104"/>
      <c r="C318" s="75" t="s">
        <v>1816</v>
      </c>
      <c r="D318" s="132"/>
      <c r="E318" s="8"/>
      <c r="F318" s="75"/>
    </row>
    <row r="319" spans="1:6" ht="13.5" customHeight="1" x14ac:dyDescent="0.15">
      <c r="A319" s="102"/>
      <c r="B319" s="104"/>
      <c r="C319" s="75" t="s">
        <v>1817</v>
      </c>
      <c r="D319" s="132"/>
      <c r="E319" s="8"/>
      <c r="F319" s="75"/>
    </row>
    <row r="320" spans="1:6" ht="13.5" customHeight="1" x14ac:dyDescent="0.15">
      <c r="A320" s="102"/>
      <c r="B320" s="104"/>
      <c r="C320" s="75" t="s">
        <v>1818</v>
      </c>
      <c r="D320" s="132"/>
      <c r="E320" s="8"/>
      <c r="F320" s="75"/>
    </row>
    <row r="321" spans="1:6" ht="13.5" customHeight="1" x14ac:dyDescent="0.15">
      <c r="A321" s="102"/>
      <c r="B321" s="104"/>
      <c r="C321" s="75" t="s">
        <v>1819</v>
      </c>
      <c r="D321" s="132"/>
      <c r="E321" s="8"/>
      <c r="F321" s="75"/>
    </row>
    <row r="322" spans="1:6" ht="13.5" customHeight="1" x14ac:dyDescent="0.15">
      <c r="A322" s="102"/>
      <c r="B322" s="104"/>
      <c r="C322" s="75" t="s">
        <v>1820</v>
      </c>
      <c r="D322" s="133"/>
      <c r="E322" s="8"/>
      <c r="F322" s="75"/>
    </row>
    <row r="323" spans="1:6" ht="13.5" customHeight="1" x14ac:dyDescent="0.15">
      <c r="A323" s="102"/>
      <c r="B323" s="104"/>
      <c r="C323" s="75" t="s">
        <v>1744</v>
      </c>
      <c r="D323" s="131" t="s">
        <v>1826</v>
      </c>
      <c r="E323" s="8"/>
      <c r="F323" s="131"/>
    </row>
    <row r="324" spans="1:6" ht="13.5" customHeight="1" x14ac:dyDescent="0.15">
      <c r="A324" s="102"/>
      <c r="B324" s="104"/>
      <c r="C324" s="75" t="s">
        <v>1821</v>
      </c>
      <c r="D324" s="132"/>
      <c r="E324" s="8"/>
      <c r="F324" s="132"/>
    </row>
    <row r="325" spans="1:6" ht="13.5" customHeight="1" x14ac:dyDescent="0.15">
      <c r="A325" s="102"/>
      <c r="B325" s="104"/>
      <c r="C325" s="75" t="s">
        <v>1822</v>
      </c>
      <c r="D325" s="132"/>
      <c r="E325" s="8"/>
      <c r="F325" s="132"/>
    </row>
    <row r="326" spans="1:6" ht="13.5" customHeight="1" x14ac:dyDescent="0.15">
      <c r="A326" s="102"/>
      <c r="B326" s="104"/>
      <c r="C326" s="75" t="s">
        <v>1823</v>
      </c>
      <c r="D326" s="132"/>
      <c r="E326" s="8"/>
      <c r="F326" s="132"/>
    </row>
    <row r="327" spans="1:6" ht="13.5" customHeight="1" x14ac:dyDescent="0.15">
      <c r="A327" s="102"/>
      <c r="B327" s="104"/>
      <c r="C327" s="75" t="s">
        <v>1824</v>
      </c>
      <c r="D327" s="132"/>
      <c r="E327" s="8"/>
      <c r="F327" s="132"/>
    </row>
    <row r="328" spans="1:6" ht="13.5" customHeight="1" x14ac:dyDescent="0.15">
      <c r="A328" s="102"/>
      <c r="B328" s="104"/>
      <c r="C328" s="75" t="s">
        <v>1825</v>
      </c>
      <c r="D328" s="133"/>
      <c r="E328" s="8"/>
      <c r="F328" s="133"/>
    </row>
    <row r="329" spans="1:6" ht="13.5" customHeight="1" x14ac:dyDescent="0.15">
      <c r="A329" s="102"/>
      <c r="B329" s="104"/>
      <c r="C329" s="75" t="s">
        <v>1699</v>
      </c>
      <c r="D329" s="131" t="s">
        <v>1832</v>
      </c>
      <c r="E329" s="8"/>
      <c r="F329" s="131"/>
    </row>
    <row r="330" spans="1:6" ht="13.5" customHeight="1" x14ac:dyDescent="0.15">
      <c r="A330" s="102"/>
      <c r="B330" s="104"/>
      <c r="C330" s="75" t="s">
        <v>1827</v>
      </c>
      <c r="D330" s="132"/>
      <c r="E330" s="8"/>
      <c r="F330" s="132"/>
    </row>
    <row r="331" spans="1:6" ht="13.5" customHeight="1" x14ac:dyDescent="0.15">
      <c r="A331" s="102"/>
      <c r="B331" s="104"/>
      <c r="C331" s="75" t="s">
        <v>1828</v>
      </c>
      <c r="D331" s="132"/>
      <c r="E331" s="8"/>
      <c r="F331" s="132"/>
    </row>
    <row r="332" spans="1:6" ht="13.5" customHeight="1" x14ac:dyDescent="0.15">
      <c r="A332" s="102"/>
      <c r="B332" s="104"/>
      <c r="C332" s="75" t="s">
        <v>1829</v>
      </c>
      <c r="D332" s="132"/>
      <c r="E332" s="8"/>
      <c r="F332" s="132"/>
    </row>
    <row r="333" spans="1:6" ht="13.5" customHeight="1" x14ac:dyDescent="0.15">
      <c r="A333" s="102"/>
      <c r="B333" s="104"/>
      <c r="C333" s="75" t="s">
        <v>1830</v>
      </c>
      <c r="D333" s="132"/>
      <c r="E333" s="8"/>
      <c r="F333" s="132"/>
    </row>
    <row r="334" spans="1:6" ht="13.5" customHeight="1" x14ac:dyDescent="0.15">
      <c r="A334" s="102"/>
      <c r="B334" s="104"/>
      <c r="C334" s="75" t="s">
        <v>1831</v>
      </c>
      <c r="D334" s="133"/>
      <c r="E334" s="8"/>
      <c r="F334" s="133"/>
    </row>
    <row r="335" spans="1:6" ht="112.5" customHeight="1" x14ac:dyDescent="0.15">
      <c r="A335" s="119">
        <v>5</v>
      </c>
      <c r="B335" s="129" t="s">
        <v>1718</v>
      </c>
      <c r="C335" s="75" t="s">
        <v>1335</v>
      </c>
      <c r="D335" s="75" t="s">
        <v>1676</v>
      </c>
      <c r="E335" s="8" t="s">
        <v>6</v>
      </c>
      <c r="F335" s="77" t="s">
        <v>2860</v>
      </c>
    </row>
    <row r="336" spans="1:6" ht="13.5" customHeight="1" x14ac:dyDescent="0.15">
      <c r="A336" s="119"/>
      <c r="B336" s="129"/>
      <c r="C336" s="75" t="s">
        <v>2857</v>
      </c>
      <c r="D336" s="132" t="s">
        <v>2858</v>
      </c>
      <c r="E336" s="8"/>
      <c r="F336" s="75"/>
    </row>
    <row r="337" spans="1:6" ht="13.5" customHeight="1" x14ac:dyDescent="0.15">
      <c r="A337" s="119"/>
      <c r="B337" s="129"/>
      <c r="C337" s="75" t="s">
        <v>1838</v>
      </c>
      <c r="D337" s="132"/>
      <c r="E337" s="8"/>
      <c r="F337" s="75"/>
    </row>
    <row r="338" spans="1:6" ht="13.5" customHeight="1" x14ac:dyDescent="0.15">
      <c r="A338" s="119"/>
      <c r="B338" s="129"/>
      <c r="C338" s="76" t="s">
        <v>1839</v>
      </c>
      <c r="D338" s="132"/>
      <c r="E338" s="8"/>
      <c r="F338" s="75"/>
    </row>
    <row r="339" spans="1:6" ht="13.5" customHeight="1" x14ac:dyDescent="0.15">
      <c r="A339" s="119"/>
      <c r="B339" s="129"/>
      <c r="C339" s="76" t="s">
        <v>1840</v>
      </c>
      <c r="D339" s="132"/>
      <c r="E339" s="8"/>
      <c r="F339" s="75"/>
    </row>
    <row r="340" spans="1:6" ht="13.5" customHeight="1" x14ac:dyDescent="0.15">
      <c r="A340" s="119"/>
      <c r="B340" s="129"/>
      <c r="C340" s="76" t="s">
        <v>1841</v>
      </c>
      <c r="D340" s="132"/>
      <c r="E340" s="8"/>
      <c r="F340" s="75"/>
    </row>
    <row r="341" spans="1:6" ht="13.5" customHeight="1" x14ac:dyDescent="0.15">
      <c r="A341" s="119"/>
      <c r="B341" s="129"/>
      <c r="C341" s="76" t="s">
        <v>1842</v>
      </c>
      <c r="D341" s="132"/>
      <c r="E341" s="8"/>
      <c r="F341" s="75"/>
    </row>
    <row r="342" spans="1:6" ht="13.5" customHeight="1" x14ac:dyDescent="0.15">
      <c r="A342" s="119"/>
      <c r="B342" s="129"/>
      <c r="C342" s="76" t="s">
        <v>1843</v>
      </c>
      <c r="D342" s="132"/>
      <c r="E342" s="8"/>
      <c r="F342" s="75"/>
    </row>
    <row r="343" spans="1:6" ht="13.5" customHeight="1" x14ac:dyDescent="0.15">
      <c r="A343" s="119"/>
      <c r="B343" s="129"/>
      <c r="C343" s="76" t="s">
        <v>1844</v>
      </c>
      <c r="D343" s="132"/>
      <c r="E343" s="8"/>
      <c r="F343" s="75"/>
    </row>
    <row r="344" spans="1:6" ht="13.5" customHeight="1" x14ac:dyDescent="0.15">
      <c r="A344" s="119"/>
      <c r="B344" s="129"/>
      <c r="C344" s="76" t="s">
        <v>1845</v>
      </c>
      <c r="D344" s="132"/>
      <c r="E344" s="8"/>
      <c r="F344" s="75"/>
    </row>
    <row r="345" spans="1:6" ht="13.5" customHeight="1" x14ac:dyDescent="0.15">
      <c r="A345" s="119"/>
      <c r="B345" s="129"/>
      <c r="C345" s="76" t="s">
        <v>1846</v>
      </c>
      <c r="D345" s="132"/>
      <c r="E345" s="8"/>
      <c r="F345" s="75"/>
    </row>
    <row r="346" spans="1:6" ht="13.5" customHeight="1" x14ac:dyDescent="0.15">
      <c r="A346" s="119"/>
      <c r="B346" s="129"/>
      <c r="C346" s="76" t="s">
        <v>1847</v>
      </c>
      <c r="D346" s="133"/>
      <c r="E346" s="8"/>
      <c r="F346" s="75"/>
    </row>
    <row r="347" spans="1:6" ht="13.5" customHeight="1" x14ac:dyDescent="0.15">
      <c r="A347" s="119"/>
      <c r="B347" s="129"/>
      <c r="C347" s="76" t="s">
        <v>1678</v>
      </c>
      <c r="D347" s="131" t="s">
        <v>1856</v>
      </c>
      <c r="E347" s="8"/>
      <c r="F347" s="75"/>
    </row>
    <row r="348" spans="1:6" ht="13.5" customHeight="1" x14ac:dyDescent="0.15">
      <c r="A348" s="119"/>
      <c r="B348" s="129"/>
      <c r="C348" s="76" t="s">
        <v>1848</v>
      </c>
      <c r="D348" s="132"/>
      <c r="E348" s="8"/>
      <c r="F348" s="75"/>
    </row>
    <row r="349" spans="1:6" ht="13.5" customHeight="1" x14ac:dyDescent="0.15">
      <c r="A349" s="119"/>
      <c r="B349" s="129"/>
      <c r="C349" s="76" t="s">
        <v>1849</v>
      </c>
      <c r="D349" s="132"/>
      <c r="E349" s="8"/>
      <c r="F349" s="75"/>
    </row>
    <row r="350" spans="1:6" ht="13.5" customHeight="1" x14ac:dyDescent="0.15">
      <c r="A350" s="119"/>
      <c r="B350" s="129"/>
      <c r="C350" s="76" t="s">
        <v>1850</v>
      </c>
      <c r="D350" s="132"/>
      <c r="E350" s="8"/>
      <c r="F350" s="75"/>
    </row>
    <row r="351" spans="1:6" ht="13.5" customHeight="1" x14ac:dyDescent="0.15">
      <c r="A351" s="119"/>
      <c r="B351" s="129"/>
      <c r="C351" s="76" t="s">
        <v>1851</v>
      </c>
      <c r="D351" s="132"/>
      <c r="E351" s="8"/>
      <c r="F351" s="75"/>
    </row>
    <row r="352" spans="1:6" ht="13.5" customHeight="1" x14ac:dyDescent="0.15">
      <c r="A352" s="119"/>
      <c r="B352" s="129"/>
      <c r="C352" s="76" t="s">
        <v>1852</v>
      </c>
      <c r="D352" s="132"/>
      <c r="E352" s="8"/>
      <c r="F352" s="75"/>
    </row>
    <row r="353" spans="1:6" ht="13.5" customHeight="1" x14ac:dyDescent="0.15">
      <c r="A353" s="119"/>
      <c r="B353" s="129"/>
      <c r="C353" s="76" t="s">
        <v>1853</v>
      </c>
      <c r="D353" s="132"/>
      <c r="E353" s="8"/>
      <c r="F353" s="75"/>
    </row>
    <row r="354" spans="1:6" ht="13.5" customHeight="1" x14ac:dyDescent="0.15">
      <c r="A354" s="119"/>
      <c r="B354" s="129"/>
      <c r="C354" s="76" t="s">
        <v>1854</v>
      </c>
      <c r="D354" s="132"/>
      <c r="E354" s="8"/>
      <c r="F354" s="75"/>
    </row>
    <row r="355" spans="1:6" ht="13.5" customHeight="1" x14ac:dyDescent="0.15">
      <c r="A355" s="119"/>
      <c r="B355" s="129"/>
      <c r="C355" s="76" t="s">
        <v>1855</v>
      </c>
      <c r="D355" s="133"/>
      <c r="E355" s="8"/>
      <c r="F355" s="75"/>
    </row>
    <row r="356" spans="1:6" ht="13.5" customHeight="1" x14ac:dyDescent="0.15">
      <c r="A356" s="119"/>
      <c r="B356" s="129"/>
      <c r="C356" s="76" t="s">
        <v>1699</v>
      </c>
      <c r="D356" s="131" t="s">
        <v>1866</v>
      </c>
      <c r="E356" s="8"/>
      <c r="F356" s="75"/>
    </row>
    <row r="357" spans="1:6" ht="13.5" customHeight="1" x14ac:dyDescent="0.15">
      <c r="A357" s="119"/>
      <c r="B357" s="129"/>
      <c r="C357" s="76" t="s">
        <v>1857</v>
      </c>
      <c r="D357" s="132"/>
      <c r="E357" s="8"/>
      <c r="F357" s="75"/>
    </row>
    <row r="358" spans="1:6" ht="13.5" customHeight="1" x14ac:dyDescent="0.15">
      <c r="A358" s="119"/>
      <c r="B358" s="129"/>
      <c r="C358" s="76" t="s">
        <v>1858</v>
      </c>
      <c r="D358" s="132"/>
      <c r="E358" s="8"/>
      <c r="F358" s="75"/>
    </row>
    <row r="359" spans="1:6" ht="13.5" customHeight="1" x14ac:dyDescent="0.15">
      <c r="A359" s="119"/>
      <c r="B359" s="129"/>
      <c r="C359" s="76" t="s">
        <v>1859</v>
      </c>
      <c r="D359" s="132"/>
      <c r="E359" s="8"/>
      <c r="F359" s="75"/>
    </row>
    <row r="360" spans="1:6" ht="13.5" customHeight="1" x14ac:dyDescent="0.15">
      <c r="A360" s="119"/>
      <c r="B360" s="129"/>
      <c r="C360" s="76" t="s">
        <v>1860</v>
      </c>
      <c r="D360" s="132"/>
      <c r="E360" s="8"/>
      <c r="F360" s="75"/>
    </row>
    <row r="361" spans="1:6" ht="13.5" customHeight="1" x14ac:dyDescent="0.15">
      <c r="A361" s="119"/>
      <c r="B361" s="129"/>
      <c r="C361" s="76" t="s">
        <v>1861</v>
      </c>
      <c r="D361" s="132"/>
      <c r="E361" s="8"/>
      <c r="F361" s="75"/>
    </row>
    <row r="362" spans="1:6" ht="13.5" customHeight="1" x14ac:dyDescent="0.15">
      <c r="A362" s="119"/>
      <c r="B362" s="129"/>
      <c r="C362" s="76" t="s">
        <v>1862</v>
      </c>
      <c r="D362" s="132"/>
      <c r="E362" s="8"/>
      <c r="F362" s="75"/>
    </row>
    <row r="363" spans="1:6" ht="13.5" customHeight="1" x14ac:dyDescent="0.15">
      <c r="A363" s="119"/>
      <c r="B363" s="129"/>
      <c r="C363" s="76" t="s">
        <v>1863</v>
      </c>
      <c r="D363" s="132"/>
      <c r="E363" s="8"/>
      <c r="F363" s="75"/>
    </row>
    <row r="364" spans="1:6" ht="13.5" customHeight="1" x14ac:dyDescent="0.15">
      <c r="A364" s="119"/>
      <c r="B364" s="129"/>
      <c r="C364" s="76" t="s">
        <v>1864</v>
      </c>
      <c r="D364" s="132"/>
      <c r="E364" s="8"/>
      <c r="F364" s="75"/>
    </row>
    <row r="365" spans="1:6" ht="13.5" customHeight="1" x14ac:dyDescent="0.15">
      <c r="A365" s="119"/>
      <c r="B365" s="129"/>
      <c r="C365" s="75" t="s">
        <v>1865</v>
      </c>
      <c r="D365" s="133"/>
      <c r="E365" s="8"/>
      <c r="F365" s="75"/>
    </row>
    <row r="366" spans="1:6" ht="13.5" customHeight="1" x14ac:dyDescent="0.15">
      <c r="A366" s="119"/>
      <c r="B366" s="129"/>
      <c r="C366" s="75" t="s">
        <v>1678</v>
      </c>
      <c r="D366" s="131" t="s">
        <v>1877</v>
      </c>
      <c r="E366" s="8"/>
      <c r="F366" s="75"/>
    </row>
    <row r="367" spans="1:6" ht="13.5" customHeight="1" x14ac:dyDescent="0.15">
      <c r="A367" s="119"/>
      <c r="B367" s="129"/>
      <c r="C367" s="75" t="s">
        <v>1867</v>
      </c>
      <c r="D367" s="132"/>
      <c r="E367" s="8"/>
      <c r="F367" s="75"/>
    </row>
    <row r="368" spans="1:6" ht="13.5" customHeight="1" x14ac:dyDescent="0.15">
      <c r="A368" s="119"/>
      <c r="B368" s="129"/>
      <c r="C368" s="75" t="s">
        <v>1868</v>
      </c>
      <c r="D368" s="132"/>
      <c r="E368" s="8"/>
      <c r="F368" s="75"/>
    </row>
    <row r="369" spans="1:6" ht="13.5" customHeight="1" x14ac:dyDescent="0.15">
      <c r="A369" s="119"/>
      <c r="B369" s="129"/>
      <c r="C369" s="75" t="s">
        <v>1869</v>
      </c>
      <c r="D369" s="132"/>
      <c r="E369" s="8"/>
      <c r="F369" s="75"/>
    </row>
    <row r="370" spans="1:6" ht="13.5" customHeight="1" x14ac:dyDescent="0.15">
      <c r="A370" s="119"/>
      <c r="B370" s="129"/>
      <c r="C370" s="75" t="s">
        <v>1870</v>
      </c>
      <c r="D370" s="132"/>
      <c r="E370" s="8"/>
      <c r="F370" s="75"/>
    </row>
    <row r="371" spans="1:6" ht="13.5" customHeight="1" x14ac:dyDescent="0.15">
      <c r="A371" s="119"/>
      <c r="B371" s="129"/>
      <c r="C371" s="75" t="s">
        <v>1871</v>
      </c>
      <c r="D371" s="132"/>
      <c r="E371" s="8"/>
      <c r="F371" s="75"/>
    </row>
    <row r="372" spans="1:6" ht="13.5" customHeight="1" x14ac:dyDescent="0.15">
      <c r="A372" s="119"/>
      <c r="B372" s="129"/>
      <c r="C372" s="75" t="s">
        <v>1872</v>
      </c>
      <c r="D372" s="132"/>
      <c r="E372" s="8"/>
      <c r="F372" s="75"/>
    </row>
    <row r="373" spans="1:6" ht="13.5" customHeight="1" x14ac:dyDescent="0.15">
      <c r="A373" s="119"/>
      <c r="B373" s="129"/>
      <c r="C373" s="75" t="s">
        <v>1873</v>
      </c>
      <c r="D373" s="132"/>
      <c r="E373" s="8"/>
      <c r="F373" s="75"/>
    </row>
    <row r="374" spans="1:6" ht="13.5" customHeight="1" x14ac:dyDescent="0.15">
      <c r="A374" s="119"/>
      <c r="B374" s="129"/>
      <c r="C374" s="75" t="s">
        <v>1874</v>
      </c>
      <c r="D374" s="132"/>
      <c r="E374" s="8"/>
      <c r="F374" s="75"/>
    </row>
    <row r="375" spans="1:6" ht="13.5" customHeight="1" x14ac:dyDescent="0.15">
      <c r="A375" s="119"/>
      <c r="B375" s="129"/>
      <c r="C375" s="75" t="s">
        <v>1875</v>
      </c>
      <c r="D375" s="132"/>
      <c r="E375" s="8"/>
      <c r="F375" s="75"/>
    </row>
    <row r="376" spans="1:6" ht="13.5" customHeight="1" x14ac:dyDescent="0.15">
      <c r="A376" s="119"/>
      <c r="B376" s="129"/>
      <c r="C376" s="75" t="s">
        <v>1876</v>
      </c>
      <c r="D376" s="133"/>
      <c r="E376" s="8"/>
      <c r="F376" s="75"/>
    </row>
    <row r="377" spans="1:6" ht="13.5" customHeight="1" x14ac:dyDescent="0.15">
      <c r="A377" s="119"/>
      <c r="B377" s="129"/>
      <c r="C377" s="75" t="s">
        <v>1678</v>
      </c>
      <c r="D377" s="131" t="s">
        <v>1883</v>
      </c>
      <c r="E377" s="8"/>
      <c r="F377" s="75"/>
    </row>
    <row r="378" spans="1:6" ht="13.5" customHeight="1" x14ac:dyDescent="0.15">
      <c r="A378" s="119"/>
      <c r="B378" s="129"/>
      <c r="C378" s="75" t="s">
        <v>1878</v>
      </c>
      <c r="D378" s="132"/>
      <c r="E378" s="8"/>
      <c r="F378" s="75"/>
    </row>
    <row r="379" spans="1:6" ht="13.5" customHeight="1" x14ac:dyDescent="0.15">
      <c r="A379" s="119"/>
      <c r="B379" s="129"/>
      <c r="C379" s="75" t="s">
        <v>1879</v>
      </c>
      <c r="D379" s="132"/>
      <c r="E379" s="8"/>
      <c r="F379" s="75"/>
    </row>
    <row r="380" spans="1:6" ht="13.5" customHeight="1" x14ac:dyDescent="0.15">
      <c r="A380" s="119"/>
      <c r="B380" s="129"/>
      <c r="C380" s="75" t="s">
        <v>1880</v>
      </c>
      <c r="D380" s="132"/>
      <c r="E380" s="8"/>
      <c r="F380" s="75"/>
    </row>
    <row r="381" spans="1:6" ht="13.5" customHeight="1" x14ac:dyDescent="0.15">
      <c r="A381" s="119"/>
      <c r="B381" s="129"/>
      <c r="C381" s="75" t="s">
        <v>1881</v>
      </c>
      <c r="D381" s="132"/>
      <c r="E381" s="8"/>
      <c r="F381" s="75"/>
    </row>
    <row r="382" spans="1:6" ht="13.5" customHeight="1" x14ac:dyDescent="0.15">
      <c r="A382" s="119"/>
      <c r="B382" s="129"/>
      <c r="C382" s="75" t="s">
        <v>1882</v>
      </c>
      <c r="D382" s="133"/>
      <c r="E382" s="8"/>
      <c r="F382" s="75"/>
    </row>
    <row r="383" spans="1:6" ht="13.5" customHeight="1" x14ac:dyDescent="0.15">
      <c r="A383" s="119"/>
      <c r="B383" s="129"/>
      <c r="C383" s="75" t="s">
        <v>1699</v>
      </c>
      <c r="D383" s="131" t="s">
        <v>1889</v>
      </c>
      <c r="E383" s="8"/>
      <c r="F383" s="75"/>
    </row>
    <row r="384" spans="1:6" ht="13.5" customHeight="1" x14ac:dyDescent="0.15">
      <c r="A384" s="119"/>
      <c r="B384" s="129"/>
      <c r="C384" s="75" t="s">
        <v>1884</v>
      </c>
      <c r="D384" s="132"/>
      <c r="E384" s="8"/>
      <c r="F384" s="75"/>
    </row>
    <row r="385" spans="1:6" ht="13.5" customHeight="1" x14ac:dyDescent="0.15">
      <c r="A385" s="119"/>
      <c r="B385" s="129"/>
      <c r="C385" s="75" t="s">
        <v>1885</v>
      </c>
      <c r="D385" s="132"/>
      <c r="E385" s="8"/>
      <c r="F385" s="75"/>
    </row>
    <row r="386" spans="1:6" ht="13.5" customHeight="1" x14ac:dyDescent="0.15">
      <c r="A386" s="119"/>
      <c r="B386" s="129"/>
      <c r="C386" s="75" t="s">
        <v>1886</v>
      </c>
      <c r="D386" s="132"/>
      <c r="E386" s="8"/>
      <c r="F386" s="75"/>
    </row>
    <row r="387" spans="1:6" ht="13.5" customHeight="1" x14ac:dyDescent="0.15">
      <c r="A387" s="119"/>
      <c r="B387" s="129"/>
      <c r="C387" s="75" t="s">
        <v>1887</v>
      </c>
      <c r="D387" s="132"/>
      <c r="E387" s="8"/>
      <c r="F387" s="75"/>
    </row>
    <row r="388" spans="1:6" ht="13.5" customHeight="1" x14ac:dyDescent="0.15">
      <c r="A388" s="119"/>
      <c r="B388" s="129"/>
      <c r="C388" s="75" t="s">
        <v>1888</v>
      </c>
      <c r="D388" s="133"/>
      <c r="E388" s="8"/>
      <c r="F388" s="75"/>
    </row>
  </sheetData>
  <autoFilter ref="A1:F1"/>
  <mergeCells count="31">
    <mergeCell ref="D336:D346"/>
    <mergeCell ref="D383:D388"/>
    <mergeCell ref="D5:D39"/>
    <mergeCell ref="D40:D73"/>
    <mergeCell ref="D74:D78"/>
    <mergeCell ref="D79:D83"/>
    <mergeCell ref="D85:D164"/>
    <mergeCell ref="D347:D355"/>
    <mergeCell ref="D356:D365"/>
    <mergeCell ref="D366:D376"/>
    <mergeCell ref="D377:D382"/>
    <mergeCell ref="D297:D305"/>
    <mergeCell ref="D288:D296"/>
    <mergeCell ref="D278:D287"/>
    <mergeCell ref="D262:D277"/>
    <mergeCell ref="F323:F328"/>
    <mergeCell ref="D323:D328"/>
    <mergeCell ref="D329:D334"/>
    <mergeCell ref="D317:D322"/>
    <mergeCell ref="D306:D316"/>
    <mergeCell ref="F329:F334"/>
    <mergeCell ref="A261:A334"/>
    <mergeCell ref="B261:B334"/>
    <mergeCell ref="A335:A388"/>
    <mergeCell ref="B335:B388"/>
    <mergeCell ref="A2:A164"/>
    <mergeCell ref="B2:B164"/>
    <mergeCell ref="A165:A204"/>
    <mergeCell ref="B165:B204"/>
    <mergeCell ref="A205:A260"/>
    <mergeCell ref="B205:B260"/>
  </mergeCells>
  <phoneticPr fontId="14" type="noConversion"/>
  <pageMargins left="0.7" right="0.7" top="0.75" bottom="0.75" header="0.3" footer="0.3"/>
  <pageSetup paperSize="9" orientation="portrait" horizontalDpi="200" verticalDpi="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3"/>
  <sheetViews>
    <sheetView workbookViewId="0">
      <pane ySplit="1" topLeftCell="A29" activePane="bottomLeft" state="frozen"/>
      <selection pane="bottomLeft" activeCell="D40" sqref="D40:D48"/>
    </sheetView>
  </sheetViews>
  <sheetFormatPr defaultRowHeight="13.5" x14ac:dyDescent="0.15"/>
  <cols>
    <col min="1" max="1" width="6.625" customWidth="1"/>
    <col min="2" max="2" width="12.375" customWidth="1"/>
    <col min="3" max="3" width="34.875" style="1" customWidth="1"/>
    <col min="4" max="4" width="37.625" style="1" customWidth="1"/>
    <col min="5" max="5" width="8.625" customWidth="1"/>
    <col min="6" max="6" width="43.125" customWidth="1"/>
  </cols>
  <sheetData>
    <row r="1" spans="1:10" ht="34.5" customHeight="1" x14ac:dyDescent="0.15">
      <c r="A1" s="12" t="s">
        <v>115</v>
      </c>
      <c r="B1" s="12" t="s">
        <v>116</v>
      </c>
      <c r="C1" s="13" t="s">
        <v>117</v>
      </c>
      <c r="D1" s="13" t="s">
        <v>118</v>
      </c>
      <c r="E1" s="12" t="s">
        <v>119</v>
      </c>
      <c r="F1" s="36" t="s">
        <v>697</v>
      </c>
      <c r="G1" s="12" t="s">
        <v>1274</v>
      </c>
      <c r="H1" s="12" t="s">
        <v>1275</v>
      </c>
      <c r="I1" s="12" t="s">
        <v>1277</v>
      </c>
      <c r="J1" s="12" t="s">
        <v>193</v>
      </c>
    </row>
    <row r="2" spans="1:10" ht="132" customHeight="1" x14ac:dyDescent="0.15">
      <c r="A2" s="101">
        <v>1</v>
      </c>
      <c r="B2" s="103" t="s">
        <v>1890</v>
      </c>
      <c r="C2" s="75" t="s">
        <v>1335</v>
      </c>
      <c r="D2" s="75" t="s">
        <v>1505</v>
      </c>
      <c r="E2" s="8" t="s">
        <v>6</v>
      </c>
      <c r="F2" s="44" t="s">
        <v>1514</v>
      </c>
    </row>
    <row r="3" spans="1:10" ht="60" x14ac:dyDescent="0.15">
      <c r="A3" s="102"/>
      <c r="B3" s="104"/>
      <c r="C3" s="75" t="s">
        <v>1506</v>
      </c>
      <c r="D3" s="75" t="s">
        <v>1507</v>
      </c>
      <c r="E3" s="8"/>
      <c r="F3" s="75" t="s">
        <v>1508</v>
      </c>
    </row>
    <row r="4" spans="1:10" ht="48" customHeight="1" x14ac:dyDescent="0.15">
      <c r="A4" s="102"/>
      <c r="B4" s="104"/>
      <c r="C4" s="75" t="s">
        <v>1516</v>
      </c>
      <c r="D4" s="75" t="s">
        <v>1512</v>
      </c>
      <c r="E4" s="8"/>
      <c r="F4" s="75" t="s">
        <v>1513</v>
      </c>
    </row>
    <row r="5" spans="1:10" ht="13.5" customHeight="1" x14ac:dyDescent="0.15">
      <c r="A5" s="102"/>
      <c r="B5" s="104"/>
      <c r="C5" s="76" t="s">
        <v>1891</v>
      </c>
      <c r="D5" s="131"/>
      <c r="E5" s="8"/>
      <c r="F5" s="131" t="s">
        <v>2861</v>
      </c>
    </row>
    <row r="6" spans="1:10" ht="13.5" customHeight="1" x14ac:dyDescent="0.15">
      <c r="A6" s="102"/>
      <c r="B6" s="104"/>
      <c r="C6" s="75" t="s">
        <v>1892</v>
      </c>
      <c r="D6" s="132"/>
      <c r="E6" s="8"/>
      <c r="F6" s="132"/>
    </row>
    <row r="7" spans="1:10" ht="13.5" customHeight="1" x14ac:dyDescent="0.15">
      <c r="A7" s="102"/>
      <c r="B7" s="104"/>
      <c r="C7" s="75" t="s">
        <v>1893</v>
      </c>
      <c r="D7" s="132"/>
      <c r="E7" s="8"/>
      <c r="F7" s="132"/>
    </row>
    <row r="8" spans="1:10" ht="13.5" customHeight="1" x14ac:dyDescent="0.15">
      <c r="A8" s="102"/>
      <c r="B8" s="104"/>
      <c r="C8" s="75" t="s">
        <v>1894</v>
      </c>
      <c r="D8" s="132"/>
      <c r="E8" s="8"/>
      <c r="F8" s="132"/>
    </row>
    <row r="9" spans="1:10" ht="13.5" customHeight="1" x14ac:dyDescent="0.15">
      <c r="A9" s="102"/>
      <c r="B9" s="104"/>
      <c r="C9" s="75" t="s">
        <v>1895</v>
      </c>
      <c r="D9" s="132"/>
      <c r="E9" s="8"/>
      <c r="F9" s="132"/>
    </row>
    <row r="10" spans="1:10" ht="13.5" customHeight="1" x14ac:dyDescent="0.15">
      <c r="A10" s="102"/>
      <c r="B10" s="104"/>
      <c r="C10" s="75" t="s">
        <v>1896</v>
      </c>
      <c r="D10" s="132"/>
      <c r="E10" s="11"/>
      <c r="F10" s="132"/>
    </row>
    <row r="11" spans="1:10" ht="13.5" customHeight="1" x14ac:dyDescent="0.15">
      <c r="A11" s="102"/>
      <c r="B11" s="104"/>
      <c r="C11" s="75" t="s">
        <v>1897</v>
      </c>
      <c r="D11" s="132"/>
      <c r="E11" s="11"/>
      <c r="F11" s="132"/>
    </row>
    <row r="12" spans="1:10" ht="13.5" customHeight="1" x14ac:dyDescent="0.15">
      <c r="A12" s="102"/>
      <c r="B12" s="104"/>
      <c r="C12" s="75" t="s">
        <v>1898</v>
      </c>
      <c r="D12" s="132"/>
      <c r="E12" s="11"/>
      <c r="F12" s="132"/>
    </row>
    <row r="13" spans="1:10" ht="13.5" customHeight="1" x14ac:dyDescent="0.15">
      <c r="A13" s="102"/>
      <c r="B13" s="104"/>
      <c r="C13" s="75" t="s">
        <v>1899</v>
      </c>
      <c r="D13" s="132"/>
      <c r="E13" s="11"/>
      <c r="F13" s="132"/>
    </row>
    <row r="14" spans="1:10" ht="13.5" customHeight="1" x14ac:dyDescent="0.15">
      <c r="A14" s="102"/>
      <c r="B14" s="104"/>
      <c r="C14" s="75" t="s">
        <v>1900</v>
      </c>
      <c r="D14" s="132"/>
      <c r="E14" s="11"/>
      <c r="F14" s="132"/>
    </row>
    <row r="15" spans="1:10" ht="13.5" customHeight="1" x14ac:dyDescent="0.15">
      <c r="A15" s="102"/>
      <c r="B15" s="104"/>
      <c r="C15" s="75" t="s">
        <v>1901</v>
      </c>
      <c r="D15" s="132"/>
      <c r="E15" s="11"/>
      <c r="F15" s="132"/>
    </row>
    <row r="16" spans="1:10" ht="13.5" customHeight="1" x14ac:dyDescent="0.15">
      <c r="A16" s="102"/>
      <c r="B16" s="104"/>
      <c r="C16" s="75" t="s">
        <v>1902</v>
      </c>
      <c r="D16" s="132"/>
      <c r="E16" s="11"/>
      <c r="F16" s="132"/>
    </row>
    <row r="17" spans="1:6" ht="13.5" customHeight="1" x14ac:dyDescent="0.15">
      <c r="A17" s="102"/>
      <c r="B17" s="104"/>
      <c r="C17" s="75" t="s">
        <v>1903</v>
      </c>
      <c r="D17" s="132"/>
      <c r="E17" s="11"/>
      <c r="F17" s="132"/>
    </row>
    <row r="18" spans="1:6" ht="13.5" customHeight="1" x14ac:dyDescent="0.15">
      <c r="A18" s="102"/>
      <c r="B18" s="104"/>
      <c r="C18" s="75" t="s">
        <v>1904</v>
      </c>
      <c r="D18" s="132"/>
      <c r="E18" s="11"/>
      <c r="F18" s="132"/>
    </row>
    <row r="19" spans="1:6" ht="13.5" customHeight="1" x14ac:dyDescent="0.15">
      <c r="A19" s="102"/>
      <c r="B19" s="104"/>
      <c r="C19" s="75" t="s">
        <v>1905</v>
      </c>
      <c r="D19" s="132"/>
      <c r="E19" s="11"/>
      <c r="F19" s="132"/>
    </row>
    <row r="20" spans="1:6" ht="13.5" customHeight="1" x14ac:dyDescent="0.15">
      <c r="A20" s="102"/>
      <c r="B20" s="104"/>
      <c r="C20" s="75" t="s">
        <v>1906</v>
      </c>
      <c r="D20" s="132"/>
      <c r="E20" s="11"/>
      <c r="F20" s="132"/>
    </row>
    <row r="21" spans="1:6" ht="13.5" customHeight="1" x14ac:dyDescent="0.15">
      <c r="A21" s="102"/>
      <c r="B21" s="104"/>
      <c r="C21" s="75" t="s">
        <v>1907</v>
      </c>
      <c r="D21" s="132"/>
      <c r="E21" s="11"/>
      <c r="F21" s="132"/>
    </row>
    <row r="22" spans="1:6" ht="13.5" customHeight="1" x14ac:dyDescent="0.15">
      <c r="A22" s="102"/>
      <c r="B22" s="104"/>
      <c r="C22" s="75" t="s">
        <v>1908</v>
      </c>
      <c r="D22" s="132"/>
      <c r="E22" s="11"/>
      <c r="F22" s="132"/>
    </row>
    <row r="23" spans="1:6" ht="13.5" customHeight="1" x14ac:dyDescent="0.15">
      <c r="A23" s="102"/>
      <c r="B23" s="104"/>
      <c r="C23" s="75" t="s">
        <v>1909</v>
      </c>
      <c r="D23" s="132"/>
      <c r="E23" s="11"/>
      <c r="F23" s="132"/>
    </row>
    <row r="24" spans="1:6" ht="13.5" customHeight="1" x14ac:dyDescent="0.15">
      <c r="A24" s="102"/>
      <c r="B24" s="104"/>
      <c r="C24" s="75" t="s">
        <v>1910</v>
      </c>
      <c r="D24" s="132"/>
      <c r="E24" s="11"/>
      <c r="F24" s="132"/>
    </row>
    <row r="25" spans="1:6" ht="13.5" customHeight="1" x14ac:dyDescent="0.15">
      <c r="A25" s="102"/>
      <c r="B25" s="104"/>
      <c r="C25" s="75" t="s">
        <v>1911</v>
      </c>
      <c r="D25" s="132"/>
      <c r="E25" s="11"/>
      <c r="F25" s="132"/>
    </row>
    <row r="26" spans="1:6" ht="13.5" customHeight="1" x14ac:dyDescent="0.15">
      <c r="A26" s="102"/>
      <c r="B26" s="104"/>
      <c r="C26" s="75" t="s">
        <v>1912</v>
      </c>
      <c r="D26" s="132"/>
      <c r="E26" s="11"/>
      <c r="F26" s="132"/>
    </row>
    <row r="27" spans="1:6" ht="13.5" customHeight="1" x14ac:dyDescent="0.15">
      <c r="A27" s="102"/>
      <c r="B27" s="104"/>
      <c r="C27" s="75" t="s">
        <v>1913</v>
      </c>
      <c r="D27" s="132"/>
      <c r="E27" s="11"/>
      <c r="F27" s="132"/>
    </row>
    <row r="28" spans="1:6" ht="13.5" customHeight="1" x14ac:dyDescent="0.15">
      <c r="A28" s="102"/>
      <c r="B28" s="104"/>
      <c r="C28" s="75" t="s">
        <v>1914</v>
      </c>
      <c r="D28" s="132"/>
      <c r="E28" s="11"/>
      <c r="F28" s="132"/>
    </row>
    <row r="29" spans="1:6" ht="13.5" customHeight="1" x14ac:dyDescent="0.15">
      <c r="A29" s="102"/>
      <c r="B29" s="104"/>
      <c r="C29" s="75" t="s">
        <v>1915</v>
      </c>
      <c r="D29" s="132"/>
      <c r="E29" s="11"/>
      <c r="F29" s="132"/>
    </row>
    <row r="30" spans="1:6" ht="13.5" customHeight="1" x14ac:dyDescent="0.15">
      <c r="A30" s="102"/>
      <c r="B30" s="104"/>
      <c r="C30" s="75" t="s">
        <v>1916</v>
      </c>
      <c r="D30" s="132"/>
      <c r="E30" s="11"/>
      <c r="F30" s="132"/>
    </row>
    <row r="31" spans="1:6" ht="13.5" customHeight="1" x14ac:dyDescent="0.15">
      <c r="A31" s="102"/>
      <c r="B31" s="104"/>
      <c r="C31" s="75" t="s">
        <v>1917</v>
      </c>
      <c r="D31" s="132"/>
      <c r="E31" s="11"/>
      <c r="F31" s="132"/>
    </row>
    <row r="32" spans="1:6" ht="13.5" customHeight="1" x14ac:dyDescent="0.15">
      <c r="A32" s="102"/>
      <c r="B32" s="104"/>
      <c r="C32" s="75" t="s">
        <v>1918</v>
      </c>
      <c r="D32" s="132"/>
      <c r="E32" s="11"/>
      <c r="F32" s="132"/>
    </row>
    <row r="33" spans="1:6" ht="13.5" customHeight="1" x14ac:dyDescent="0.15">
      <c r="A33" s="102"/>
      <c r="B33" s="104"/>
      <c r="C33" s="75" t="s">
        <v>1919</v>
      </c>
      <c r="D33" s="132"/>
      <c r="E33" s="11"/>
      <c r="F33" s="132"/>
    </row>
    <row r="34" spans="1:6" ht="13.5" customHeight="1" x14ac:dyDescent="0.15">
      <c r="A34" s="102"/>
      <c r="B34" s="104"/>
      <c r="C34" s="75" t="s">
        <v>1920</v>
      </c>
      <c r="D34" s="132"/>
      <c r="E34" s="11"/>
      <c r="F34" s="132"/>
    </row>
    <row r="35" spans="1:6" ht="13.5" customHeight="1" x14ac:dyDescent="0.15">
      <c r="A35" s="102"/>
      <c r="B35" s="104"/>
      <c r="C35" s="75" t="s">
        <v>1921</v>
      </c>
      <c r="D35" s="132"/>
      <c r="E35" s="11"/>
      <c r="F35" s="132"/>
    </row>
    <row r="36" spans="1:6" ht="13.5" customHeight="1" x14ac:dyDescent="0.15">
      <c r="A36" s="102"/>
      <c r="B36" s="104"/>
      <c r="C36" s="75" t="s">
        <v>1922</v>
      </c>
      <c r="D36" s="132"/>
      <c r="E36" s="11"/>
      <c r="F36" s="132"/>
    </row>
    <row r="37" spans="1:6" ht="13.5" customHeight="1" x14ac:dyDescent="0.15">
      <c r="A37" s="102"/>
      <c r="B37" s="104"/>
      <c r="C37" s="75" t="s">
        <v>1923</v>
      </c>
      <c r="D37" s="132"/>
      <c r="E37" s="11"/>
      <c r="F37" s="132"/>
    </row>
    <row r="38" spans="1:6" ht="13.5" customHeight="1" x14ac:dyDescent="0.15">
      <c r="A38" s="102"/>
      <c r="B38" s="104"/>
      <c r="C38" s="75" t="s">
        <v>1924</v>
      </c>
      <c r="D38" s="132"/>
      <c r="E38" s="11"/>
      <c r="F38" s="132"/>
    </row>
    <row r="39" spans="1:6" ht="13.5" customHeight="1" x14ac:dyDescent="0.15">
      <c r="A39" s="105"/>
      <c r="B39" s="109"/>
      <c r="C39" s="75" t="s">
        <v>1925</v>
      </c>
      <c r="D39" s="133"/>
      <c r="E39" s="11"/>
      <c r="F39" s="133"/>
    </row>
    <row r="40" spans="1:6" ht="13.5" customHeight="1" x14ac:dyDescent="0.15">
      <c r="A40" s="101">
        <v>2</v>
      </c>
      <c r="B40" s="103" t="s">
        <v>1935</v>
      </c>
      <c r="C40" s="75" t="s">
        <v>1926</v>
      </c>
      <c r="D40" s="131"/>
      <c r="E40" s="11"/>
      <c r="F40" s="131"/>
    </row>
    <row r="41" spans="1:6" ht="13.5" customHeight="1" x14ac:dyDescent="0.15">
      <c r="A41" s="102"/>
      <c r="B41" s="137"/>
      <c r="C41" s="75" t="s">
        <v>1927</v>
      </c>
      <c r="D41" s="132"/>
      <c r="E41" s="11"/>
      <c r="F41" s="132"/>
    </row>
    <row r="42" spans="1:6" ht="13.5" customHeight="1" x14ac:dyDescent="0.15">
      <c r="A42" s="102"/>
      <c r="B42" s="137"/>
      <c r="C42" s="75" t="s">
        <v>1928</v>
      </c>
      <c r="D42" s="132"/>
      <c r="E42" s="11"/>
      <c r="F42" s="132"/>
    </row>
    <row r="43" spans="1:6" ht="13.5" customHeight="1" x14ac:dyDescent="0.15">
      <c r="A43" s="102"/>
      <c r="B43" s="137"/>
      <c r="C43" s="75" t="s">
        <v>1929</v>
      </c>
      <c r="D43" s="132"/>
      <c r="E43" s="11"/>
      <c r="F43" s="132"/>
    </row>
    <row r="44" spans="1:6" ht="13.5" customHeight="1" x14ac:dyDescent="0.15">
      <c r="A44" s="102"/>
      <c r="B44" s="137"/>
      <c r="C44" s="75" t="s">
        <v>1930</v>
      </c>
      <c r="D44" s="132"/>
      <c r="E44" s="11"/>
      <c r="F44" s="132"/>
    </row>
    <row r="45" spans="1:6" ht="13.5" customHeight="1" x14ac:dyDescent="0.15">
      <c r="A45" s="102"/>
      <c r="B45" s="137"/>
      <c r="C45" s="75" t="s">
        <v>1931</v>
      </c>
      <c r="D45" s="132"/>
      <c r="E45" s="11"/>
      <c r="F45" s="132"/>
    </row>
    <row r="46" spans="1:6" ht="13.5" customHeight="1" x14ac:dyDescent="0.15">
      <c r="A46" s="102"/>
      <c r="B46" s="137"/>
      <c r="C46" s="75" t="s">
        <v>1932</v>
      </c>
      <c r="D46" s="132"/>
      <c r="E46" s="11"/>
      <c r="F46" s="132"/>
    </row>
    <row r="47" spans="1:6" ht="13.5" customHeight="1" x14ac:dyDescent="0.15">
      <c r="A47" s="102"/>
      <c r="B47" s="137"/>
      <c r="C47" s="75" t="s">
        <v>1933</v>
      </c>
      <c r="D47" s="132"/>
      <c r="E47" s="11"/>
      <c r="F47" s="132"/>
    </row>
    <row r="48" spans="1:6" ht="13.5" customHeight="1" x14ac:dyDescent="0.15">
      <c r="A48" s="105"/>
      <c r="B48" s="137"/>
      <c r="C48" s="75" t="s">
        <v>1934</v>
      </c>
      <c r="D48" s="133"/>
      <c r="E48" s="11"/>
      <c r="F48" s="132"/>
    </row>
    <row r="49" spans="1:6" ht="13.5" customHeight="1" x14ac:dyDescent="0.15">
      <c r="A49" s="101">
        <v>3</v>
      </c>
      <c r="B49" s="129" t="s">
        <v>1936</v>
      </c>
      <c r="C49" s="75" t="s">
        <v>1937</v>
      </c>
      <c r="D49" s="131"/>
      <c r="E49" s="11"/>
      <c r="F49" s="131"/>
    </row>
    <row r="50" spans="1:6" ht="13.5" customHeight="1" x14ac:dyDescent="0.15">
      <c r="A50" s="102"/>
      <c r="B50" s="130"/>
      <c r="C50" s="75" t="s">
        <v>1938</v>
      </c>
      <c r="D50" s="132"/>
      <c r="E50" s="11"/>
      <c r="F50" s="132"/>
    </row>
    <row r="51" spans="1:6" ht="13.5" customHeight="1" x14ac:dyDescent="0.15">
      <c r="A51" s="102"/>
      <c r="B51" s="130"/>
      <c r="C51" s="75" t="s">
        <v>1939</v>
      </c>
      <c r="D51" s="132"/>
      <c r="E51" s="11"/>
      <c r="F51" s="132"/>
    </row>
    <row r="52" spans="1:6" ht="13.5" customHeight="1" x14ac:dyDescent="0.15">
      <c r="A52" s="102"/>
      <c r="B52" s="130"/>
      <c r="C52" s="75" t="s">
        <v>1940</v>
      </c>
      <c r="D52" s="132"/>
      <c r="E52" s="11"/>
      <c r="F52" s="132"/>
    </row>
    <row r="53" spans="1:6" ht="13.5" customHeight="1" x14ac:dyDescent="0.15">
      <c r="A53" s="102"/>
      <c r="B53" s="130"/>
      <c r="C53" s="75" t="s">
        <v>1941</v>
      </c>
      <c r="D53" s="132"/>
      <c r="E53" s="11"/>
      <c r="F53" s="132"/>
    </row>
    <row r="54" spans="1:6" ht="13.5" customHeight="1" x14ac:dyDescent="0.15">
      <c r="A54" s="102"/>
      <c r="B54" s="130"/>
      <c r="C54" s="75" t="s">
        <v>1942</v>
      </c>
      <c r="D54" s="132"/>
      <c r="E54" s="11"/>
      <c r="F54" s="132"/>
    </row>
    <row r="55" spans="1:6" ht="13.5" customHeight="1" x14ac:dyDescent="0.15">
      <c r="A55" s="102"/>
      <c r="B55" s="130"/>
      <c r="C55" s="75" t="s">
        <v>1943</v>
      </c>
      <c r="D55" s="132"/>
      <c r="E55" s="11"/>
      <c r="F55" s="132"/>
    </row>
    <row r="56" spans="1:6" ht="13.5" customHeight="1" x14ac:dyDescent="0.15">
      <c r="A56" s="102"/>
      <c r="B56" s="130"/>
      <c r="C56" s="75" t="s">
        <v>1944</v>
      </c>
      <c r="D56" s="132"/>
      <c r="E56" s="11"/>
      <c r="F56" s="132"/>
    </row>
    <row r="57" spans="1:6" ht="13.5" customHeight="1" x14ac:dyDescent="0.15">
      <c r="A57" s="102"/>
      <c r="B57" s="130"/>
      <c r="C57" s="75" t="s">
        <v>1945</v>
      </c>
      <c r="D57" s="132"/>
      <c r="E57" s="11"/>
      <c r="F57" s="132"/>
    </row>
    <row r="58" spans="1:6" ht="13.5" customHeight="1" x14ac:dyDescent="0.15">
      <c r="A58" s="102"/>
      <c r="B58" s="130"/>
      <c r="C58" s="75" t="s">
        <v>1946</v>
      </c>
      <c r="D58" s="132"/>
      <c r="E58" s="11"/>
      <c r="F58" s="132"/>
    </row>
    <row r="59" spans="1:6" ht="13.5" customHeight="1" x14ac:dyDescent="0.15">
      <c r="A59" s="102"/>
      <c r="B59" s="130"/>
      <c r="C59" s="75" t="s">
        <v>1947</v>
      </c>
      <c r="D59" s="132"/>
      <c r="E59" s="11"/>
      <c r="F59" s="132"/>
    </row>
    <row r="60" spans="1:6" ht="13.5" customHeight="1" x14ac:dyDescent="0.15">
      <c r="A60" s="102"/>
      <c r="B60" s="130"/>
      <c r="C60" s="75" t="s">
        <v>1948</v>
      </c>
      <c r="D60" s="132"/>
      <c r="E60" s="11"/>
      <c r="F60" s="132"/>
    </row>
    <row r="61" spans="1:6" ht="13.5" customHeight="1" x14ac:dyDescent="0.15">
      <c r="A61" s="102"/>
      <c r="B61" s="130"/>
      <c r="C61" s="75" t="s">
        <v>1949</v>
      </c>
      <c r="D61" s="132"/>
      <c r="E61" s="11"/>
      <c r="F61" s="132"/>
    </row>
    <row r="62" spans="1:6" ht="13.5" customHeight="1" x14ac:dyDescent="0.15">
      <c r="A62" s="102"/>
      <c r="B62" s="130"/>
      <c r="C62" s="75" t="s">
        <v>1950</v>
      </c>
      <c r="D62" s="132"/>
      <c r="E62" s="11"/>
      <c r="F62" s="132"/>
    </row>
    <row r="63" spans="1:6" ht="13.5" customHeight="1" x14ac:dyDescent="0.15">
      <c r="A63" s="105"/>
      <c r="B63" s="130"/>
      <c r="C63" s="75" t="s">
        <v>1951</v>
      </c>
      <c r="D63" s="133"/>
      <c r="E63" s="11"/>
      <c r="F63" s="133"/>
    </row>
  </sheetData>
  <autoFilter ref="A1:F1"/>
  <mergeCells count="12">
    <mergeCell ref="A49:A63"/>
    <mergeCell ref="B2:B39"/>
    <mergeCell ref="B40:B48"/>
    <mergeCell ref="B49:B63"/>
    <mergeCell ref="F5:F39"/>
    <mergeCell ref="F40:F48"/>
    <mergeCell ref="F49:F63"/>
    <mergeCell ref="A2:A39"/>
    <mergeCell ref="A40:A48"/>
    <mergeCell ref="D5:D39"/>
    <mergeCell ref="D40:D48"/>
    <mergeCell ref="D49:D63"/>
  </mergeCells>
  <phoneticPr fontId="14" type="noConversion"/>
  <pageMargins left="0.7" right="0.7" top="0.75" bottom="0.75" header="0.3" footer="0.3"/>
  <pageSetup paperSize="9" orientation="portrait" horizontalDpi="200" verticalDpi="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4"/>
  <sheetViews>
    <sheetView workbookViewId="0">
      <pane ySplit="1" topLeftCell="A59" activePane="bottomLeft" state="frozen"/>
      <selection pane="bottomLeft" activeCell="F4" sqref="F4:F52"/>
    </sheetView>
  </sheetViews>
  <sheetFormatPr defaultRowHeight="13.5" x14ac:dyDescent="0.15"/>
  <cols>
    <col min="1" max="1" width="6.625" customWidth="1"/>
    <col min="2" max="2" width="12.375" customWidth="1"/>
    <col min="3" max="3" width="34.875" style="1" customWidth="1"/>
    <col min="4" max="4" width="37.625" style="1" customWidth="1"/>
    <col min="5" max="5" width="8.625" customWidth="1"/>
    <col min="6" max="6" width="43.125" customWidth="1"/>
  </cols>
  <sheetData>
    <row r="1" spans="1:10" ht="34.5" customHeight="1" x14ac:dyDescent="0.15">
      <c r="A1" s="12" t="s">
        <v>115</v>
      </c>
      <c r="B1" s="12" t="s">
        <v>116</v>
      </c>
      <c r="C1" s="13" t="s">
        <v>117</v>
      </c>
      <c r="D1" s="13" t="s">
        <v>118</v>
      </c>
      <c r="E1" s="12" t="s">
        <v>119</v>
      </c>
      <c r="F1" s="36" t="s">
        <v>697</v>
      </c>
      <c r="G1" s="12" t="s">
        <v>1274</v>
      </c>
      <c r="H1" s="12" t="s">
        <v>1275</v>
      </c>
      <c r="I1" s="12" t="s">
        <v>1277</v>
      </c>
      <c r="J1" s="12" t="s">
        <v>193</v>
      </c>
    </row>
    <row r="2" spans="1:10" ht="132" customHeight="1" x14ac:dyDescent="0.15">
      <c r="A2" s="101">
        <v>1</v>
      </c>
      <c r="B2" s="103" t="s">
        <v>1955</v>
      </c>
      <c r="C2" s="75" t="s">
        <v>2007</v>
      </c>
      <c r="D2" s="75" t="s">
        <v>1952</v>
      </c>
      <c r="E2" s="85" t="s">
        <v>1953</v>
      </c>
      <c r="F2" s="44" t="s">
        <v>2008</v>
      </c>
    </row>
    <row r="3" spans="1:10" ht="60" x14ac:dyDescent="0.15">
      <c r="A3" s="102"/>
      <c r="B3" s="104"/>
      <c r="C3" s="75" t="s">
        <v>1506</v>
      </c>
      <c r="D3" s="75" t="s">
        <v>1507</v>
      </c>
      <c r="E3" s="8"/>
      <c r="F3" s="75" t="s">
        <v>1954</v>
      </c>
    </row>
    <row r="4" spans="1:10" ht="13.5" customHeight="1" x14ac:dyDescent="0.15">
      <c r="A4" s="102"/>
      <c r="B4" s="104"/>
      <c r="C4" s="76" t="s">
        <v>1956</v>
      </c>
      <c r="D4" s="131"/>
      <c r="E4" s="8"/>
      <c r="F4" s="131" t="s">
        <v>1549</v>
      </c>
    </row>
    <row r="5" spans="1:10" ht="13.5" customHeight="1" x14ac:dyDescent="0.15">
      <c r="A5" s="102"/>
      <c r="B5" s="104"/>
      <c r="C5" s="75" t="s">
        <v>1957</v>
      </c>
      <c r="D5" s="132"/>
      <c r="E5" s="8"/>
      <c r="F5" s="132"/>
    </row>
    <row r="6" spans="1:10" ht="13.5" customHeight="1" x14ac:dyDescent="0.15">
      <c r="A6" s="102"/>
      <c r="B6" s="104"/>
      <c r="C6" s="75" t="s">
        <v>1958</v>
      </c>
      <c r="D6" s="132"/>
      <c r="E6" s="8"/>
      <c r="F6" s="132"/>
    </row>
    <row r="7" spans="1:10" ht="13.5" customHeight="1" x14ac:dyDescent="0.15">
      <c r="A7" s="102"/>
      <c r="B7" s="104"/>
      <c r="C7" s="75" t="s">
        <v>1959</v>
      </c>
      <c r="D7" s="132"/>
      <c r="E7" s="8"/>
      <c r="F7" s="132"/>
    </row>
    <row r="8" spans="1:10" ht="13.5" customHeight="1" x14ac:dyDescent="0.15">
      <c r="A8" s="102"/>
      <c r="B8" s="104"/>
      <c r="C8" s="75" t="s">
        <v>1960</v>
      </c>
      <c r="D8" s="132"/>
      <c r="E8" s="8"/>
      <c r="F8" s="132"/>
    </row>
    <row r="9" spans="1:10" ht="13.5" customHeight="1" x14ac:dyDescent="0.15">
      <c r="A9" s="102"/>
      <c r="B9" s="104"/>
      <c r="C9" s="75" t="s">
        <v>1961</v>
      </c>
      <c r="D9" s="132"/>
      <c r="E9" s="11"/>
      <c r="F9" s="132"/>
    </row>
    <row r="10" spans="1:10" ht="13.5" customHeight="1" x14ac:dyDescent="0.15">
      <c r="A10" s="102"/>
      <c r="B10" s="104"/>
      <c r="C10" s="75" t="s">
        <v>1962</v>
      </c>
      <c r="D10" s="132"/>
      <c r="E10" s="11"/>
      <c r="F10" s="132"/>
    </row>
    <row r="11" spans="1:10" ht="13.5" customHeight="1" x14ac:dyDescent="0.15">
      <c r="A11" s="102"/>
      <c r="B11" s="104"/>
      <c r="C11" s="75" t="s">
        <v>1963</v>
      </c>
      <c r="D11" s="132"/>
      <c r="E11" s="11"/>
      <c r="F11" s="132"/>
    </row>
    <row r="12" spans="1:10" ht="13.5" customHeight="1" x14ac:dyDescent="0.15">
      <c r="A12" s="102"/>
      <c r="B12" s="104"/>
      <c r="C12" s="75" t="s">
        <v>1964</v>
      </c>
      <c r="D12" s="132"/>
      <c r="E12" s="11"/>
      <c r="F12" s="132"/>
    </row>
    <row r="13" spans="1:10" ht="13.5" customHeight="1" x14ac:dyDescent="0.15">
      <c r="A13" s="102"/>
      <c r="B13" s="104"/>
      <c r="C13" s="75" t="s">
        <v>1965</v>
      </c>
      <c r="D13" s="132"/>
      <c r="E13" s="11"/>
      <c r="F13" s="132"/>
    </row>
    <row r="14" spans="1:10" ht="13.5" customHeight="1" x14ac:dyDescent="0.15">
      <c r="A14" s="102"/>
      <c r="B14" s="104"/>
      <c r="C14" s="75" t="s">
        <v>1966</v>
      </c>
      <c r="D14" s="132"/>
      <c r="E14" s="11"/>
      <c r="F14" s="132"/>
    </row>
    <row r="15" spans="1:10" ht="13.5" customHeight="1" x14ac:dyDescent="0.15">
      <c r="A15" s="102"/>
      <c r="B15" s="104"/>
      <c r="C15" s="75" t="s">
        <v>1967</v>
      </c>
      <c r="D15" s="132"/>
      <c r="E15" s="11"/>
      <c r="F15" s="132"/>
    </row>
    <row r="16" spans="1:10" ht="13.5" customHeight="1" x14ac:dyDescent="0.15">
      <c r="A16" s="102"/>
      <c r="B16" s="104"/>
      <c r="C16" s="75" t="s">
        <v>1968</v>
      </c>
      <c r="D16" s="132"/>
      <c r="E16" s="11"/>
      <c r="F16" s="132"/>
    </row>
    <row r="17" spans="1:6" ht="13.5" customHeight="1" x14ac:dyDescent="0.15">
      <c r="A17" s="102"/>
      <c r="B17" s="104"/>
      <c r="C17" s="75" t="s">
        <v>1969</v>
      </c>
      <c r="D17" s="132"/>
      <c r="E17" s="11"/>
      <c r="F17" s="132"/>
    </row>
    <row r="18" spans="1:6" ht="13.5" customHeight="1" x14ac:dyDescent="0.15">
      <c r="A18" s="102"/>
      <c r="B18" s="104"/>
      <c r="C18" s="75" t="s">
        <v>1970</v>
      </c>
      <c r="D18" s="132"/>
      <c r="E18" s="11"/>
      <c r="F18" s="132"/>
    </row>
    <row r="19" spans="1:6" ht="13.5" customHeight="1" x14ac:dyDescent="0.15">
      <c r="A19" s="102"/>
      <c r="B19" s="104"/>
      <c r="C19" s="75" t="s">
        <v>1971</v>
      </c>
      <c r="D19" s="132"/>
      <c r="E19" s="11"/>
      <c r="F19" s="132"/>
    </row>
    <row r="20" spans="1:6" ht="13.5" customHeight="1" x14ac:dyDescent="0.15">
      <c r="A20" s="102"/>
      <c r="B20" s="104"/>
      <c r="C20" s="75" t="s">
        <v>1972</v>
      </c>
      <c r="D20" s="132"/>
      <c r="E20" s="11"/>
      <c r="F20" s="132"/>
    </row>
    <row r="21" spans="1:6" ht="13.5" customHeight="1" x14ac:dyDescent="0.15">
      <c r="A21" s="102"/>
      <c r="B21" s="104"/>
      <c r="C21" s="75" t="s">
        <v>1973</v>
      </c>
      <c r="D21" s="132"/>
      <c r="E21" s="11"/>
      <c r="F21" s="132"/>
    </row>
    <row r="22" spans="1:6" ht="13.5" customHeight="1" x14ac:dyDescent="0.15">
      <c r="A22" s="102"/>
      <c r="B22" s="104"/>
      <c r="C22" s="75" t="s">
        <v>1974</v>
      </c>
      <c r="D22" s="132"/>
      <c r="E22" s="11"/>
      <c r="F22" s="132"/>
    </row>
    <row r="23" spans="1:6" ht="13.5" customHeight="1" x14ac:dyDescent="0.15">
      <c r="A23" s="102"/>
      <c r="B23" s="104"/>
      <c r="C23" s="75" t="s">
        <v>1975</v>
      </c>
      <c r="D23" s="132"/>
      <c r="E23" s="11"/>
      <c r="F23" s="132"/>
    </row>
    <row r="24" spans="1:6" ht="13.5" customHeight="1" x14ac:dyDescent="0.15">
      <c r="A24" s="102"/>
      <c r="B24" s="104"/>
      <c r="C24" s="75" t="s">
        <v>1976</v>
      </c>
      <c r="D24" s="132"/>
      <c r="E24" s="11"/>
      <c r="F24" s="132"/>
    </row>
    <row r="25" spans="1:6" ht="13.5" customHeight="1" x14ac:dyDescent="0.15">
      <c r="A25" s="102"/>
      <c r="B25" s="104"/>
      <c r="C25" s="75" t="s">
        <v>1977</v>
      </c>
      <c r="D25" s="132"/>
      <c r="E25" s="11"/>
      <c r="F25" s="132"/>
    </row>
    <row r="26" spans="1:6" ht="13.5" customHeight="1" x14ac:dyDescent="0.15">
      <c r="A26" s="102"/>
      <c r="B26" s="104"/>
      <c r="C26" s="75" t="s">
        <v>1978</v>
      </c>
      <c r="D26" s="132"/>
      <c r="E26" s="11"/>
      <c r="F26" s="132"/>
    </row>
    <row r="27" spans="1:6" ht="13.5" customHeight="1" x14ac:dyDescent="0.15">
      <c r="A27" s="102"/>
      <c r="B27" s="104"/>
      <c r="C27" s="75" t="s">
        <v>1979</v>
      </c>
      <c r="D27" s="132"/>
      <c r="E27" s="11"/>
      <c r="F27" s="132"/>
    </row>
    <row r="28" spans="1:6" ht="13.5" customHeight="1" x14ac:dyDescent="0.15">
      <c r="A28" s="102"/>
      <c r="B28" s="104"/>
      <c r="C28" s="75" t="s">
        <v>1980</v>
      </c>
      <c r="D28" s="132"/>
      <c r="E28" s="11"/>
      <c r="F28" s="132"/>
    </row>
    <row r="29" spans="1:6" ht="13.5" customHeight="1" x14ac:dyDescent="0.15">
      <c r="A29" s="102"/>
      <c r="B29" s="104"/>
      <c r="C29" s="75" t="s">
        <v>1981</v>
      </c>
      <c r="D29" s="132"/>
      <c r="E29" s="11"/>
      <c r="F29" s="132"/>
    </row>
    <row r="30" spans="1:6" ht="13.5" customHeight="1" x14ac:dyDescent="0.15">
      <c r="A30" s="102"/>
      <c r="B30" s="104"/>
      <c r="C30" s="75" t="s">
        <v>1982</v>
      </c>
      <c r="D30" s="132"/>
      <c r="E30" s="11"/>
      <c r="F30" s="132"/>
    </row>
    <row r="31" spans="1:6" ht="13.5" customHeight="1" x14ac:dyDescent="0.15">
      <c r="A31" s="102"/>
      <c r="B31" s="104"/>
      <c r="C31" s="75" t="s">
        <v>1983</v>
      </c>
      <c r="D31" s="132"/>
      <c r="E31" s="11"/>
      <c r="F31" s="132"/>
    </row>
    <row r="32" spans="1:6" ht="13.5" customHeight="1" x14ac:dyDescent="0.15">
      <c r="A32" s="102"/>
      <c r="B32" s="104"/>
      <c r="C32" s="75" t="s">
        <v>1984</v>
      </c>
      <c r="D32" s="132"/>
      <c r="E32" s="11"/>
      <c r="F32" s="132"/>
    </row>
    <row r="33" spans="1:6" ht="13.5" customHeight="1" x14ac:dyDescent="0.15">
      <c r="A33" s="102"/>
      <c r="B33" s="104"/>
      <c r="C33" s="75" t="s">
        <v>1985</v>
      </c>
      <c r="D33" s="132"/>
      <c r="E33" s="11"/>
      <c r="F33" s="132"/>
    </row>
    <row r="34" spans="1:6" ht="13.5" customHeight="1" x14ac:dyDescent="0.15">
      <c r="A34" s="102"/>
      <c r="B34" s="104"/>
      <c r="C34" s="75" t="s">
        <v>1986</v>
      </c>
      <c r="D34" s="132"/>
      <c r="E34" s="11"/>
      <c r="F34" s="132"/>
    </row>
    <row r="35" spans="1:6" ht="13.5" customHeight="1" x14ac:dyDescent="0.15">
      <c r="A35" s="102"/>
      <c r="B35" s="104"/>
      <c r="C35" s="75" t="s">
        <v>1987</v>
      </c>
      <c r="D35" s="132"/>
      <c r="E35" s="11"/>
      <c r="F35" s="132"/>
    </row>
    <row r="36" spans="1:6" ht="13.5" customHeight="1" x14ac:dyDescent="0.15">
      <c r="A36" s="102"/>
      <c r="B36" s="104"/>
      <c r="C36" s="75" t="s">
        <v>1988</v>
      </c>
      <c r="D36" s="132"/>
      <c r="E36" s="11"/>
      <c r="F36" s="132"/>
    </row>
    <row r="37" spans="1:6" ht="13.5" customHeight="1" x14ac:dyDescent="0.15">
      <c r="A37" s="102"/>
      <c r="B37" s="104"/>
      <c r="C37" s="75" t="s">
        <v>1989</v>
      </c>
      <c r="D37" s="132"/>
      <c r="E37" s="11"/>
      <c r="F37" s="132"/>
    </row>
    <row r="38" spans="1:6" ht="13.5" customHeight="1" x14ac:dyDescent="0.15">
      <c r="A38" s="102"/>
      <c r="B38" s="104"/>
      <c r="C38" s="75" t="s">
        <v>1990</v>
      </c>
      <c r="D38" s="132"/>
      <c r="E38" s="11"/>
      <c r="F38" s="132"/>
    </row>
    <row r="39" spans="1:6" ht="13.5" customHeight="1" x14ac:dyDescent="0.15">
      <c r="A39" s="102"/>
      <c r="B39" s="104"/>
      <c r="C39" s="75" t="s">
        <v>1991</v>
      </c>
      <c r="D39" s="132"/>
      <c r="E39" s="11"/>
      <c r="F39" s="132"/>
    </row>
    <row r="40" spans="1:6" ht="13.5" customHeight="1" x14ac:dyDescent="0.15">
      <c r="A40" s="102"/>
      <c r="B40" s="104"/>
      <c r="C40" s="75" t="s">
        <v>1992</v>
      </c>
      <c r="D40" s="132"/>
      <c r="E40" s="11"/>
      <c r="F40" s="132"/>
    </row>
    <row r="41" spans="1:6" ht="13.5" customHeight="1" x14ac:dyDescent="0.15">
      <c r="A41" s="102"/>
      <c r="B41" s="104"/>
      <c r="C41" s="75" t="s">
        <v>1993</v>
      </c>
      <c r="D41" s="132"/>
      <c r="E41" s="11"/>
      <c r="F41" s="132"/>
    </row>
    <row r="42" spans="1:6" ht="13.5" customHeight="1" x14ac:dyDescent="0.15">
      <c r="A42" s="102"/>
      <c r="B42" s="104"/>
      <c r="C42" s="75" t="s">
        <v>1994</v>
      </c>
      <c r="D42" s="132"/>
      <c r="E42" s="11"/>
      <c r="F42" s="132"/>
    </row>
    <row r="43" spans="1:6" ht="13.5" customHeight="1" x14ac:dyDescent="0.15">
      <c r="A43" s="102"/>
      <c r="B43" s="104"/>
      <c r="C43" s="75" t="s">
        <v>1995</v>
      </c>
      <c r="D43" s="132"/>
      <c r="E43" s="11"/>
      <c r="F43" s="132"/>
    </row>
    <row r="44" spans="1:6" ht="13.5" customHeight="1" x14ac:dyDescent="0.15">
      <c r="A44" s="102"/>
      <c r="B44" s="104"/>
      <c r="C44" s="75" t="s">
        <v>1996</v>
      </c>
      <c r="D44" s="132"/>
      <c r="E44" s="11"/>
      <c r="F44" s="132"/>
    </row>
    <row r="45" spans="1:6" ht="13.5" customHeight="1" x14ac:dyDescent="0.15">
      <c r="A45" s="102"/>
      <c r="B45" s="104"/>
      <c r="C45" s="75" t="s">
        <v>1997</v>
      </c>
      <c r="D45" s="132"/>
      <c r="E45" s="11"/>
      <c r="F45" s="132"/>
    </row>
    <row r="46" spans="1:6" ht="13.5" customHeight="1" x14ac:dyDescent="0.15">
      <c r="A46" s="102"/>
      <c r="B46" s="104"/>
      <c r="C46" s="75" t="s">
        <v>1998</v>
      </c>
      <c r="D46" s="132"/>
      <c r="E46" s="11"/>
      <c r="F46" s="132"/>
    </row>
    <row r="47" spans="1:6" ht="13.5" customHeight="1" x14ac:dyDescent="0.15">
      <c r="A47" s="102"/>
      <c r="B47" s="104"/>
      <c r="C47" s="75" t="s">
        <v>1999</v>
      </c>
      <c r="D47" s="132"/>
      <c r="E47" s="11"/>
      <c r="F47" s="132"/>
    </row>
    <row r="48" spans="1:6" ht="13.5" customHeight="1" x14ac:dyDescent="0.15">
      <c r="A48" s="102"/>
      <c r="B48" s="104"/>
      <c r="C48" s="75" t="s">
        <v>2000</v>
      </c>
      <c r="D48" s="132"/>
      <c r="E48" s="11"/>
      <c r="F48" s="132"/>
    </row>
    <row r="49" spans="1:6" ht="13.5" customHeight="1" x14ac:dyDescent="0.15">
      <c r="A49" s="102"/>
      <c r="B49" s="104"/>
      <c r="C49" s="75" t="s">
        <v>2001</v>
      </c>
      <c r="D49" s="132"/>
      <c r="E49" s="11"/>
      <c r="F49" s="132"/>
    </row>
    <row r="50" spans="1:6" ht="13.5" customHeight="1" x14ac:dyDescent="0.15">
      <c r="A50" s="102"/>
      <c r="B50" s="104"/>
      <c r="C50" s="75" t="s">
        <v>2002</v>
      </c>
      <c r="D50" s="132"/>
      <c r="E50" s="11"/>
      <c r="F50" s="132"/>
    </row>
    <row r="51" spans="1:6" ht="13.5" customHeight="1" x14ac:dyDescent="0.15">
      <c r="A51" s="102"/>
      <c r="B51" s="104"/>
      <c r="C51" s="75" t="s">
        <v>2003</v>
      </c>
      <c r="D51" s="132"/>
      <c r="E51" s="11"/>
      <c r="F51" s="132"/>
    </row>
    <row r="52" spans="1:6" ht="13.5" customHeight="1" x14ac:dyDescent="0.15">
      <c r="A52" s="102"/>
      <c r="B52" s="104"/>
      <c r="C52" s="75" t="s">
        <v>2004</v>
      </c>
      <c r="D52" s="133"/>
      <c r="E52" s="11"/>
      <c r="F52" s="132"/>
    </row>
    <row r="53" spans="1:6" ht="93" customHeight="1" x14ac:dyDescent="0.15">
      <c r="A53" s="119">
        <v>2</v>
      </c>
      <c r="B53" s="129" t="s">
        <v>2005</v>
      </c>
      <c r="C53" s="75" t="s">
        <v>2006</v>
      </c>
      <c r="D53" s="75" t="s">
        <v>1952</v>
      </c>
      <c r="E53" s="86"/>
      <c r="F53" s="5" t="s">
        <v>2009</v>
      </c>
    </row>
    <row r="54" spans="1:6" ht="45" customHeight="1" x14ac:dyDescent="0.15">
      <c r="A54" s="119"/>
      <c r="B54" s="130"/>
      <c r="C54" s="75" t="s">
        <v>1506</v>
      </c>
      <c r="D54" s="75" t="s">
        <v>1507</v>
      </c>
      <c r="E54" s="8"/>
      <c r="F54" s="75" t="s">
        <v>1954</v>
      </c>
    </row>
    <row r="55" spans="1:6" ht="13.5" customHeight="1" x14ac:dyDescent="0.15">
      <c r="A55" s="119"/>
      <c r="B55" s="130"/>
      <c r="C55" s="75" t="s">
        <v>2010</v>
      </c>
      <c r="D55" s="131" t="s">
        <v>2022</v>
      </c>
      <c r="E55" s="86"/>
      <c r="F55" s="86"/>
    </row>
    <row r="56" spans="1:6" ht="13.5" customHeight="1" x14ac:dyDescent="0.15">
      <c r="A56" s="119"/>
      <c r="B56" s="130"/>
      <c r="C56" s="75" t="s">
        <v>2011</v>
      </c>
      <c r="D56" s="132"/>
      <c r="E56" s="86"/>
      <c r="F56" s="86"/>
    </row>
    <row r="57" spans="1:6" ht="13.5" customHeight="1" x14ac:dyDescent="0.15">
      <c r="A57" s="119"/>
      <c r="B57" s="130"/>
      <c r="C57" s="75" t="s">
        <v>2012</v>
      </c>
      <c r="D57" s="132"/>
      <c r="E57" s="86"/>
      <c r="F57" s="86"/>
    </row>
    <row r="58" spans="1:6" ht="13.5" customHeight="1" x14ac:dyDescent="0.15">
      <c r="A58" s="119"/>
      <c r="B58" s="130"/>
      <c r="C58" s="75" t="s">
        <v>2013</v>
      </c>
      <c r="D58" s="132"/>
      <c r="E58" s="86"/>
      <c r="F58" s="86"/>
    </row>
    <row r="59" spans="1:6" ht="13.5" customHeight="1" x14ac:dyDescent="0.15">
      <c r="A59" s="119"/>
      <c r="B59" s="130"/>
      <c r="C59" s="75" t="s">
        <v>2014</v>
      </c>
      <c r="D59" s="132"/>
      <c r="E59" s="86"/>
      <c r="F59" s="86"/>
    </row>
    <row r="60" spans="1:6" ht="13.5" customHeight="1" x14ac:dyDescent="0.15">
      <c r="A60" s="119"/>
      <c r="B60" s="130"/>
      <c r="C60" s="75" t="s">
        <v>2015</v>
      </c>
      <c r="D60" s="132"/>
      <c r="E60" s="86"/>
      <c r="F60" s="86"/>
    </row>
    <row r="61" spans="1:6" ht="13.5" customHeight="1" x14ac:dyDescent="0.15">
      <c r="A61" s="119"/>
      <c r="B61" s="130"/>
      <c r="C61" s="75" t="s">
        <v>2016</v>
      </c>
      <c r="D61" s="132"/>
      <c r="E61" s="86"/>
      <c r="F61" s="86"/>
    </row>
    <row r="62" spans="1:6" ht="13.5" customHeight="1" x14ac:dyDescent="0.15">
      <c r="A62" s="119"/>
      <c r="B62" s="130"/>
      <c r="C62" s="75" t="s">
        <v>2017</v>
      </c>
      <c r="D62" s="132"/>
      <c r="E62" s="86"/>
      <c r="F62" s="86"/>
    </row>
    <row r="63" spans="1:6" ht="13.5" customHeight="1" x14ac:dyDescent="0.15">
      <c r="A63" s="119"/>
      <c r="B63" s="130"/>
      <c r="C63" s="75" t="s">
        <v>2018</v>
      </c>
      <c r="D63" s="132"/>
      <c r="E63" s="86"/>
      <c r="F63" s="86"/>
    </row>
    <row r="64" spans="1:6" ht="13.5" customHeight="1" x14ac:dyDescent="0.15">
      <c r="A64" s="119"/>
      <c r="B64" s="130"/>
      <c r="C64" s="75" t="s">
        <v>2019</v>
      </c>
      <c r="D64" s="132"/>
      <c r="E64" s="86"/>
      <c r="F64" s="86"/>
    </row>
    <row r="65" spans="1:6" ht="13.5" customHeight="1" x14ac:dyDescent="0.15">
      <c r="A65" s="119"/>
      <c r="B65" s="130"/>
      <c r="C65" s="75" t="s">
        <v>2020</v>
      </c>
      <c r="D65" s="132"/>
      <c r="E65" s="86"/>
      <c r="F65" s="86"/>
    </row>
    <row r="66" spans="1:6" ht="13.5" customHeight="1" x14ac:dyDescent="0.15">
      <c r="A66" s="119"/>
      <c r="B66" s="130"/>
      <c r="C66" s="75" t="s">
        <v>2021</v>
      </c>
      <c r="D66" s="133"/>
      <c r="E66" s="86"/>
      <c r="F66" s="86"/>
    </row>
    <row r="67" spans="1:6" ht="13.5" customHeight="1" x14ac:dyDescent="0.15">
      <c r="A67" s="119"/>
      <c r="B67" s="130"/>
      <c r="C67" s="75" t="s">
        <v>2023</v>
      </c>
      <c r="D67" s="131" t="s">
        <v>2028</v>
      </c>
      <c r="E67" s="86"/>
      <c r="F67" s="86"/>
    </row>
    <row r="68" spans="1:6" ht="13.5" customHeight="1" x14ac:dyDescent="0.15">
      <c r="A68" s="119"/>
      <c r="B68" s="130"/>
      <c r="C68" s="75" t="s">
        <v>2012</v>
      </c>
      <c r="D68" s="132"/>
      <c r="E68" s="86"/>
      <c r="F68" s="86"/>
    </row>
    <row r="69" spans="1:6" ht="13.5" customHeight="1" x14ac:dyDescent="0.15">
      <c r="A69" s="119"/>
      <c r="B69" s="130"/>
      <c r="C69" s="75" t="s">
        <v>2011</v>
      </c>
      <c r="D69" s="132"/>
      <c r="E69" s="86"/>
      <c r="F69" s="86"/>
    </row>
    <row r="70" spans="1:6" ht="13.5" customHeight="1" x14ac:dyDescent="0.15">
      <c r="A70" s="119"/>
      <c r="B70" s="130"/>
      <c r="C70" s="75" t="s">
        <v>2024</v>
      </c>
      <c r="D70" s="132"/>
      <c r="E70" s="86"/>
      <c r="F70" s="86"/>
    </row>
    <row r="71" spans="1:6" ht="13.5" customHeight="1" x14ac:dyDescent="0.15">
      <c r="A71" s="119"/>
      <c r="B71" s="130"/>
      <c r="C71" s="75" t="s">
        <v>1960</v>
      </c>
      <c r="D71" s="132"/>
      <c r="E71" s="86"/>
      <c r="F71" s="86"/>
    </row>
    <row r="72" spans="1:6" ht="13.5" customHeight="1" x14ac:dyDescent="0.15">
      <c r="A72" s="119"/>
      <c r="B72" s="130"/>
      <c r="C72" s="75" t="s">
        <v>2025</v>
      </c>
      <c r="D72" s="132"/>
      <c r="E72" s="86"/>
      <c r="F72" s="86"/>
    </row>
    <row r="73" spans="1:6" ht="13.5" customHeight="1" x14ac:dyDescent="0.15">
      <c r="A73" s="119"/>
      <c r="B73" s="130"/>
      <c r="C73" s="75" t="s">
        <v>2026</v>
      </c>
      <c r="D73" s="132"/>
      <c r="E73" s="86"/>
      <c r="F73" s="86"/>
    </row>
    <row r="74" spans="1:6" ht="13.5" customHeight="1" x14ac:dyDescent="0.15">
      <c r="A74" s="119"/>
      <c r="B74" s="130"/>
      <c r="C74" s="75" t="s">
        <v>2027</v>
      </c>
      <c r="D74" s="133"/>
      <c r="E74" s="86"/>
      <c r="F74" s="86"/>
    </row>
  </sheetData>
  <autoFilter ref="A1:F1"/>
  <mergeCells count="8">
    <mergeCell ref="D55:D66"/>
    <mergeCell ref="D67:D74"/>
    <mergeCell ref="A2:A52"/>
    <mergeCell ref="B2:B52"/>
    <mergeCell ref="F4:F52"/>
    <mergeCell ref="A53:A74"/>
    <mergeCell ref="B53:B74"/>
    <mergeCell ref="D4:D52"/>
  </mergeCells>
  <phoneticPr fontId="14" type="noConversion"/>
  <pageMargins left="0.7" right="0.7" top="0.75" bottom="0.75" header="0.3" footer="0.3"/>
  <pageSetup paperSize="9" orientation="portrait" horizontalDpi="200" verticalDpi="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workbookViewId="0">
      <pane ySplit="1" topLeftCell="A11" activePane="bottomLeft" state="frozen"/>
      <selection pane="bottomLeft" activeCell="F4" sqref="F4:F13"/>
    </sheetView>
  </sheetViews>
  <sheetFormatPr defaultRowHeight="13.5" x14ac:dyDescent="0.15"/>
  <cols>
    <col min="1" max="1" width="6.625" customWidth="1"/>
    <col min="2" max="2" width="12.375" customWidth="1"/>
    <col min="3" max="3" width="34.875" style="1" customWidth="1"/>
    <col min="4" max="4" width="37.625" style="1" customWidth="1"/>
    <col min="5" max="5" width="8.625" customWidth="1"/>
    <col min="6" max="6" width="43.125" customWidth="1"/>
  </cols>
  <sheetData>
    <row r="1" spans="1:10" ht="34.5" customHeight="1" x14ac:dyDescent="0.15">
      <c r="A1" s="12" t="s">
        <v>115</v>
      </c>
      <c r="B1" s="12" t="s">
        <v>116</v>
      </c>
      <c r="C1" s="13" t="s">
        <v>117</v>
      </c>
      <c r="D1" s="13" t="s">
        <v>118</v>
      </c>
      <c r="E1" s="12" t="s">
        <v>119</v>
      </c>
      <c r="F1" s="36" t="s">
        <v>697</v>
      </c>
      <c r="G1" s="12" t="s">
        <v>1274</v>
      </c>
      <c r="H1" s="12" t="s">
        <v>1275</v>
      </c>
      <c r="I1" s="12" t="s">
        <v>1277</v>
      </c>
      <c r="J1" s="12" t="s">
        <v>193</v>
      </c>
    </row>
    <row r="2" spans="1:10" ht="123.75" customHeight="1" x14ac:dyDescent="0.15">
      <c r="A2" s="101">
        <v>1</v>
      </c>
      <c r="B2" s="103" t="s">
        <v>2029</v>
      </c>
      <c r="C2" s="75" t="s">
        <v>2007</v>
      </c>
      <c r="D2" s="75" t="s">
        <v>1952</v>
      </c>
      <c r="E2" s="85" t="s">
        <v>1953</v>
      </c>
      <c r="F2" s="44" t="s">
        <v>2862</v>
      </c>
    </row>
    <row r="3" spans="1:10" ht="60" x14ac:dyDescent="0.15">
      <c r="A3" s="102"/>
      <c r="B3" s="104"/>
      <c r="C3" s="75" t="s">
        <v>1506</v>
      </c>
      <c r="D3" s="75" t="s">
        <v>1507</v>
      </c>
      <c r="E3" s="8"/>
      <c r="F3" s="75" t="s">
        <v>1954</v>
      </c>
    </row>
    <row r="4" spans="1:10" ht="13.5" customHeight="1" x14ac:dyDescent="0.15">
      <c r="A4" s="102"/>
      <c r="B4" s="104"/>
      <c r="C4" s="76" t="s">
        <v>2030</v>
      </c>
      <c r="D4" s="131" t="s">
        <v>2864</v>
      </c>
      <c r="E4" s="8"/>
      <c r="F4" s="131" t="s">
        <v>2866</v>
      </c>
    </row>
    <row r="5" spans="1:10" ht="13.5" customHeight="1" x14ac:dyDescent="0.15">
      <c r="A5" s="102"/>
      <c r="B5" s="104"/>
      <c r="C5" s="75" t="s">
        <v>2031</v>
      </c>
      <c r="D5" s="132"/>
      <c r="E5" s="8"/>
      <c r="F5" s="132"/>
    </row>
    <row r="6" spans="1:10" ht="13.5" customHeight="1" x14ac:dyDescent="0.15">
      <c r="A6" s="102"/>
      <c r="B6" s="104"/>
      <c r="C6" s="75" t="s">
        <v>2032</v>
      </c>
      <c r="D6" s="132"/>
      <c r="E6" s="8"/>
      <c r="F6" s="132"/>
    </row>
    <row r="7" spans="1:10" ht="13.5" customHeight="1" x14ac:dyDescent="0.15">
      <c r="A7" s="102"/>
      <c r="B7" s="104"/>
      <c r="C7" s="75" t="s">
        <v>2033</v>
      </c>
      <c r="D7" s="132"/>
      <c r="E7" s="8"/>
      <c r="F7" s="132"/>
    </row>
    <row r="8" spans="1:10" ht="13.5" customHeight="1" x14ac:dyDescent="0.15">
      <c r="A8" s="102"/>
      <c r="B8" s="104"/>
      <c r="C8" s="75" t="s">
        <v>2034</v>
      </c>
      <c r="D8" s="132"/>
      <c r="E8" s="8"/>
      <c r="F8" s="132"/>
    </row>
    <row r="9" spans="1:10" ht="13.5" customHeight="1" x14ac:dyDescent="0.15">
      <c r="A9" s="102"/>
      <c r="B9" s="104"/>
      <c r="C9" s="75" t="s">
        <v>2035</v>
      </c>
      <c r="D9" s="132"/>
      <c r="E9" s="11"/>
      <c r="F9" s="132"/>
    </row>
    <row r="10" spans="1:10" ht="13.5" customHeight="1" x14ac:dyDescent="0.15">
      <c r="A10" s="102"/>
      <c r="B10" s="104"/>
      <c r="C10" s="75" t="s">
        <v>2036</v>
      </c>
      <c r="D10" s="132"/>
      <c r="E10" s="11"/>
      <c r="F10" s="132"/>
    </row>
    <row r="11" spans="1:10" ht="13.5" customHeight="1" x14ac:dyDescent="0.15">
      <c r="A11" s="102"/>
      <c r="B11" s="104"/>
      <c r="C11" s="75" t="s">
        <v>857</v>
      </c>
      <c r="D11" s="132"/>
      <c r="E11" s="11"/>
      <c r="F11" s="132"/>
    </row>
    <row r="12" spans="1:10" ht="13.5" customHeight="1" x14ac:dyDescent="0.15">
      <c r="A12" s="102"/>
      <c r="B12" s="104"/>
      <c r="C12" s="75" t="s">
        <v>2037</v>
      </c>
      <c r="D12" s="132"/>
      <c r="E12" s="11"/>
      <c r="F12" s="132"/>
    </row>
    <row r="13" spans="1:10" ht="13.5" customHeight="1" x14ac:dyDescent="0.15">
      <c r="A13" s="102"/>
      <c r="B13" s="104"/>
      <c r="C13" s="75" t="s">
        <v>2038</v>
      </c>
      <c r="D13" s="133"/>
      <c r="E13" s="11"/>
      <c r="F13" s="132"/>
    </row>
    <row r="14" spans="1:10" ht="93" customHeight="1" x14ac:dyDescent="0.15">
      <c r="A14" s="119">
        <v>2</v>
      </c>
      <c r="B14" s="129" t="s">
        <v>2039</v>
      </c>
      <c r="C14" s="75" t="s">
        <v>2006</v>
      </c>
      <c r="D14" s="75" t="s">
        <v>1952</v>
      </c>
      <c r="E14" s="86"/>
      <c r="F14" s="5" t="s">
        <v>2048</v>
      </c>
    </row>
    <row r="15" spans="1:10" ht="45" customHeight="1" x14ac:dyDescent="0.15">
      <c r="A15" s="119"/>
      <c r="B15" s="130"/>
      <c r="C15" s="75" t="s">
        <v>1506</v>
      </c>
      <c r="D15" s="75" t="s">
        <v>1507</v>
      </c>
      <c r="E15" s="8"/>
      <c r="F15" s="75" t="s">
        <v>1954</v>
      </c>
    </row>
    <row r="16" spans="1:10" ht="13.5" customHeight="1" x14ac:dyDescent="0.15">
      <c r="A16" s="119"/>
      <c r="B16" s="130"/>
      <c r="C16" s="75" t="s">
        <v>2030</v>
      </c>
      <c r="D16" s="138" t="s">
        <v>2867</v>
      </c>
      <c r="E16" s="86"/>
      <c r="F16" s="139" t="s">
        <v>2865</v>
      </c>
    </row>
    <row r="17" spans="1:6" ht="13.5" customHeight="1" x14ac:dyDescent="0.15">
      <c r="A17" s="119"/>
      <c r="B17" s="130"/>
      <c r="C17" s="75" t="s">
        <v>2040</v>
      </c>
      <c r="D17" s="138"/>
      <c r="E17" s="86"/>
      <c r="F17" s="140"/>
    </row>
    <row r="18" spans="1:6" ht="13.5" customHeight="1" x14ac:dyDescent="0.15">
      <c r="A18" s="119"/>
      <c r="B18" s="130"/>
      <c r="C18" s="75" t="s">
        <v>1957</v>
      </c>
      <c r="D18" s="138"/>
      <c r="E18" s="86"/>
      <c r="F18" s="140"/>
    </row>
    <row r="19" spans="1:6" ht="13.5" customHeight="1" x14ac:dyDescent="0.15">
      <c r="A19" s="119"/>
      <c r="B19" s="130"/>
      <c r="C19" s="75" t="s">
        <v>2041</v>
      </c>
      <c r="D19" s="138"/>
      <c r="E19" s="86"/>
      <c r="F19" s="140"/>
    </row>
    <row r="20" spans="1:6" ht="13.5" customHeight="1" x14ac:dyDescent="0.15">
      <c r="A20" s="119"/>
      <c r="B20" s="130"/>
      <c r="C20" s="75" t="s">
        <v>2042</v>
      </c>
      <c r="D20" s="138"/>
      <c r="E20" s="86"/>
      <c r="F20" s="140"/>
    </row>
    <row r="21" spans="1:6" ht="13.5" customHeight="1" x14ac:dyDescent="0.15">
      <c r="A21" s="119"/>
      <c r="B21" s="130"/>
      <c r="C21" s="75" t="s">
        <v>2043</v>
      </c>
      <c r="D21" s="138"/>
      <c r="E21" s="86"/>
      <c r="F21" s="140"/>
    </row>
    <row r="22" spans="1:6" ht="13.5" customHeight="1" x14ac:dyDescent="0.15">
      <c r="A22" s="119"/>
      <c r="B22" s="130"/>
      <c r="C22" s="75" t="s">
        <v>856</v>
      </c>
      <c r="D22" s="138"/>
      <c r="E22" s="86"/>
      <c r="F22" s="140"/>
    </row>
    <row r="23" spans="1:6" ht="13.5" customHeight="1" x14ac:dyDescent="0.15">
      <c r="A23" s="119"/>
      <c r="B23" s="130"/>
      <c r="C23" s="75" t="s">
        <v>2044</v>
      </c>
      <c r="D23" s="138"/>
      <c r="E23" s="86"/>
      <c r="F23" s="140"/>
    </row>
    <row r="24" spans="1:6" ht="13.5" customHeight="1" x14ac:dyDescent="0.15">
      <c r="A24" s="119"/>
      <c r="B24" s="130"/>
      <c r="C24" s="75" t="s">
        <v>2045</v>
      </c>
      <c r="D24" s="138"/>
      <c r="E24" s="86"/>
      <c r="F24" s="140"/>
    </row>
    <row r="25" spans="1:6" ht="13.5" customHeight="1" x14ac:dyDescent="0.15">
      <c r="A25" s="119"/>
      <c r="B25" s="130"/>
      <c r="C25" s="75" t="s">
        <v>2046</v>
      </c>
      <c r="D25" s="138"/>
      <c r="E25" s="86"/>
      <c r="F25" s="140"/>
    </row>
    <row r="26" spans="1:6" ht="13.5" customHeight="1" x14ac:dyDescent="0.15">
      <c r="A26" s="119"/>
      <c r="B26" s="130"/>
      <c r="C26" s="75" t="s">
        <v>2047</v>
      </c>
      <c r="D26" s="138"/>
      <c r="E26" s="86"/>
      <c r="F26" s="141"/>
    </row>
  </sheetData>
  <autoFilter ref="A1:F1"/>
  <mergeCells count="8">
    <mergeCell ref="A2:A13"/>
    <mergeCell ref="B2:B13"/>
    <mergeCell ref="F4:F13"/>
    <mergeCell ref="A14:A26"/>
    <mergeCell ref="B14:B26"/>
    <mergeCell ref="D16:D26"/>
    <mergeCell ref="F16:F26"/>
    <mergeCell ref="D4:D13"/>
  </mergeCells>
  <phoneticPr fontId="14"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22</vt:i4>
      </vt:variant>
      <vt:variant>
        <vt:lpstr>命名范围</vt:lpstr>
      </vt:variant>
      <vt:variant>
        <vt:i4>1</vt:i4>
      </vt:variant>
    </vt:vector>
  </HeadingPairs>
  <TitlesOfParts>
    <vt:vector size="23" baseType="lpstr">
      <vt:lpstr>索引</vt:lpstr>
      <vt:lpstr>公共校验</vt:lpstr>
      <vt:lpstr>KPI</vt:lpstr>
      <vt:lpstr>市场环境</vt:lpstr>
      <vt:lpstr>分支机构</vt:lpstr>
      <vt:lpstr>交易统计</vt:lpstr>
      <vt:lpstr>资产变动</vt:lpstr>
      <vt:lpstr>合作开发</vt:lpstr>
      <vt:lpstr>限售持仓</vt:lpstr>
      <vt:lpstr>客户统计</vt:lpstr>
      <vt:lpstr>业务分析</vt:lpstr>
      <vt:lpstr>申赎报表</vt:lpstr>
      <vt:lpstr>资产变动-鑫管家</vt:lpstr>
      <vt:lpstr>客户分析</vt:lpstr>
      <vt:lpstr>自助设定</vt:lpstr>
      <vt:lpstr>关联查询</vt:lpstr>
      <vt:lpstr>数据导入</vt:lpstr>
      <vt:lpstr>测试需求分析</vt:lpstr>
      <vt:lpstr>接口库</vt:lpstr>
      <vt:lpstr>周边接口</vt:lpstr>
      <vt:lpstr>版本修改记录</vt:lpstr>
      <vt:lpstr>费用计算</vt:lpstr>
      <vt:lpstr>测试需求分析!OLE_LINK1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2017-12-07T05:58:28Z</dcterms:modified>
</cp:coreProperties>
</file>