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/Documents/Workspace/OpenPyExcel-test/"/>
    </mc:Choice>
  </mc:AlternateContent>
  <xr:revisionPtr revIDLastSave="0" documentId="13_ncr:1_{29A5204C-9B98-F14B-9BE1-ED0E6D3701E1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詳細" sheetId="8" r:id="rId1"/>
    <sheet name="ALL" sheetId="6" r:id="rId2"/>
    <sheet name="変更前後差" sheetId="9" r:id="rId3"/>
    <sheet name="group1" sheetId="2" r:id="rId4"/>
    <sheet name="group2" sheetId="3" r:id="rId5"/>
    <sheet name="group3" sheetId="5" r:id="rId6"/>
    <sheet name="group4" sheetId="4" r:id="rId7"/>
    <sheet name="昨年度発表学生" sheetId="10" r:id="rId8"/>
    <sheet name="GPA" sheetId="11" r:id="rId9"/>
  </sheets>
  <definedNames>
    <definedName name="_xlnm._FilterDatabase" localSheetId="8" hidden="1">GPA!$A$1:$S$108</definedName>
    <definedName name="_xlnm._FilterDatabase" localSheetId="3" hidden="1">group1!$A$1:$U$1</definedName>
    <definedName name="_xlnm._FilterDatabase" localSheetId="4" hidden="1">group2!$A$1:$U$1</definedName>
    <definedName name="_xlnm._FilterDatabase" localSheetId="5" hidden="1">group3!$A$1:$U$1</definedName>
    <definedName name="_xlnm._FilterDatabase" localSheetId="6" hidden="1">group4!$A$1:$U$1</definedName>
    <definedName name="_xlnm._FilterDatabase" localSheetId="2" hidden="1">変更前後差!$E$3:$G$3</definedName>
    <definedName name="_xlchart.v1.0" hidden="1">変更前後差!$I$4:$I$111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4" l="1"/>
  <c r="U5" i="4"/>
  <c r="U6" i="4"/>
  <c r="U10" i="4"/>
  <c r="U12" i="4"/>
  <c r="U13" i="4"/>
  <c r="U2" i="4"/>
  <c r="U15" i="4"/>
  <c r="U7" i="4"/>
  <c r="U9" i="4"/>
  <c r="U8" i="4"/>
  <c r="U21" i="4"/>
  <c r="U17" i="4"/>
  <c r="U25" i="4"/>
  <c r="U29" i="4"/>
  <c r="U27" i="4"/>
  <c r="U22" i="4"/>
  <c r="U11" i="4"/>
  <c r="U16" i="4"/>
  <c r="U14" i="4"/>
  <c r="U23" i="4"/>
  <c r="U18" i="4"/>
  <c r="U19" i="4"/>
  <c r="U24" i="4"/>
  <c r="U20" i="4"/>
  <c r="U28" i="4"/>
  <c r="U31" i="4"/>
  <c r="U33" i="4"/>
  <c r="U32" i="4"/>
  <c r="U26" i="4"/>
  <c r="U30" i="4"/>
  <c r="U34" i="4"/>
  <c r="U35" i="4"/>
  <c r="U3" i="4"/>
  <c r="U3" i="5"/>
  <c r="U5" i="5"/>
  <c r="U9" i="5"/>
  <c r="U4" i="5"/>
  <c r="U10" i="5"/>
  <c r="U21" i="5"/>
  <c r="U6" i="5"/>
  <c r="U11" i="5"/>
  <c r="U12" i="5"/>
  <c r="U7" i="5"/>
  <c r="U13" i="5"/>
  <c r="U8" i="5"/>
  <c r="U14" i="5"/>
  <c r="U15" i="5"/>
  <c r="U17" i="5"/>
  <c r="U16" i="5"/>
  <c r="U22" i="5"/>
  <c r="U18" i="5"/>
  <c r="U19" i="5"/>
  <c r="U20" i="5"/>
  <c r="U24" i="5"/>
  <c r="U23" i="5"/>
  <c r="U25" i="5"/>
  <c r="U2" i="5"/>
  <c r="U2" i="3"/>
  <c r="U5" i="3"/>
  <c r="U7" i="3"/>
  <c r="U10" i="3"/>
  <c r="U18" i="3"/>
  <c r="U25" i="3"/>
  <c r="U6" i="3"/>
  <c r="U8" i="3"/>
  <c r="U4" i="3"/>
  <c r="U9" i="3"/>
  <c r="U17" i="3"/>
  <c r="U21" i="3"/>
  <c r="U14" i="3"/>
  <c r="U15" i="3"/>
  <c r="U16" i="3"/>
  <c r="U13" i="3"/>
  <c r="U11" i="3"/>
  <c r="U12" i="3"/>
  <c r="U19" i="3"/>
  <c r="U22" i="3"/>
  <c r="U23" i="3"/>
  <c r="U24" i="3"/>
  <c r="U20" i="3"/>
  <c r="U26" i="3"/>
  <c r="U3" i="3"/>
  <c r="U4" i="2"/>
  <c r="U3" i="2"/>
  <c r="U6" i="2"/>
  <c r="U9" i="2"/>
  <c r="U10" i="2"/>
  <c r="U21" i="2"/>
  <c r="U13" i="2"/>
  <c r="U16" i="2"/>
  <c r="U18" i="2"/>
  <c r="U11" i="2"/>
  <c r="U5" i="2"/>
  <c r="U8" i="2"/>
  <c r="U12" i="2"/>
  <c r="U14" i="2"/>
  <c r="U15" i="2"/>
  <c r="U17" i="2"/>
  <c r="U23" i="2"/>
  <c r="U22" i="2"/>
  <c r="U24" i="2"/>
  <c r="U19" i="2"/>
  <c r="U7" i="2"/>
  <c r="U25" i="2"/>
  <c r="U20" i="2"/>
  <c r="U26" i="2"/>
  <c r="U2" i="2"/>
  <c r="Q81" i="6"/>
  <c r="E26" i="5"/>
  <c r="L4" i="10"/>
  <c r="K4" i="10"/>
  <c r="J4" i="10"/>
  <c r="I4" i="10"/>
  <c r="N4" i="10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4" i="9"/>
  <c r="J3" i="9" l="1"/>
  <c r="J2" i="9"/>
</calcChain>
</file>

<file path=xl/sharedStrings.xml><?xml version="1.0" encoding="utf-8"?>
<sst xmlns="http://schemas.openxmlformats.org/spreadsheetml/2006/main" count="2700" uniqueCount="546">
  <si>
    <t>no</t>
  </si>
  <si>
    <t>kyoin</t>
  </si>
  <si>
    <t>井　智弘</t>
  </si>
  <si>
    <t>宮野　英次</t>
  </si>
  <si>
    <t>下薗　真一</t>
  </si>
  <si>
    <t>斎藤　寿樹</t>
  </si>
  <si>
    <t>坂本　比呂志</t>
  </si>
  <si>
    <t>藤本　晶子</t>
  </si>
  <si>
    <t>gakusei_no</t>
  </si>
  <si>
    <t>192C1075</t>
  </si>
  <si>
    <t>192C1014</t>
  </si>
  <si>
    <t>192C1084</t>
  </si>
  <si>
    <t>192C1144</t>
  </si>
  <si>
    <t>192C1047</t>
  </si>
  <si>
    <t>192C1065</t>
  </si>
  <si>
    <t>192C1089</t>
  </si>
  <si>
    <t>192C1140</t>
  </si>
  <si>
    <t>192C1179</t>
  </si>
  <si>
    <t>192C1060</t>
  </si>
  <si>
    <t>192C1118</t>
  </si>
  <si>
    <t>192C1159</t>
  </si>
  <si>
    <t>192C1031</t>
  </si>
  <si>
    <t>192C1130</t>
  </si>
  <si>
    <t>192C1067</t>
  </si>
  <si>
    <t>192C1005</t>
  </si>
  <si>
    <t>192C2113</t>
  </si>
  <si>
    <t>192C1108</t>
  </si>
  <si>
    <t>192C1086</t>
  </si>
  <si>
    <t>192C1058</t>
  </si>
  <si>
    <t>192C1099</t>
  </si>
  <si>
    <t>192C1137</t>
  </si>
  <si>
    <t>192C1146</t>
  </si>
  <si>
    <t>192C1107</t>
  </si>
  <si>
    <t>192C1021</t>
  </si>
  <si>
    <t>student</t>
  </si>
  <si>
    <t>柴　啓仁</t>
  </si>
  <si>
    <t>井芹　健人</t>
  </si>
  <si>
    <t>高坂　彰人</t>
  </si>
  <si>
    <t>松本　健志</t>
  </si>
  <si>
    <t>金海　匠馬</t>
  </si>
  <si>
    <t>是永　華奈</t>
  </si>
  <si>
    <t>田中　駿一</t>
  </si>
  <si>
    <t>松下　瑠花</t>
  </si>
  <si>
    <t>李　昂</t>
  </si>
  <si>
    <t>古賀　隆一</t>
  </si>
  <si>
    <t>羽方　綾音</t>
  </si>
  <si>
    <t>安永　純也</t>
  </si>
  <si>
    <t>大石　瑛輝</t>
  </si>
  <si>
    <t>藤村　海都</t>
  </si>
  <si>
    <t>後藤　廣樹</t>
  </si>
  <si>
    <t>有吉　優聖</t>
  </si>
  <si>
    <t>脇山　巧基</t>
  </si>
  <si>
    <t>永尾　弥人</t>
  </si>
  <si>
    <t>高野　耕大</t>
  </si>
  <si>
    <t>古賀　秋音</t>
  </si>
  <si>
    <t>友利　拓誠</t>
  </si>
  <si>
    <t>前田　愛乃</t>
  </si>
  <si>
    <t>儘田　龍一</t>
  </si>
  <si>
    <t>中村　駿仁</t>
  </si>
  <si>
    <t>井上　一成</t>
  </si>
  <si>
    <t>socre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</si>
  <si>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</si>
  <si>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</si>
  <si>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</si>
  <si>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</si>
  <si>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</si>
  <si>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</si>
  <si>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</si>
  <si>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</si>
  <si>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</si>
  <si>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</si>
  <si>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</si>
  <si>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</si>
  <si>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</si>
  <si>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</si>
  <si>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</si>
  <si>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no</t>
  </si>
  <si>
    <t>kyoin</t>
  </si>
  <si>
    <t>佐藤　好久</t>
  </si>
  <si>
    <t>和田　親宗</t>
  </si>
  <si>
    <t>古川　徹生</t>
  </si>
  <si>
    <t>田向　権</t>
  </si>
  <si>
    <t>乃美　正哉</t>
  </si>
  <si>
    <t>德永　旭将</t>
  </si>
  <si>
    <t>本田　あおい</t>
  </si>
  <si>
    <t>大北　剛</t>
  </si>
  <si>
    <t>gakusei_no</t>
  </si>
  <si>
    <t>192C1133</t>
  </si>
  <si>
    <t>192C1139</t>
  </si>
  <si>
    <t>192C1105</t>
  </si>
  <si>
    <t>192C1160</t>
  </si>
  <si>
    <t>192C1080</t>
  </si>
  <si>
    <t>192C1098</t>
  </si>
  <si>
    <t>192C1149</t>
  </si>
  <si>
    <t>192C1104</t>
  </si>
  <si>
    <t>192C1177</t>
  </si>
  <si>
    <t>21221009</t>
  </si>
  <si>
    <t>192C1180</t>
  </si>
  <si>
    <t>192C1152</t>
  </si>
  <si>
    <t>192C1012</t>
  </si>
  <si>
    <t>202C1081</t>
  </si>
  <si>
    <t>192C1077</t>
  </si>
  <si>
    <t>192C2078</t>
  </si>
  <si>
    <t>192C1016</t>
  </si>
  <si>
    <t>192C1120</t>
  </si>
  <si>
    <t>192C1116</t>
  </si>
  <si>
    <t>192C1166</t>
  </si>
  <si>
    <t>192C1124</t>
  </si>
  <si>
    <t>21221003</t>
  </si>
  <si>
    <t>192C1045</t>
  </si>
  <si>
    <t>192C1051</t>
  </si>
  <si>
    <t>192C1102</t>
  </si>
  <si>
    <t>student</t>
  </si>
  <si>
    <t>古川　健太郎</t>
  </si>
  <si>
    <t>又吉　美音</t>
  </si>
  <si>
    <t>中野　尚仁</t>
  </si>
  <si>
    <t>柳澤　孝紀</t>
  </si>
  <si>
    <t>鈴木　春菜</t>
  </si>
  <si>
    <t>徳永　優希</t>
  </si>
  <si>
    <t>溝　忠剛</t>
  </si>
  <si>
    <t>中野　智仁</t>
  </si>
  <si>
    <t>吉村　唯吹</t>
  </si>
  <si>
    <t>吉田　大輝</t>
  </si>
  <si>
    <t>渡邉　渉</t>
  </si>
  <si>
    <t>三山　晃季</t>
  </si>
  <si>
    <t>石橋　涼輔</t>
  </si>
  <si>
    <t>高島　功佑</t>
  </si>
  <si>
    <t>城間　亮</t>
  </si>
  <si>
    <t>早川　季寿</t>
  </si>
  <si>
    <t>市原　亜美</t>
  </si>
  <si>
    <t>林田　一吹</t>
  </si>
  <si>
    <t>野田部　怜央</t>
  </si>
  <si>
    <t>山下　兼巧</t>
  </si>
  <si>
    <t>福島　慎央</t>
  </si>
  <si>
    <t>大野　友暉</t>
  </si>
  <si>
    <t>加藤　舜斗</t>
  </si>
  <si>
    <t>河津　水紀</t>
  </si>
  <si>
    <t>中島　崇晴</t>
  </si>
  <si>
    <t>socre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</si>
  <si>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</si>
  <si>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</si>
  <si>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</si>
  <si>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</si>
  <si>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</si>
  <si>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</si>
  <si>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</si>
  <si>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</si>
  <si>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</si>
  <si>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</si>
  <si>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</si>
  <si>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</si>
  <si>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</si>
  <si>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</si>
  <si>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</si>
  <si>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no</t>
  </si>
  <si>
    <t>kyoin</t>
  </si>
  <si>
    <t>硴﨑　賢一</t>
  </si>
  <si>
    <t>尾下　真樹</t>
  </si>
  <si>
    <t>武村　紀子</t>
  </si>
  <si>
    <t>岡部　孝弘</t>
  </si>
  <si>
    <t>乃万　司</t>
  </si>
  <si>
    <t>齊藤　剛史</t>
  </si>
  <si>
    <t>新見　道治</t>
  </si>
  <si>
    <t>gakusei_no</t>
  </si>
  <si>
    <t>192C1023</t>
  </si>
  <si>
    <t>192C1085</t>
  </si>
  <si>
    <t>192C1145</t>
  </si>
  <si>
    <t>192C1164</t>
  </si>
  <si>
    <t>182C1073</t>
  </si>
  <si>
    <t>192C1030</t>
  </si>
  <si>
    <t>192C1046</t>
  </si>
  <si>
    <t>192C2029</t>
  </si>
  <si>
    <t>192C2001</t>
  </si>
  <si>
    <t>192C1028</t>
  </si>
  <si>
    <t>21221008</t>
  </si>
  <si>
    <t>192C2087</t>
  </si>
  <si>
    <t>192C1057</t>
  </si>
  <si>
    <t>192C1100</t>
  </si>
  <si>
    <t>192C1153</t>
  </si>
  <si>
    <t>192C2107</t>
  </si>
  <si>
    <t>192C1174</t>
  </si>
  <si>
    <t>182C1016</t>
  </si>
  <si>
    <t>192C1034</t>
  </si>
  <si>
    <t>192C1103</t>
  </si>
  <si>
    <t>192C1112</t>
  </si>
  <si>
    <t>192C1165</t>
  </si>
  <si>
    <t>192C2059</t>
  </si>
  <si>
    <t>192C1096</t>
  </si>
  <si>
    <t>192C1068</t>
  </si>
  <si>
    <t>192C1041</t>
  </si>
  <si>
    <t>182C1074</t>
  </si>
  <si>
    <t>192C1162</t>
  </si>
  <si>
    <t>192C1135</t>
  </si>
  <si>
    <t>192C1032</t>
  </si>
  <si>
    <t>192C1092</t>
  </si>
  <si>
    <t>192C1156</t>
  </si>
  <si>
    <t>192C1168</t>
  </si>
  <si>
    <t>21221007</t>
  </si>
  <si>
    <t>student</t>
  </si>
  <si>
    <t>井上　凌</t>
  </si>
  <si>
    <t>高瀬　峻成</t>
  </si>
  <si>
    <t>松本　玲音</t>
  </si>
  <si>
    <t>山嵜　響希</t>
  </si>
  <si>
    <t>黒木　冬悟</t>
  </si>
  <si>
    <t>惠良　脩平</t>
  </si>
  <si>
    <t>門崎　雄紀</t>
  </si>
  <si>
    <t>河野　俊汰朗</t>
  </si>
  <si>
    <t>朝枝　彩夏</t>
  </si>
  <si>
    <t>江角　翼</t>
  </si>
  <si>
    <t>藤村　昇矢</t>
  </si>
  <si>
    <t>古川　栞</t>
  </si>
  <si>
    <t>倉知　美帆</t>
  </si>
  <si>
    <t>中川　俊輔</t>
  </si>
  <si>
    <t>三好　優輝</t>
  </si>
  <si>
    <t>山田　悠稀</t>
  </si>
  <si>
    <t>吉田　百花</t>
  </si>
  <si>
    <t>出口　修己</t>
  </si>
  <si>
    <t>大谷　信雄</t>
  </si>
  <si>
    <t>中島　悠貴</t>
  </si>
  <si>
    <t>西田　広大</t>
  </si>
  <si>
    <t>山下　圭市</t>
  </si>
  <si>
    <t>橘　慎二</t>
  </si>
  <si>
    <t>玉井　龍斗</t>
  </si>
  <si>
    <t>権藤　優季</t>
  </si>
  <si>
    <t>甲斐　千裕</t>
  </si>
  <si>
    <t>桑木　俊輔</t>
  </si>
  <si>
    <t>山口　剛</t>
  </si>
  <si>
    <t>古谷　優樹</t>
  </si>
  <si>
    <t>大島　奨太</t>
  </si>
  <si>
    <t>田中　大志</t>
  </si>
  <si>
    <t>森　啓輔</t>
  </si>
  <si>
    <t>山寺　慧司</t>
  </si>
  <si>
    <t>浜川　怜</t>
  </si>
  <si>
    <t>socre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</si>
  <si>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</si>
  <si>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</si>
  <si>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</si>
  <si>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</si>
  <si>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</si>
  <si>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</si>
  <si>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</si>
  <si>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</si>
  <si>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</si>
  <si>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</si>
  <si>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</si>
  <si>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</si>
  <si>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</si>
  <si>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</si>
  <si>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</si>
  <si>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no</t>
  </si>
  <si>
    <t>kyoin</t>
  </si>
  <si>
    <t>平田　耕一</t>
  </si>
  <si>
    <t>中村　貞吾</t>
  </si>
  <si>
    <t>國近　秀信</t>
  </si>
  <si>
    <t>嶋田　和孝</t>
  </si>
  <si>
    <t>二反田　篤史</t>
  </si>
  <si>
    <t>gakusei_no</t>
  </si>
  <si>
    <t>192C1003</t>
  </si>
  <si>
    <t>192C1027</t>
  </si>
  <si>
    <t>192C1043</t>
  </si>
  <si>
    <t>192C1132</t>
  </si>
  <si>
    <t>192C1169</t>
  </si>
  <si>
    <t>192C1109</t>
  </si>
  <si>
    <t>192C1170</t>
  </si>
  <si>
    <t>21221001</t>
  </si>
  <si>
    <t>21221002</t>
  </si>
  <si>
    <t>21221004</t>
  </si>
  <si>
    <t>192C1019</t>
  </si>
  <si>
    <t>192C1002</t>
  </si>
  <si>
    <t>192C1123</t>
  </si>
  <si>
    <t>192C1161</t>
  </si>
  <si>
    <t>192C1172</t>
  </si>
  <si>
    <t>192C1155</t>
  </si>
  <si>
    <t>21221005</t>
  </si>
  <si>
    <t>21221006</t>
  </si>
  <si>
    <t>192C1033</t>
  </si>
  <si>
    <t>202C1059</t>
  </si>
  <si>
    <t>192C1175</t>
  </si>
  <si>
    <t>192C1069</t>
  </si>
  <si>
    <t>192C1013</t>
  </si>
  <si>
    <t>192C1171</t>
  </si>
  <si>
    <t>student</t>
  </si>
  <si>
    <t>阿部　大祐</t>
  </si>
  <si>
    <t>内野　由喜</t>
  </si>
  <si>
    <t>菓子野　右京</t>
  </si>
  <si>
    <t>舩津　遼太郎</t>
  </si>
  <si>
    <t>山本　有藍</t>
  </si>
  <si>
    <t>長田　周也</t>
  </si>
  <si>
    <t>山本　知佳</t>
  </si>
  <si>
    <t>磯崎　遼斗</t>
  </si>
  <si>
    <t>出籠　聖弥</t>
  </si>
  <si>
    <t>岡本　龍馬</t>
  </si>
  <si>
    <t>因幡　繁伸</t>
  </si>
  <si>
    <t>阿部　聖史</t>
  </si>
  <si>
    <t>福沢　唯心</t>
  </si>
  <si>
    <t>八尋　太嗣</t>
  </si>
  <si>
    <t>横山　正秋</t>
  </si>
  <si>
    <t>本島　永佳</t>
  </si>
  <si>
    <t>竹尾　匡貴</t>
  </si>
  <si>
    <t>中本　さや香</t>
  </si>
  <si>
    <t>太田　潤</t>
  </si>
  <si>
    <t>坂口　瑞季</t>
  </si>
  <si>
    <t>吉原　啓人</t>
  </si>
  <si>
    <t>齊藤　悠悟</t>
  </si>
  <si>
    <t>石山　陽己</t>
  </si>
  <si>
    <t>横尾　早香</t>
  </si>
  <si>
    <t>socre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</si>
  <si>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</si>
  <si>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</si>
  <si>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</si>
  <si>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</si>
  <si>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</si>
  <si>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</si>
  <si>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</si>
  <si>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</si>
  <si>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</si>
  <si>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</si>
  <si>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</si>
  <si>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</si>
  <si>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</si>
  <si>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</si>
  <si>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</si>
  <si>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総合評価</t>
    <rPh sb="0" eb="2">
      <t>ソウ</t>
    </rPh>
    <rPh sb="2" eb="4">
      <t>ヒョ</t>
    </rPh>
    <phoneticPr fontId="2"/>
  </si>
  <si>
    <t>GROUP1</t>
    <phoneticPr fontId="2"/>
  </si>
  <si>
    <t>発表順番</t>
    <rPh sb="0" eb="4">
      <t>ハッピョ</t>
    </rPh>
    <phoneticPr fontId="2"/>
  </si>
  <si>
    <t>指導教員</t>
    <rPh sb="0" eb="4">
      <t>シド</t>
    </rPh>
    <phoneticPr fontId="2"/>
  </si>
  <si>
    <t>学生番号</t>
    <rPh sb="0" eb="2">
      <t>ガクセ</t>
    </rPh>
    <rPh sb="2" eb="4">
      <t>バンゴ</t>
    </rPh>
    <phoneticPr fontId="2"/>
  </si>
  <si>
    <t>学生氏名</t>
    <rPh sb="0" eb="2">
      <t>ガクセ</t>
    </rPh>
    <rPh sb="2" eb="4">
      <t>シメ</t>
    </rPh>
    <phoneticPr fontId="2"/>
  </si>
  <si>
    <t>成績</t>
    <rPh sb="0" eb="2">
      <t>セイセ</t>
    </rPh>
    <phoneticPr fontId="2"/>
  </si>
  <si>
    <t>研究推進
能力</t>
    <rPh sb="5" eb="6">
      <t xml:space="preserve">リョク </t>
    </rPh>
    <phoneticPr fontId="2"/>
  </si>
  <si>
    <t>問題解決
能力</t>
    <phoneticPr fontId="2"/>
  </si>
  <si>
    <t>コミュニ
ケーション
能力</t>
    <rPh sb="0" eb="2">
      <t>ヒョ</t>
    </rPh>
    <rPh sb="10" eb="11">
      <t>チカ</t>
    </rPh>
    <phoneticPr fontId="2"/>
  </si>
  <si>
    <t>論理的
記述能力</t>
    <phoneticPr fontId="2"/>
  </si>
  <si>
    <t>継続的
学習能</t>
    <rPh sb="0" eb="2">
      <t>ヒョ</t>
    </rPh>
    <phoneticPr fontId="2"/>
  </si>
  <si>
    <t>GROUP2</t>
    <phoneticPr fontId="2"/>
  </si>
  <si>
    <t>GROUP3</t>
    <phoneticPr fontId="2"/>
  </si>
  <si>
    <t>GROUP4</t>
    <phoneticPr fontId="2"/>
  </si>
  <si>
    <t>前</t>
    <rPh sb="0" eb="1">
      <t>マ</t>
    </rPh>
    <phoneticPr fontId="2"/>
  </si>
  <si>
    <t>後</t>
    <rPh sb="0" eb="1">
      <t xml:space="preserve">アト </t>
    </rPh>
    <phoneticPr fontId="2"/>
  </si>
  <si>
    <t>差</t>
    <rPh sb="0" eb="1">
      <t xml:space="preserve">サ </t>
    </rPh>
    <phoneticPr fontId="2"/>
  </si>
  <si>
    <t>最大</t>
    <rPh sb="0" eb="2">
      <t>サイダ</t>
    </rPh>
    <phoneticPr fontId="2"/>
  </si>
  <si>
    <t>最小</t>
    <rPh sb="0" eb="2">
      <t>サイシ</t>
    </rPh>
    <phoneticPr fontId="2"/>
  </si>
  <si>
    <t>2021年度成績</t>
    <rPh sb="4" eb="6">
      <t>ネ</t>
    </rPh>
    <rPh sb="6" eb="8">
      <t>セ</t>
    </rPh>
    <phoneticPr fontId="2"/>
  </si>
  <si>
    <t>2022年成績換算</t>
    <rPh sb="4" eb="5">
      <t>ネ</t>
    </rPh>
    <rPh sb="5" eb="7">
      <t>セイセ</t>
    </rPh>
    <rPh sb="7" eb="9">
      <t>カンザ</t>
    </rPh>
    <phoneticPr fontId="2"/>
  </si>
  <si>
    <t>配分(100点満点)</t>
    <rPh sb="0" eb="2">
      <t>ハイブ</t>
    </rPh>
    <rPh sb="6" eb="7">
      <t>テ</t>
    </rPh>
    <rPh sb="7" eb="9">
      <t>マンテ</t>
    </rPh>
    <phoneticPr fontId="2"/>
  </si>
  <si>
    <t>総合点</t>
    <rPh sb="0" eb="3">
      <t>ソウゴ</t>
    </rPh>
    <phoneticPr fontId="2"/>
  </si>
  <si>
    <t>研究成果</t>
  </si>
  <si>
    <t>発表</t>
  </si>
  <si>
    <t>問題解決</t>
  </si>
  <si>
    <t>182C1155</t>
    <phoneticPr fontId="2"/>
  </si>
  <si>
    <t>松木　悠馬</t>
  </si>
  <si>
    <t>182C1155</t>
  </si>
  <si>
    <t>昨年度発表学生含む</t>
    <rPh sb="0" eb="3">
      <t>サクネ</t>
    </rPh>
    <rPh sb="3" eb="5">
      <t>ハッピョ</t>
    </rPh>
    <rPh sb="5" eb="7">
      <t>ガクセ</t>
    </rPh>
    <rPh sb="7" eb="8">
      <t>フク</t>
    </rPh>
    <phoneticPr fontId="2"/>
  </si>
  <si>
    <t>学部/学府・研究科</t>
  </si>
  <si>
    <t>学科/専攻</t>
  </si>
  <si>
    <t>コース/分野</t>
  </si>
  <si>
    <t>学年</t>
  </si>
  <si>
    <t>学生番号</t>
  </si>
  <si>
    <t>学生氏名</t>
  </si>
  <si>
    <t>在学形態</t>
  </si>
  <si>
    <t>適用年度</t>
  </si>
  <si>
    <t>指導教員</t>
  </si>
  <si>
    <t>副指導教員</t>
  </si>
  <si>
    <t>前々年度修</t>
  </si>
  <si>
    <t>前年度修</t>
  </si>
  <si>
    <t>今年度修</t>
  </si>
  <si>
    <t>合計修得</t>
  </si>
  <si>
    <t>今年度前期</t>
  </si>
  <si>
    <t>今年度後期</t>
  </si>
  <si>
    <t>通計GPA</t>
  </si>
  <si>
    <t>通算GPA</t>
  </si>
  <si>
    <t>備考</t>
  </si>
  <si>
    <t>得単位数</t>
  </si>
  <si>
    <t>単位数</t>
  </si>
  <si>
    <t>履修単位数</t>
  </si>
  <si>
    <t>評価</t>
  </si>
  <si>
    <t>情報工学部 </t>
  </si>
  <si>
    <t>知能情報工学科 </t>
  </si>
  <si>
    <t>データ科学コース </t>
  </si>
  <si>
    <t>4 </t>
  </si>
  <si>
    <t>加藤　舜斗 </t>
  </si>
  <si>
    <t>学部(昼) </t>
  </si>
  <si>
    <t>2019 </t>
  </si>
  <si>
    <t>大北　剛 </t>
  </si>
  <si>
    <t>後藤　廣樹 </t>
  </si>
  <si>
    <t>齋藤　寿樹 </t>
  </si>
  <si>
    <t>柴　啓仁 </t>
  </si>
  <si>
    <t>井　智弘 </t>
  </si>
  <si>
    <t>高野　耕大 </t>
  </si>
  <si>
    <t>坂本　比呂志 </t>
  </si>
  <si>
    <t>友利　拓誠 </t>
  </si>
  <si>
    <t>古川　健太郎 </t>
  </si>
  <si>
    <t>佐藤　好久 </t>
  </si>
  <si>
    <t>吉村　唯吹 </t>
  </si>
  <si>
    <t>乃美　正哉 </t>
  </si>
  <si>
    <t>早川　季寿 </t>
  </si>
  <si>
    <t>德永　旭将 </t>
  </si>
  <si>
    <t>脇山　巧基 </t>
  </si>
  <si>
    <t>人工知能コース </t>
  </si>
  <si>
    <t>松木　悠馬 </t>
  </si>
  <si>
    <t>2018 </t>
  </si>
  <si>
    <t>國近　秀信 </t>
  </si>
  <si>
    <t>休学中 </t>
  </si>
  <si>
    <t>阿部　聖史 </t>
  </si>
  <si>
    <t>有吉　優聖 </t>
  </si>
  <si>
    <t>石橋　涼輔 </t>
  </si>
  <si>
    <t>市原　亜美 </t>
  </si>
  <si>
    <t>本田　あおい </t>
  </si>
  <si>
    <t>因幡　繁伸 </t>
  </si>
  <si>
    <t>井上　一成 </t>
  </si>
  <si>
    <t>藤本　晶子 </t>
  </si>
  <si>
    <t>井上　凌 </t>
  </si>
  <si>
    <t>硴﨑　賢一 </t>
  </si>
  <si>
    <t>内野　由喜 </t>
  </si>
  <si>
    <t>平田　耕一 </t>
  </si>
  <si>
    <t>太田　潤 </t>
  </si>
  <si>
    <t>二反田　篤史 </t>
  </si>
  <si>
    <t>菓子野　右京 </t>
  </si>
  <si>
    <t>門崎　雄紀 </t>
  </si>
  <si>
    <t>尾下　真樹 </t>
  </si>
  <si>
    <t>古賀　秋音 </t>
  </si>
  <si>
    <t>是永　華奈 </t>
  </si>
  <si>
    <t>宮野　英次 </t>
  </si>
  <si>
    <t>齊藤　悠悟 </t>
  </si>
  <si>
    <t>城間　亮 </t>
  </si>
  <si>
    <t>鈴木　春菜 </t>
  </si>
  <si>
    <t>和田　親宗 </t>
  </si>
  <si>
    <t>高坂　彰人 </t>
  </si>
  <si>
    <t>高瀬　峻成 </t>
  </si>
  <si>
    <t>徳永　優希 </t>
  </si>
  <si>
    <t>古川　徹生 </t>
  </si>
  <si>
    <t>中島　崇晴 </t>
  </si>
  <si>
    <t>中村　駿仁 </t>
  </si>
  <si>
    <t>永尾　弥人 </t>
  </si>
  <si>
    <t>長田　周也 </t>
  </si>
  <si>
    <t>中村　貞吾 </t>
  </si>
  <si>
    <t>野田部　怜央 </t>
  </si>
  <si>
    <t>福沢　唯心 </t>
  </si>
  <si>
    <t>福島　慎央 </t>
  </si>
  <si>
    <t>又吉　美音 </t>
  </si>
  <si>
    <t>松本　健志 </t>
  </si>
  <si>
    <t>儘田　龍一 </t>
  </si>
  <si>
    <t>溝　忠剛 </t>
  </si>
  <si>
    <t>田向　権 </t>
  </si>
  <si>
    <t>三山　晃季 </t>
  </si>
  <si>
    <t>本島　永佳 </t>
  </si>
  <si>
    <t>嶋田　和孝 </t>
  </si>
  <si>
    <t>安永　純也 </t>
  </si>
  <si>
    <t>下薗　真一 </t>
  </si>
  <si>
    <t>八尋　太嗣 </t>
  </si>
  <si>
    <t>山下　兼巧 </t>
  </si>
  <si>
    <t>山本　有藍 </t>
  </si>
  <si>
    <t>横尾　早香 </t>
  </si>
  <si>
    <t>吉原　啓人 </t>
  </si>
  <si>
    <t>李　昂 </t>
  </si>
  <si>
    <t>渡邉　渉 </t>
  </si>
  <si>
    <t>朝枝　彩夏 </t>
  </si>
  <si>
    <t>武村　紀子 </t>
  </si>
  <si>
    <t>古川　栞 </t>
  </si>
  <si>
    <t>山田　悠稀 </t>
  </si>
  <si>
    <t>岡部　孝弘 </t>
  </si>
  <si>
    <t>メディア情報学コース </t>
  </si>
  <si>
    <t>出口　修己 </t>
  </si>
  <si>
    <t>乃万　司 </t>
  </si>
  <si>
    <t>黒木　冬悟 </t>
  </si>
  <si>
    <t>桑木　俊輔 </t>
  </si>
  <si>
    <t>齊藤　剛史 </t>
  </si>
  <si>
    <t>石山　陽己 </t>
  </si>
  <si>
    <t>井芹　健人 </t>
  </si>
  <si>
    <t>江角　翼 </t>
  </si>
  <si>
    <t>惠良　脩平 </t>
  </si>
  <si>
    <t>大石　瑛輝 </t>
  </si>
  <si>
    <t>大島　奨太 </t>
  </si>
  <si>
    <t>新見　道治 </t>
  </si>
  <si>
    <t>大谷　信雄 </t>
  </si>
  <si>
    <t>甲斐　千裕 </t>
  </si>
  <si>
    <t>金海　匠馬 </t>
  </si>
  <si>
    <t>河津　水紀 </t>
  </si>
  <si>
    <t>倉知　美帆 </t>
  </si>
  <si>
    <t>古賀　隆一 </t>
  </si>
  <si>
    <t>権藤　優季 </t>
  </si>
  <si>
    <t>田中　駿一 </t>
  </si>
  <si>
    <t>田中　大志 </t>
  </si>
  <si>
    <t>玉井　龍斗 </t>
  </si>
  <si>
    <t>中川　俊輔 </t>
  </si>
  <si>
    <t>中島　悠貴 </t>
  </si>
  <si>
    <t>中野　智仁 </t>
  </si>
  <si>
    <t>中野　尚仁 </t>
  </si>
  <si>
    <t>西田　広大 </t>
  </si>
  <si>
    <t>羽方　綾音 </t>
  </si>
  <si>
    <t>林田　一吹 </t>
  </si>
  <si>
    <t>藤村　海都 </t>
  </si>
  <si>
    <t>舩津　遼太郎 </t>
  </si>
  <si>
    <t>古谷　優樹 </t>
  </si>
  <si>
    <t>前田　愛乃 </t>
  </si>
  <si>
    <t>松下　瑠花 </t>
  </si>
  <si>
    <t>松本　玲音 </t>
  </si>
  <si>
    <t>三好　優輝 </t>
  </si>
  <si>
    <t>森　啓輔 </t>
  </si>
  <si>
    <t>柳澤　孝紀 </t>
  </si>
  <si>
    <t>山口　剛 </t>
  </si>
  <si>
    <t>山嵜　響希 </t>
  </si>
  <si>
    <t>山下　圭市 </t>
  </si>
  <si>
    <t>山寺　慧司 </t>
  </si>
  <si>
    <t>山本　知佳 </t>
  </si>
  <si>
    <t>横山　正秋 </t>
  </si>
  <si>
    <t>吉田　百花 </t>
  </si>
  <si>
    <t>河野　俊汰朗 </t>
  </si>
  <si>
    <t>橘　慎二 </t>
  </si>
  <si>
    <t>データ科学コース（編... </t>
  </si>
  <si>
    <t>竹尾　匡貴 </t>
  </si>
  <si>
    <t>2021 </t>
  </si>
  <si>
    <t>人工知能コース（編入... </t>
  </si>
  <si>
    <t>磯崎　遼斗 </t>
  </si>
  <si>
    <t>出籠　聖弥 </t>
  </si>
  <si>
    <t>大野　友暉 </t>
  </si>
  <si>
    <t>岡本　龍馬 </t>
  </si>
  <si>
    <t>中本　さや香 </t>
  </si>
  <si>
    <t>浜川　怜 </t>
  </si>
  <si>
    <t>吉田　大輝 </t>
  </si>
  <si>
    <t>メディア情報学コース... </t>
  </si>
  <si>
    <t>藤村　昇矢 </t>
  </si>
  <si>
    <t>GPA</t>
    <phoneticPr fontId="2"/>
  </si>
  <si>
    <t>評価修正前の順位</t>
    <rPh sb="0" eb="2">
      <t>ヒョ</t>
    </rPh>
    <rPh sb="2" eb="4">
      <t>シュウセ</t>
    </rPh>
    <rPh sb="4" eb="5">
      <t>マ</t>
    </rPh>
    <rPh sb="6" eb="8">
      <t>ジュン</t>
    </rPh>
    <phoneticPr fontId="2"/>
  </si>
  <si>
    <t>発表点</t>
    <rPh sb="0" eb="2">
      <t>ハッピョ</t>
    </rPh>
    <rPh sb="2" eb="3">
      <t xml:space="preserve">テン </t>
    </rPh>
    <phoneticPr fontId="2"/>
  </si>
  <si>
    <t>発表点</t>
    <rPh sb="0" eb="3">
      <t>ハッピョ</t>
    </rPh>
    <phoneticPr fontId="2"/>
  </si>
  <si>
    <r>
      <rPr>
        <sz val="11"/>
        <rFont val="Calibri"/>
        <family val="2"/>
      </rPr>
      <t>発表点</t>
    </r>
    <rPh sb="0" eb="3">
      <t>ハッピョ</t>
    </rPh>
    <phoneticPr fontId="2"/>
  </si>
  <si>
    <t>Group</t>
    <phoneticPr fontId="2"/>
  </si>
  <si>
    <t>審査教員平均</t>
    <rPh sb="0" eb="4">
      <t xml:space="preserve">シンサキョウイン </t>
    </rPh>
    <rPh sb="4" eb="6">
      <t xml:space="preserve">ヘイキン </t>
    </rPh>
    <phoneticPr fontId="2"/>
  </si>
  <si>
    <t>総合評価.研究推進
能力</t>
  </si>
  <si>
    <t>総合評価.問題解決
能力</t>
  </si>
  <si>
    <t>総合評価.コミュニ
ケーション
能力</t>
  </si>
  <si>
    <t>総合評価.論理的
記述能力</t>
  </si>
  <si>
    <t>総合評価.継続的
学習能</t>
  </si>
  <si>
    <t>指導教員.研究推進
能力</t>
  </si>
  <si>
    <t>指導教員.問題解決
能力</t>
  </si>
  <si>
    <t>指導教員.コミュニ
ケーション
能力</t>
  </si>
  <si>
    <t>指導教員.論理的
記述能力</t>
  </si>
  <si>
    <t>指導教員.継続的
学習能</t>
  </si>
  <si>
    <t>審査教員平均.研究推進
能力</t>
  </si>
  <si>
    <t>審査教員平均.問題解決
能力</t>
  </si>
  <si>
    <t>審査教員平均.コミュニ
ケーション
能力</t>
  </si>
  <si>
    <t>審査教員平均.論理的
記述能力</t>
  </si>
  <si>
    <t>発表順番</t>
  </si>
  <si>
    <t>成績</t>
  </si>
  <si>
    <t>グループ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</si>
</sst>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;[Red]\-#,##0.0\ "/>
  </numFmts>
  <fonts count="8">
    <font>
      <sz val="11"/>
      <name val="Calibri"/>
    </font>
    <font>
      <sz val="11"/>
      <name val="Calibri"/>
      <family val="2"/>
    </font>
    <font>
      <sz val="6"/>
      <name val="Heisei Maru Gothic Std W4"/>
      <family val="3"/>
      <charset val="128"/>
    </font>
    <font>
      <sz val="11"/>
      <name val="ＭＳ Ｐゴシック"/>
      <family val="2"/>
      <charset val="128"/>
    </font>
    <font>
      <sz val="12"/>
      <color rgb="FF000000"/>
      <name val="Calibri"/>
      <family val="2"/>
    </font>
    <font>
      <sz val="12"/>
      <color theme="1"/>
      <name val="-webkit-standard"/>
    </font>
    <font>
      <sz val="12"/>
      <name val="-webkit-standard"/>
    </font>
    <font>
      <sz val="11"/>
      <name val="Tsukushi A Round Gothic Bold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1"/>
    <xf numFmtId="38" fontId="1" fillId="0" borderId="1" applyFont="0" applyFill="0" applyBorder="0" applyAlignment="0" applyProtection="0">
      <alignment vertical="center"/>
    </xf>
  </cellStyleXfs>
  <cellXfs count="65">
    <xf numFmtId="0" fontId="0" fillId="0" borderId="0" xfId="0"/>
    <xf numFmtId="40" fontId="0" fillId="0" borderId="0" xfId="1" applyNumberFormat="1" applyFont="1" applyAlignment="1"/>
    <xf numFmtId="40" fontId="1" fillId="0" borderId="0" xfId="1" applyNumberFormat="1" applyFont="1" applyAlignment="1"/>
    <xf numFmtId="40" fontId="1" fillId="0" borderId="2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0" fontId="3" fillId="0" borderId="2" xfId="1" applyNumberFormat="1" applyFont="1" applyBorder="1" applyAlignment="1">
      <alignment horizontal="center" wrapText="1"/>
    </xf>
    <xf numFmtId="40" fontId="1" fillId="0" borderId="2" xfId="1" applyNumberFormat="1" applyFont="1" applyBorder="1" applyAlignment="1">
      <alignment horizontal="center" wrapText="1"/>
    </xf>
    <xf numFmtId="0" fontId="0" fillId="2" borderId="2" xfId="0" applyFill="1" applyBorder="1"/>
    <xf numFmtId="40" fontId="0" fillId="2" borderId="2" xfId="1" applyNumberFormat="1" applyFont="1" applyFill="1" applyBorder="1" applyAlignment="1"/>
    <xf numFmtId="40" fontId="0" fillId="0" borderId="2" xfId="1" applyNumberFormat="1" applyFont="1" applyBorder="1" applyAlignment="1"/>
    <xf numFmtId="0" fontId="0" fillId="0" borderId="2" xfId="0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176" fontId="0" fillId="0" borderId="0" xfId="0" applyNumberFormat="1"/>
    <xf numFmtId="0" fontId="1" fillId="0" borderId="1" xfId="2"/>
    <xf numFmtId="0" fontId="1" fillId="0" borderId="1" xfId="2" applyAlignment="1">
      <alignment horizontal="center"/>
    </xf>
    <xf numFmtId="40" fontId="1" fillId="0" borderId="2" xfId="3" applyNumberFormat="1" applyFont="1" applyBorder="1" applyAlignment="1">
      <alignment horizontal="center"/>
    </xf>
    <xf numFmtId="0" fontId="1" fillId="0" borderId="2" xfId="2" applyBorder="1"/>
    <xf numFmtId="0" fontId="1" fillId="3" borderId="2" xfId="2" applyFill="1" applyBorder="1" applyAlignment="1">
      <alignment horizontal="center" vertical="center"/>
    </xf>
    <xf numFmtId="0" fontId="1" fillId="4" borderId="2" xfId="2" applyFill="1" applyBorder="1" applyAlignment="1">
      <alignment horizontal="center" vertical="center"/>
    </xf>
    <xf numFmtId="0" fontId="1" fillId="5" borderId="2" xfId="2" applyFill="1" applyBorder="1" applyAlignment="1">
      <alignment horizontal="center" vertical="center"/>
    </xf>
    <xf numFmtId="40" fontId="3" fillId="3" borderId="2" xfId="3" applyNumberFormat="1" applyFont="1" applyFill="1" applyBorder="1" applyAlignment="1">
      <alignment horizontal="center" wrapText="1"/>
    </xf>
    <xf numFmtId="40" fontId="1" fillId="5" borderId="2" xfId="3" applyNumberFormat="1" applyFont="1" applyFill="1" applyBorder="1" applyAlignment="1">
      <alignment horizontal="center" wrapText="1"/>
    </xf>
    <xf numFmtId="40" fontId="1" fillId="4" borderId="2" xfId="3" applyNumberFormat="1" applyFont="1" applyFill="1" applyBorder="1" applyAlignment="1">
      <alignment horizontal="center" wrapText="1"/>
    </xf>
    <xf numFmtId="40" fontId="1" fillId="6" borderId="2" xfId="3" applyNumberFormat="1" applyFont="1" applyFill="1" applyBorder="1" applyAlignment="1">
      <alignment horizontal="center" wrapText="1"/>
    </xf>
    <xf numFmtId="0" fontId="4" fillId="0" borderId="2" xfId="2" applyFont="1" applyBorder="1"/>
    <xf numFmtId="40" fontId="0" fillId="0" borderId="1" xfId="3" applyNumberFormat="1" applyFont="1" applyAlignment="1"/>
    <xf numFmtId="40" fontId="0" fillId="0" borderId="2" xfId="3" applyNumberFormat="1" applyFont="1" applyBorder="1" applyAlignment="1"/>
    <xf numFmtId="40" fontId="3" fillId="0" borderId="2" xfId="3" applyNumberFormat="1" applyFont="1" applyBorder="1" applyAlignment="1">
      <alignment horizontal="center" wrapText="1"/>
    </xf>
    <xf numFmtId="40" fontId="1" fillId="0" borderId="2" xfId="3" applyNumberFormat="1" applyFont="1" applyBorder="1" applyAlignment="1">
      <alignment horizontal="center" wrapText="1"/>
    </xf>
    <xf numFmtId="40" fontId="0" fillId="2" borderId="2" xfId="3" applyNumberFormat="1" applyFont="1" applyFill="1" applyBorder="1" applyAlignment="1"/>
    <xf numFmtId="0" fontId="5" fillId="0" borderId="1" xfId="2" applyFont="1"/>
    <xf numFmtId="0" fontId="6" fillId="0" borderId="1" xfId="2" applyFont="1"/>
    <xf numFmtId="40" fontId="1" fillId="0" borderId="2" xfId="0" applyNumberFormat="1" applyFont="1" applyBorder="1"/>
    <xf numFmtId="40" fontId="1" fillId="0" borderId="8" xfId="0" applyNumberFormat="1" applyFont="1" applyBorder="1"/>
    <xf numFmtId="0" fontId="0" fillId="5" borderId="2" xfId="0" applyFill="1" applyBorder="1"/>
    <xf numFmtId="40" fontId="1" fillId="0" borderId="2" xfId="1" applyNumberFormat="1" applyFont="1" applyFill="1" applyBorder="1" applyAlignment="1">
      <alignment horizontal="center" wrapText="1"/>
    </xf>
    <xf numFmtId="40" fontId="0" fillId="0" borderId="2" xfId="1" applyNumberFormat="1" applyFont="1" applyFill="1" applyBorder="1" applyAlignment="1"/>
    <xf numFmtId="38" fontId="0" fillId="0" borderId="2" xfId="1" applyFont="1" applyFill="1" applyBorder="1" applyAlignment="1"/>
    <xf numFmtId="0" fontId="0" fillId="0" borderId="1" xfId="0" applyBorder="1"/>
    <xf numFmtId="40" fontId="0" fillId="0" borderId="1" xfId="3" applyNumberFormat="1" applyFont="1" applyBorder="1" applyAlignment="1"/>
    <xf numFmtId="40" fontId="0" fillId="0" borderId="0" xfId="0" applyNumberFormat="1"/>
    <xf numFmtId="40" fontId="0" fillId="0" borderId="2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0" fontId="7" fillId="0" borderId="2" xfId="1" applyNumberFormat="1" applyFont="1" applyBorder="1" applyAlignment="1">
      <alignment horizontal="center"/>
    </xf>
    <xf numFmtId="40" fontId="1" fillId="0" borderId="2" xfId="3" applyNumberFormat="1" applyFont="1" applyBorder="1" applyAlignment="1">
      <alignment horizontal="center"/>
    </xf>
    <xf numFmtId="40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0" fontId="1" fillId="0" borderId="2" xfId="1" applyNumberFormat="1" applyFont="1" applyBorder="1" applyAlignment="1">
      <alignment horizontal="center"/>
    </xf>
    <xf numFmtId="40" fontId="0" fillId="0" borderId="2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2" applyBorder="1" applyAlignment="1">
      <alignment horizontal="center"/>
    </xf>
    <xf numFmtId="0" fontId="5" fillId="0" borderId="1" xfId="2" applyFont="1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</cellXfs>
  <cellStyles count="4">
    <cellStyle name="桁区切り" xfId="1" builtinId="6"/>
    <cellStyle name="桁区切り 2" xfId="3" xr:uid="{92945FAD-ED5A-B540-B602-993BF1C168E3}"/>
    <cellStyle name="標準" xfId="0" builtinId="0"/>
    <cellStyle name="標準 2" xfId="2" xr:uid="{16824F87-9A9F-BD4A-A88C-64A1096A8AD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6114E53-FA7E-B345-A4EE-5037EB12BBD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5</xdr:row>
      <xdr:rowOff>139700</xdr:rowOff>
    </xdr:from>
    <xdr:to>
      <xdr:col>15</xdr:col>
      <xdr:colOff>425450</xdr:colOff>
      <xdr:row>20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8CD1599-3B7B-7EB6-B594-29ACA7BAF9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0750" y="1092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8ADA-B277-5D4B-B293-5D42AC3FCCA4}">
  <dimension ref="A1:U111"/>
  <sheetViews>
    <sheetView tabSelected="1" workbookViewId="0">
      <selection activeCell="P6" sqref="L4:P6"/>
    </sheetView>
  </sheetViews>
  <sheetFormatPr baseColWidth="10" defaultRowHeight="15"/>
  <cols>
    <col min="1" max="1" width="10.83203125" style="63"/>
    <col min="3" max="3" width="13" bestFit="1" customWidth="1"/>
    <col min="5" max="5" width="12.83203125" customWidth="1"/>
    <col min="6" max="6" width="10.83203125" style="1"/>
    <col min="7" max="11" width="11.83203125" style="1" customWidth="1"/>
    <col min="12" max="21" width="10.83203125" style="1"/>
  </cols>
  <sheetData>
    <row r="1" spans="1:21">
      <c r="G1" s="3" t="s">
        <v>322</v>
      </c>
      <c r="H1" s="3" t="s">
        <v>322</v>
      </c>
      <c r="I1" s="3" t="s">
        <v>322</v>
      </c>
      <c r="J1" s="3" t="s">
        <v>322</v>
      </c>
      <c r="K1" s="3" t="s">
        <v>322</v>
      </c>
      <c r="L1" s="3" t="s">
        <v>325</v>
      </c>
      <c r="M1" s="3" t="s">
        <v>325</v>
      </c>
      <c r="N1" s="3" t="s">
        <v>325</v>
      </c>
      <c r="O1" s="3" t="s">
        <v>325</v>
      </c>
      <c r="P1" s="3" t="s">
        <v>325</v>
      </c>
      <c r="Q1" s="3" t="s">
        <v>528</v>
      </c>
      <c r="R1" s="3" t="s">
        <v>528</v>
      </c>
      <c r="S1" s="3" t="s">
        <v>528</v>
      </c>
      <c r="T1" s="3" t="s">
        <v>528</v>
      </c>
      <c r="U1" s="43"/>
    </row>
    <row r="2" spans="1:21" ht="48">
      <c r="A2" s="44" t="s">
        <v>527</v>
      </c>
      <c r="B2" s="4" t="s">
        <v>324</v>
      </c>
      <c r="C2" s="4" t="s">
        <v>325</v>
      </c>
      <c r="D2" s="4" t="s">
        <v>326</v>
      </c>
      <c r="E2" s="4" t="s">
        <v>327</v>
      </c>
      <c r="F2" s="3" t="s">
        <v>328</v>
      </c>
      <c r="G2" s="5" t="s">
        <v>329</v>
      </c>
      <c r="H2" s="6" t="s">
        <v>330</v>
      </c>
      <c r="I2" s="6" t="s">
        <v>331</v>
      </c>
      <c r="J2" s="6" t="s">
        <v>332</v>
      </c>
      <c r="K2" s="6" t="s">
        <v>333</v>
      </c>
      <c r="L2" s="5" t="s">
        <v>329</v>
      </c>
      <c r="M2" s="6" t="s">
        <v>330</v>
      </c>
      <c r="N2" s="6" t="s">
        <v>331</v>
      </c>
      <c r="O2" s="6" t="s">
        <v>332</v>
      </c>
      <c r="P2" s="6" t="s">
        <v>333</v>
      </c>
      <c r="Q2" s="5" t="s">
        <v>329</v>
      </c>
      <c r="R2" s="6" t="s">
        <v>330</v>
      </c>
      <c r="S2" s="6" t="s">
        <v>331</v>
      </c>
      <c r="T2" s="6" t="s">
        <v>332</v>
      </c>
      <c r="U2" s="6" t="s">
        <v>333</v>
      </c>
    </row>
    <row r="3" spans="1:21" ht="64">
      <c r="A3" s="46" t="s">
        <v>545</v>
      </c>
      <c r="B3" s="47" t="s">
        <v>543</v>
      </c>
      <c r="C3" s="47" t="s">
        <v>361</v>
      </c>
      <c r="D3" s="47" t="s">
        <v>357</v>
      </c>
      <c r="E3" s="47" t="s">
        <v>358</v>
      </c>
      <c r="F3" s="48" t="s">
        <v>544</v>
      </c>
      <c r="G3" s="5" t="s">
        <v>529</v>
      </c>
      <c r="H3" s="6" t="s">
        <v>530</v>
      </c>
      <c r="I3" s="6" t="s">
        <v>531</v>
      </c>
      <c r="J3" s="6" t="s">
        <v>532</v>
      </c>
      <c r="K3" s="6" t="s">
        <v>533</v>
      </c>
      <c r="L3" s="5" t="s">
        <v>534</v>
      </c>
      <c r="M3" s="6" t="s">
        <v>535</v>
      </c>
      <c r="N3" s="6" t="s">
        <v>536</v>
      </c>
      <c r="O3" s="6" t="s">
        <v>537</v>
      </c>
      <c r="P3" s="6" t="s">
        <v>538</v>
      </c>
      <c r="Q3" s="5" t="s">
        <v>539</v>
      </c>
      <c r="R3" s="6" t="s">
        <v>540</v>
      </c>
      <c r="S3" s="6" t="s">
        <v>541</v>
      </c>
      <c r="T3" s="6" t="s">
        <v>542</v>
      </c>
      <c r="U3" s="6"/>
    </row>
    <row r="4" spans="1:21">
      <c r="A4" s="45">
        <v>1</v>
      </c>
      <c r="B4" s="7">
        <v>20</v>
      </c>
      <c r="C4" s="7" t="s">
        <v>6</v>
      </c>
      <c r="D4" s="7" t="s">
        <v>28</v>
      </c>
      <c r="E4" s="7" t="s">
        <v>54</v>
      </c>
      <c r="F4" s="8">
        <v>98.74</v>
      </c>
      <c r="G4" s="9">
        <v>9.84</v>
      </c>
      <c r="H4" s="9">
        <v>29.4</v>
      </c>
      <c r="I4" s="9">
        <v>14.799999999999999</v>
      </c>
      <c r="J4" s="9">
        <v>14.7</v>
      </c>
      <c r="K4" s="9">
        <v>30</v>
      </c>
      <c r="L4" s="9">
        <v>100</v>
      </c>
      <c r="M4" s="9">
        <v>100</v>
      </c>
      <c r="N4" s="9">
        <v>100</v>
      </c>
      <c r="O4" s="9">
        <v>100</v>
      </c>
      <c r="P4" s="9">
        <v>100</v>
      </c>
      <c r="Q4" s="9">
        <v>96</v>
      </c>
      <c r="R4" s="9">
        <v>94</v>
      </c>
      <c r="S4" s="9">
        <v>96</v>
      </c>
      <c r="T4" s="9">
        <v>94</v>
      </c>
      <c r="U4" s="9"/>
    </row>
    <row r="5" spans="1:21">
      <c r="A5" s="45">
        <v>1</v>
      </c>
      <c r="B5" s="10">
        <v>17</v>
      </c>
      <c r="C5" s="10" t="s">
        <v>6</v>
      </c>
      <c r="D5" s="10" t="s">
        <v>25</v>
      </c>
      <c r="E5" s="10" t="s">
        <v>51</v>
      </c>
      <c r="F5" s="9">
        <v>98.539999999999992</v>
      </c>
      <c r="G5" s="9">
        <v>9.84</v>
      </c>
      <c r="H5" s="9">
        <v>29.4</v>
      </c>
      <c r="I5" s="9">
        <v>14.6</v>
      </c>
      <c r="J5" s="9">
        <v>14.7</v>
      </c>
      <c r="K5" s="9">
        <v>30</v>
      </c>
      <c r="L5" s="9">
        <v>100</v>
      </c>
      <c r="M5" s="9">
        <v>100</v>
      </c>
      <c r="N5" s="9">
        <v>100</v>
      </c>
      <c r="O5" s="9">
        <v>100</v>
      </c>
      <c r="P5" s="9">
        <v>100</v>
      </c>
      <c r="Q5" s="9">
        <v>96</v>
      </c>
      <c r="R5" s="9">
        <v>94</v>
      </c>
      <c r="S5" s="9">
        <v>92</v>
      </c>
      <c r="T5" s="9">
        <v>94</v>
      </c>
      <c r="U5" s="9"/>
    </row>
    <row r="6" spans="1:21">
      <c r="A6" s="45">
        <v>1</v>
      </c>
      <c r="B6" s="10">
        <v>21</v>
      </c>
      <c r="C6" s="10" t="s">
        <v>6</v>
      </c>
      <c r="D6" s="10" t="s">
        <v>29</v>
      </c>
      <c r="E6" s="10" t="s">
        <v>55</v>
      </c>
      <c r="F6" s="9">
        <v>98.46</v>
      </c>
      <c r="G6" s="9">
        <v>9.76</v>
      </c>
      <c r="H6" s="9">
        <v>29.2</v>
      </c>
      <c r="I6" s="9">
        <v>14.799999999999999</v>
      </c>
      <c r="J6" s="9">
        <v>14.7</v>
      </c>
      <c r="K6" s="9">
        <v>30</v>
      </c>
      <c r="L6" s="9">
        <v>100</v>
      </c>
      <c r="M6" s="9">
        <v>100</v>
      </c>
      <c r="N6" s="9">
        <v>100</v>
      </c>
      <c r="O6" s="9">
        <v>100</v>
      </c>
      <c r="P6" s="9">
        <v>100</v>
      </c>
      <c r="Q6" s="9">
        <v>94</v>
      </c>
      <c r="R6" s="9">
        <v>92</v>
      </c>
      <c r="S6" s="9">
        <v>96</v>
      </c>
      <c r="T6" s="9">
        <v>94</v>
      </c>
      <c r="U6" s="9"/>
    </row>
    <row r="7" spans="1:21">
      <c r="A7" s="45">
        <v>1</v>
      </c>
      <c r="B7" s="10">
        <v>14</v>
      </c>
      <c r="C7" s="10" t="s">
        <v>5</v>
      </c>
      <c r="D7" s="10" t="s">
        <v>22</v>
      </c>
      <c r="E7" s="10" t="s">
        <v>48</v>
      </c>
      <c r="F7" s="9">
        <v>97.84</v>
      </c>
      <c r="G7" s="9">
        <v>9.84</v>
      </c>
      <c r="H7" s="9">
        <v>29.599999999999998</v>
      </c>
      <c r="I7" s="9">
        <v>14.899999999999999</v>
      </c>
      <c r="J7" s="9">
        <v>13.5</v>
      </c>
      <c r="K7" s="9">
        <v>30</v>
      </c>
      <c r="L7" s="9">
        <v>100</v>
      </c>
      <c r="M7" s="9">
        <v>100</v>
      </c>
      <c r="N7" s="9">
        <v>100</v>
      </c>
      <c r="O7" s="9">
        <v>90</v>
      </c>
      <c r="P7" s="9">
        <v>100</v>
      </c>
      <c r="Q7" s="9">
        <v>96</v>
      </c>
      <c r="R7" s="9">
        <v>96</v>
      </c>
      <c r="S7" s="9">
        <v>98</v>
      </c>
      <c r="T7" s="9">
        <v>90</v>
      </c>
      <c r="U7" s="9"/>
    </row>
    <row r="8" spans="1:21">
      <c r="A8" s="45">
        <v>1</v>
      </c>
      <c r="B8" s="10">
        <v>2</v>
      </c>
      <c r="C8" s="10" t="s">
        <v>2</v>
      </c>
      <c r="D8" s="10" t="s">
        <v>10</v>
      </c>
      <c r="E8" s="10" t="s">
        <v>36</v>
      </c>
      <c r="F8" s="9">
        <v>97.34</v>
      </c>
      <c r="G8" s="9">
        <v>9.84</v>
      </c>
      <c r="H8" s="9">
        <v>29.4</v>
      </c>
      <c r="I8" s="9">
        <v>14.6</v>
      </c>
      <c r="J8" s="9">
        <v>13.5</v>
      </c>
      <c r="K8" s="9">
        <v>30</v>
      </c>
      <c r="L8" s="9">
        <v>100</v>
      </c>
      <c r="M8" s="9">
        <v>100</v>
      </c>
      <c r="N8" s="9">
        <v>100</v>
      </c>
      <c r="O8" s="9">
        <v>90</v>
      </c>
      <c r="P8" s="9">
        <v>100</v>
      </c>
      <c r="Q8" s="9">
        <v>96</v>
      </c>
      <c r="R8" s="9">
        <v>94</v>
      </c>
      <c r="S8" s="9">
        <v>92</v>
      </c>
      <c r="T8" s="9">
        <v>90</v>
      </c>
      <c r="U8" s="9"/>
    </row>
    <row r="9" spans="1:21">
      <c r="A9" s="45">
        <v>1</v>
      </c>
      <c r="B9" s="10">
        <v>18</v>
      </c>
      <c r="C9" s="10" t="s">
        <v>6</v>
      </c>
      <c r="D9" s="10" t="s">
        <v>26</v>
      </c>
      <c r="E9" s="10" t="s">
        <v>52</v>
      </c>
      <c r="F9" s="9">
        <v>96.68</v>
      </c>
      <c r="G9" s="9">
        <v>9.68</v>
      </c>
      <c r="H9" s="9">
        <v>29</v>
      </c>
      <c r="I9" s="9">
        <v>13.5</v>
      </c>
      <c r="J9" s="9">
        <v>14.5</v>
      </c>
      <c r="K9" s="9">
        <v>30</v>
      </c>
      <c r="L9" s="9">
        <v>100</v>
      </c>
      <c r="M9" s="9">
        <v>100</v>
      </c>
      <c r="N9" s="9">
        <v>90</v>
      </c>
      <c r="O9" s="9">
        <v>100</v>
      </c>
      <c r="P9" s="9">
        <v>100</v>
      </c>
      <c r="Q9" s="9">
        <v>92</v>
      </c>
      <c r="R9" s="9">
        <v>90</v>
      </c>
      <c r="S9" s="9">
        <v>90</v>
      </c>
      <c r="T9" s="9">
        <v>90</v>
      </c>
      <c r="U9" s="9"/>
    </row>
    <row r="10" spans="1:21">
      <c r="A10" s="45">
        <v>1</v>
      </c>
      <c r="B10" s="10">
        <v>1</v>
      </c>
      <c r="C10" s="10" t="s">
        <v>2</v>
      </c>
      <c r="D10" s="10" t="s">
        <v>9</v>
      </c>
      <c r="E10" s="10" t="s">
        <v>35</v>
      </c>
      <c r="F10" s="9">
        <v>95.5</v>
      </c>
      <c r="G10" s="9">
        <v>9.6</v>
      </c>
      <c r="H10" s="9">
        <v>29</v>
      </c>
      <c r="I10" s="9">
        <v>13.399999999999999</v>
      </c>
      <c r="J10" s="9">
        <v>13.5</v>
      </c>
      <c r="K10" s="9">
        <v>30</v>
      </c>
      <c r="L10" s="9">
        <v>100</v>
      </c>
      <c r="M10" s="9">
        <v>100</v>
      </c>
      <c r="N10" s="9">
        <v>90</v>
      </c>
      <c r="O10" s="9">
        <v>90</v>
      </c>
      <c r="P10" s="9">
        <v>100</v>
      </c>
      <c r="Q10" s="9">
        <v>90</v>
      </c>
      <c r="R10" s="9">
        <v>90</v>
      </c>
      <c r="S10" s="9">
        <v>88</v>
      </c>
      <c r="T10" s="9">
        <v>90</v>
      </c>
      <c r="U10" s="9"/>
    </row>
    <row r="11" spans="1:21">
      <c r="A11" s="45">
        <v>1</v>
      </c>
      <c r="B11" s="10">
        <v>19</v>
      </c>
      <c r="C11" s="10" t="s">
        <v>6</v>
      </c>
      <c r="D11" s="10" t="s">
        <v>27</v>
      </c>
      <c r="E11" s="10" t="s">
        <v>53</v>
      </c>
      <c r="F11" s="9">
        <v>94.47999999999999</v>
      </c>
      <c r="G11" s="9">
        <v>9.68</v>
      </c>
      <c r="H11" s="9">
        <v>27</v>
      </c>
      <c r="I11" s="9">
        <v>13.399999999999999</v>
      </c>
      <c r="J11" s="9">
        <v>14.399999999999999</v>
      </c>
      <c r="K11" s="9">
        <v>30</v>
      </c>
      <c r="L11" s="9">
        <v>100</v>
      </c>
      <c r="M11" s="9">
        <v>90</v>
      </c>
      <c r="N11" s="9">
        <v>90</v>
      </c>
      <c r="O11" s="9">
        <v>100</v>
      </c>
      <c r="P11" s="9">
        <v>100</v>
      </c>
      <c r="Q11" s="9">
        <v>92</v>
      </c>
      <c r="R11" s="9">
        <v>90</v>
      </c>
      <c r="S11" s="9">
        <v>88</v>
      </c>
      <c r="T11" s="9">
        <v>88</v>
      </c>
      <c r="U11" s="9"/>
    </row>
    <row r="12" spans="1:21">
      <c r="A12" s="45">
        <v>1</v>
      </c>
      <c r="B12" s="10">
        <v>22</v>
      </c>
      <c r="C12" s="10" t="s">
        <v>7</v>
      </c>
      <c r="D12" s="10" t="s">
        <v>30</v>
      </c>
      <c r="E12" s="10" t="s">
        <v>56</v>
      </c>
      <c r="F12" s="9">
        <v>93.56</v>
      </c>
      <c r="G12" s="9">
        <v>9.16</v>
      </c>
      <c r="H12" s="9">
        <v>27.2</v>
      </c>
      <c r="I12" s="9">
        <v>13.6</v>
      </c>
      <c r="J12" s="9">
        <v>13.6</v>
      </c>
      <c r="K12" s="9">
        <v>30</v>
      </c>
      <c r="L12" s="9">
        <v>90</v>
      </c>
      <c r="M12" s="9">
        <v>90</v>
      </c>
      <c r="N12" s="9">
        <v>90</v>
      </c>
      <c r="O12" s="9">
        <v>90</v>
      </c>
      <c r="P12" s="9">
        <v>100</v>
      </c>
      <c r="Q12" s="9">
        <v>94</v>
      </c>
      <c r="R12" s="9">
        <v>92</v>
      </c>
      <c r="S12" s="9">
        <v>92</v>
      </c>
      <c r="T12" s="9">
        <v>92</v>
      </c>
      <c r="U12" s="9"/>
    </row>
    <row r="13" spans="1:21">
      <c r="A13" s="45">
        <v>1</v>
      </c>
      <c r="B13" s="10">
        <v>24</v>
      </c>
      <c r="C13" s="10" t="s">
        <v>7</v>
      </c>
      <c r="D13" s="10" t="s">
        <v>32</v>
      </c>
      <c r="E13" s="10" t="s">
        <v>58</v>
      </c>
      <c r="F13" s="9">
        <v>93.38</v>
      </c>
      <c r="G13" s="9">
        <v>9.08</v>
      </c>
      <c r="H13" s="9">
        <v>27.2</v>
      </c>
      <c r="I13" s="9">
        <v>13.5</v>
      </c>
      <c r="J13" s="9">
        <v>13.6</v>
      </c>
      <c r="K13" s="9">
        <v>30</v>
      </c>
      <c r="L13" s="9">
        <v>90</v>
      </c>
      <c r="M13" s="9">
        <v>90</v>
      </c>
      <c r="N13" s="9">
        <v>90</v>
      </c>
      <c r="O13" s="9">
        <v>90</v>
      </c>
      <c r="P13" s="9">
        <v>100</v>
      </c>
      <c r="Q13" s="9">
        <v>92</v>
      </c>
      <c r="R13" s="9">
        <v>92</v>
      </c>
      <c r="S13" s="9">
        <v>90</v>
      </c>
      <c r="T13" s="9">
        <v>92</v>
      </c>
      <c r="U13" s="9"/>
    </row>
    <row r="14" spans="1:21">
      <c r="A14" s="45">
        <v>1</v>
      </c>
      <c r="B14" s="10">
        <v>25</v>
      </c>
      <c r="C14" s="10" t="s">
        <v>7</v>
      </c>
      <c r="D14" s="10" t="s">
        <v>33</v>
      </c>
      <c r="E14" s="10" t="s">
        <v>59</v>
      </c>
      <c r="F14" s="9">
        <v>93.28</v>
      </c>
      <c r="G14" s="9">
        <v>9.08</v>
      </c>
      <c r="H14" s="9">
        <v>29.2</v>
      </c>
      <c r="I14" s="9">
        <v>13.399999999999999</v>
      </c>
      <c r="J14" s="9">
        <v>14.6</v>
      </c>
      <c r="K14" s="9">
        <v>27</v>
      </c>
      <c r="L14" s="9">
        <v>90</v>
      </c>
      <c r="M14" s="9">
        <v>100</v>
      </c>
      <c r="N14" s="9">
        <v>90</v>
      </c>
      <c r="O14" s="9">
        <v>100</v>
      </c>
      <c r="P14" s="9">
        <v>90</v>
      </c>
      <c r="Q14" s="9">
        <v>92</v>
      </c>
      <c r="R14" s="9">
        <v>92</v>
      </c>
      <c r="S14" s="9">
        <v>88</v>
      </c>
      <c r="T14" s="9">
        <v>92</v>
      </c>
      <c r="U14" s="9"/>
    </row>
    <row r="15" spans="1:21">
      <c r="A15" s="45">
        <v>1</v>
      </c>
      <c r="B15" s="10">
        <v>11</v>
      </c>
      <c r="C15" s="10" t="s">
        <v>4</v>
      </c>
      <c r="D15" s="10" t="s">
        <v>19</v>
      </c>
      <c r="E15" s="10" t="s">
        <v>45</v>
      </c>
      <c r="F15" s="9">
        <v>91.984999999999999</v>
      </c>
      <c r="G15" s="9">
        <v>9.16</v>
      </c>
      <c r="H15" s="9">
        <v>27.4</v>
      </c>
      <c r="I15" s="9">
        <v>14.799999999999999</v>
      </c>
      <c r="J15" s="9">
        <v>13.625</v>
      </c>
      <c r="K15" s="9">
        <v>27</v>
      </c>
      <c r="L15" s="9">
        <v>90</v>
      </c>
      <c r="M15" s="9">
        <v>90</v>
      </c>
      <c r="N15" s="9">
        <v>100</v>
      </c>
      <c r="O15" s="9">
        <v>90</v>
      </c>
      <c r="P15" s="9">
        <v>90</v>
      </c>
      <c r="Q15" s="9">
        <v>94</v>
      </c>
      <c r="R15" s="9">
        <v>94</v>
      </c>
      <c r="S15" s="9">
        <v>96</v>
      </c>
      <c r="T15" s="9">
        <v>92.5</v>
      </c>
      <c r="U15" s="9"/>
    </row>
    <row r="16" spans="1:21">
      <c r="A16" s="45">
        <v>1</v>
      </c>
      <c r="B16" s="10">
        <v>6</v>
      </c>
      <c r="C16" s="10" t="s">
        <v>3</v>
      </c>
      <c r="D16" s="10" t="s">
        <v>14</v>
      </c>
      <c r="E16" s="10" t="s">
        <v>40</v>
      </c>
      <c r="F16" s="9">
        <v>91.8</v>
      </c>
      <c r="G16" s="9">
        <v>9.3000000000000007</v>
      </c>
      <c r="H16" s="9">
        <v>27.799999999999997</v>
      </c>
      <c r="I16" s="9">
        <v>13.899999999999999</v>
      </c>
      <c r="J16" s="9">
        <v>13.799999999999999</v>
      </c>
      <c r="K16" s="9">
        <v>27</v>
      </c>
      <c r="L16" s="9">
        <v>90</v>
      </c>
      <c r="M16" s="9">
        <v>90</v>
      </c>
      <c r="N16" s="9">
        <v>90</v>
      </c>
      <c r="O16" s="9">
        <v>90</v>
      </c>
      <c r="P16" s="9">
        <v>90</v>
      </c>
      <c r="Q16" s="9">
        <v>97.5</v>
      </c>
      <c r="R16" s="9">
        <v>98</v>
      </c>
      <c r="S16" s="9">
        <v>98</v>
      </c>
      <c r="T16" s="9">
        <v>96</v>
      </c>
      <c r="U16" s="9"/>
    </row>
    <row r="17" spans="1:21">
      <c r="A17" s="45">
        <v>1</v>
      </c>
      <c r="B17" s="10">
        <v>8</v>
      </c>
      <c r="C17" s="10" t="s">
        <v>3</v>
      </c>
      <c r="D17" s="10" t="s">
        <v>16</v>
      </c>
      <c r="E17" s="10" t="s">
        <v>42</v>
      </c>
      <c r="F17" s="9">
        <v>91.22</v>
      </c>
      <c r="G17" s="9">
        <v>9.32</v>
      </c>
      <c r="H17" s="9">
        <v>27.4</v>
      </c>
      <c r="I17" s="9">
        <v>13.7</v>
      </c>
      <c r="J17" s="9">
        <v>13.799999999999999</v>
      </c>
      <c r="K17" s="9">
        <v>27</v>
      </c>
      <c r="L17" s="9">
        <v>90</v>
      </c>
      <c r="M17" s="9">
        <v>90</v>
      </c>
      <c r="N17" s="9">
        <v>90</v>
      </c>
      <c r="O17" s="9">
        <v>90</v>
      </c>
      <c r="P17" s="9">
        <v>90</v>
      </c>
      <c r="Q17" s="9">
        <v>98</v>
      </c>
      <c r="R17" s="9">
        <v>94</v>
      </c>
      <c r="S17" s="9">
        <v>94</v>
      </c>
      <c r="T17" s="9">
        <v>96</v>
      </c>
      <c r="U17" s="9"/>
    </row>
    <row r="18" spans="1:21">
      <c r="A18" s="45">
        <v>1</v>
      </c>
      <c r="B18" s="10">
        <v>4</v>
      </c>
      <c r="C18" s="10" t="s">
        <v>2</v>
      </c>
      <c r="D18" s="10" t="s">
        <v>12</v>
      </c>
      <c r="E18" s="10" t="s">
        <v>38</v>
      </c>
      <c r="F18" s="9">
        <v>90.800000000000011</v>
      </c>
      <c r="G18" s="9">
        <v>9.1</v>
      </c>
      <c r="H18" s="9">
        <v>27.4</v>
      </c>
      <c r="I18" s="9">
        <v>13.7</v>
      </c>
      <c r="J18" s="9">
        <v>13.6</v>
      </c>
      <c r="K18" s="9">
        <v>27</v>
      </c>
      <c r="L18" s="9">
        <v>90</v>
      </c>
      <c r="M18" s="9">
        <v>90</v>
      </c>
      <c r="N18" s="9">
        <v>90</v>
      </c>
      <c r="O18" s="9">
        <v>90</v>
      </c>
      <c r="P18" s="9">
        <v>90</v>
      </c>
      <c r="Q18" s="9">
        <v>92.5</v>
      </c>
      <c r="R18" s="9">
        <v>94</v>
      </c>
      <c r="S18" s="9">
        <v>94</v>
      </c>
      <c r="T18" s="9">
        <v>92</v>
      </c>
      <c r="U18" s="9"/>
    </row>
    <row r="19" spans="1:21">
      <c r="A19" s="45">
        <v>1</v>
      </c>
      <c r="B19" s="10">
        <v>5</v>
      </c>
      <c r="C19" s="10" t="s">
        <v>3</v>
      </c>
      <c r="D19" s="10" t="s">
        <v>13</v>
      </c>
      <c r="E19" s="10" t="s">
        <v>39</v>
      </c>
      <c r="F19" s="9">
        <v>90.66</v>
      </c>
      <c r="G19" s="9">
        <v>9.16</v>
      </c>
      <c r="H19" s="9">
        <v>27.2</v>
      </c>
      <c r="I19" s="9">
        <v>13.7</v>
      </c>
      <c r="J19" s="9">
        <v>13.6</v>
      </c>
      <c r="K19" s="9">
        <v>27</v>
      </c>
      <c r="L19" s="9">
        <v>90</v>
      </c>
      <c r="M19" s="9">
        <v>90</v>
      </c>
      <c r="N19" s="9">
        <v>90</v>
      </c>
      <c r="O19" s="9">
        <v>90</v>
      </c>
      <c r="P19" s="9">
        <v>90</v>
      </c>
      <c r="Q19" s="9">
        <v>94</v>
      </c>
      <c r="R19" s="9">
        <v>92</v>
      </c>
      <c r="S19" s="9">
        <v>94</v>
      </c>
      <c r="T19" s="9">
        <v>92</v>
      </c>
      <c r="U19" s="9"/>
    </row>
    <row r="20" spans="1:21">
      <c r="A20" s="45">
        <v>1</v>
      </c>
      <c r="B20" s="10">
        <v>15</v>
      </c>
      <c r="C20" s="10" t="s">
        <v>5</v>
      </c>
      <c r="D20" s="10" t="s">
        <v>23</v>
      </c>
      <c r="E20" s="10" t="s">
        <v>49</v>
      </c>
      <c r="F20" s="9">
        <v>90.4</v>
      </c>
      <c r="G20" s="9">
        <v>9</v>
      </c>
      <c r="H20" s="9">
        <v>27.2</v>
      </c>
      <c r="I20" s="9">
        <v>13.6</v>
      </c>
      <c r="J20" s="9">
        <v>13.6</v>
      </c>
      <c r="K20" s="9">
        <v>27</v>
      </c>
      <c r="L20" s="9">
        <v>90</v>
      </c>
      <c r="M20" s="9">
        <v>90</v>
      </c>
      <c r="N20" s="9">
        <v>90</v>
      </c>
      <c r="O20" s="9">
        <v>90</v>
      </c>
      <c r="P20" s="9">
        <v>90</v>
      </c>
      <c r="Q20" s="9">
        <v>90</v>
      </c>
      <c r="R20" s="9">
        <v>92</v>
      </c>
      <c r="S20" s="9">
        <v>92</v>
      </c>
      <c r="T20" s="9">
        <v>92</v>
      </c>
      <c r="U20" s="9"/>
    </row>
    <row r="21" spans="1:21">
      <c r="A21" s="45">
        <v>1</v>
      </c>
      <c r="B21" s="10">
        <v>12</v>
      </c>
      <c r="C21" s="10" t="s">
        <v>4</v>
      </c>
      <c r="D21" s="10" t="s">
        <v>20</v>
      </c>
      <c r="E21" s="10" t="s">
        <v>46</v>
      </c>
      <c r="F21" s="9">
        <v>90.35</v>
      </c>
      <c r="G21" s="9">
        <v>9.6</v>
      </c>
      <c r="H21" s="9">
        <v>27</v>
      </c>
      <c r="I21" s="9">
        <v>13.5</v>
      </c>
      <c r="J21" s="9">
        <v>13.25</v>
      </c>
      <c r="K21" s="9">
        <v>27</v>
      </c>
      <c r="L21" s="9">
        <v>100</v>
      </c>
      <c r="M21" s="9">
        <v>90</v>
      </c>
      <c r="N21" s="9">
        <v>90</v>
      </c>
      <c r="O21" s="9">
        <v>90</v>
      </c>
      <c r="P21" s="9">
        <v>90</v>
      </c>
      <c r="Q21" s="9">
        <v>90</v>
      </c>
      <c r="R21" s="9">
        <v>90</v>
      </c>
      <c r="S21" s="9">
        <v>90</v>
      </c>
      <c r="T21" s="9">
        <v>85</v>
      </c>
      <c r="U21" s="9"/>
    </row>
    <row r="22" spans="1:21">
      <c r="A22" s="45">
        <v>1</v>
      </c>
      <c r="B22" s="10">
        <v>7</v>
      </c>
      <c r="C22" s="10" t="s">
        <v>3</v>
      </c>
      <c r="D22" s="10" t="s">
        <v>15</v>
      </c>
      <c r="E22" s="10" t="s">
        <v>41</v>
      </c>
      <c r="F22" s="9">
        <v>90.14</v>
      </c>
      <c r="G22" s="9">
        <v>9.24</v>
      </c>
      <c r="H22" s="9">
        <v>27</v>
      </c>
      <c r="I22" s="9">
        <v>13.5</v>
      </c>
      <c r="J22" s="9">
        <v>13.399999999999999</v>
      </c>
      <c r="K22" s="9">
        <v>27</v>
      </c>
      <c r="L22" s="9">
        <v>90</v>
      </c>
      <c r="M22" s="9">
        <v>90</v>
      </c>
      <c r="N22" s="9">
        <v>90</v>
      </c>
      <c r="O22" s="9">
        <v>90</v>
      </c>
      <c r="P22" s="9">
        <v>90</v>
      </c>
      <c r="Q22" s="9">
        <v>96</v>
      </c>
      <c r="R22" s="9">
        <v>90</v>
      </c>
      <c r="S22" s="9">
        <v>90</v>
      </c>
      <c r="T22" s="9">
        <v>88</v>
      </c>
      <c r="U22" s="9"/>
    </row>
    <row r="23" spans="1:21">
      <c r="A23" s="45">
        <v>1</v>
      </c>
      <c r="B23" s="10">
        <v>3</v>
      </c>
      <c r="C23" s="10" t="s">
        <v>2</v>
      </c>
      <c r="D23" s="10" t="s">
        <v>11</v>
      </c>
      <c r="E23" s="10" t="s">
        <v>37</v>
      </c>
      <c r="F23" s="9">
        <v>90.009999999999991</v>
      </c>
      <c r="G23" s="9">
        <v>9.16</v>
      </c>
      <c r="H23" s="9">
        <v>27.2</v>
      </c>
      <c r="I23" s="9">
        <v>13.399999999999999</v>
      </c>
      <c r="J23" s="9">
        <v>13.25</v>
      </c>
      <c r="K23" s="9">
        <v>27</v>
      </c>
      <c r="L23" s="9">
        <v>90</v>
      </c>
      <c r="M23" s="9">
        <v>90</v>
      </c>
      <c r="N23" s="9">
        <v>90</v>
      </c>
      <c r="O23" s="9">
        <v>90</v>
      </c>
      <c r="P23" s="9">
        <v>90</v>
      </c>
      <c r="Q23" s="9">
        <v>94</v>
      </c>
      <c r="R23" s="9">
        <v>92</v>
      </c>
      <c r="S23" s="9">
        <v>88</v>
      </c>
      <c r="T23" s="9">
        <v>85</v>
      </c>
      <c r="U23" s="9"/>
    </row>
    <row r="24" spans="1:21">
      <c r="A24" s="45">
        <v>1</v>
      </c>
      <c r="B24" s="10">
        <v>9</v>
      </c>
      <c r="C24" s="10" t="s">
        <v>4</v>
      </c>
      <c r="D24" s="10" t="s">
        <v>17</v>
      </c>
      <c r="E24" s="10" t="s">
        <v>43</v>
      </c>
      <c r="F24" s="9">
        <v>89.78</v>
      </c>
      <c r="G24" s="9">
        <v>8.48</v>
      </c>
      <c r="H24" s="9">
        <v>27.2</v>
      </c>
      <c r="I24" s="9">
        <v>13.6</v>
      </c>
      <c r="J24" s="9">
        <v>13.5</v>
      </c>
      <c r="K24" s="9">
        <v>27</v>
      </c>
      <c r="L24" s="9">
        <v>80</v>
      </c>
      <c r="M24" s="9">
        <v>90</v>
      </c>
      <c r="N24" s="9">
        <v>90</v>
      </c>
      <c r="O24" s="9">
        <v>90</v>
      </c>
      <c r="P24" s="9">
        <v>90</v>
      </c>
      <c r="Q24" s="9">
        <v>92</v>
      </c>
      <c r="R24" s="9">
        <v>92</v>
      </c>
      <c r="S24" s="9">
        <v>92</v>
      </c>
      <c r="T24" s="9">
        <v>90</v>
      </c>
      <c r="U24" s="9"/>
    </row>
    <row r="25" spans="1:21">
      <c r="A25" s="45">
        <v>1</v>
      </c>
      <c r="B25" s="10">
        <v>23</v>
      </c>
      <c r="C25" s="10" t="s">
        <v>7</v>
      </c>
      <c r="D25" s="10" t="s">
        <v>31</v>
      </c>
      <c r="E25" s="10" t="s">
        <v>57</v>
      </c>
      <c r="F25" s="9">
        <v>88.504999999999995</v>
      </c>
      <c r="G25" s="9">
        <v>9.08</v>
      </c>
      <c r="H25" s="9">
        <v>27.2</v>
      </c>
      <c r="I25" s="9">
        <v>14.625</v>
      </c>
      <c r="J25" s="9">
        <v>13.6</v>
      </c>
      <c r="K25" s="9">
        <v>24</v>
      </c>
      <c r="L25" s="9">
        <v>90</v>
      </c>
      <c r="M25" s="9">
        <v>90</v>
      </c>
      <c r="N25" s="9">
        <v>100</v>
      </c>
      <c r="O25" s="9">
        <v>90</v>
      </c>
      <c r="P25" s="9">
        <v>80</v>
      </c>
      <c r="Q25" s="9">
        <v>92</v>
      </c>
      <c r="R25" s="9">
        <v>92</v>
      </c>
      <c r="S25" s="9">
        <v>92.5</v>
      </c>
      <c r="T25" s="9">
        <v>92</v>
      </c>
      <c r="U25" s="9"/>
    </row>
    <row r="26" spans="1:21">
      <c r="A26" s="45">
        <v>1</v>
      </c>
      <c r="B26" s="10">
        <v>16</v>
      </c>
      <c r="C26" s="10" t="s">
        <v>5</v>
      </c>
      <c r="D26" s="10" t="s">
        <v>24</v>
      </c>
      <c r="E26" s="10" t="s">
        <v>50</v>
      </c>
      <c r="F26" s="9">
        <v>86.97999999999999</v>
      </c>
      <c r="G26" s="9">
        <v>9.08</v>
      </c>
      <c r="H26" s="9">
        <v>25</v>
      </c>
      <c r="I26" s="9">
        <v>13.5</v>
      </c>
      <c r="J26" s="9">
        <v>12.399999999999999</v>
      </c>
      <c r="K26" s="9">
        <v>27</v>
      </c>
      <c r="L26" s="9">
        <v>90</v>
      </c>
      <c r="M26" s="9">
        <v>80</v>
      </c>
      <c r="N26" s="9">
        <v>90</v>
      </c>
      <c r="O26" s="9">
        <v>80</v>
      </c>
      <c r="P26" s="9">
        <v>90</v>
      </c>
      <c r="Q26" s="9">
        <v>92</v>
      </c>
      <c r="R26" s="9">
        <v>90</v>
      </c>
      <c r="S26" s="9">
        <v>90</v>
      </c>
      <c r="T26" s="9">
        <v>88</v>
      </c>
      <c r="U26" s="9"/>
    </row>
    <row r="27" spans="1:21">
      <c r="A27" s="45">
        <v>1</v>
      </c>
      <c r="B27" s="10">
        <v>13</v>
      </c>
      <c r="C27" s="10" t="s">
        <v>5</v>
      </c>
      <c r="D27" s="10" t="s">
        <v>21</v>
      </c>
      <c r="E27" s="10" t="s">
        <v>47</v>
      </c>
      <c r="F27" s="9">
        <v>85.38</v>
      </c>
      <c r="G27" s="9">
        <v>9.08</v>
      </c>
      <c r="H27" s="9">
        <v>25.2</v>
      </c>
      <c r="I27" s="9">
        <v>13.6</v>
      </c>
      <c r="J27" s="9">
        <v>13.5</v>
      </c>
      <c r="K27" s="9">
        <v>24</v>
      </c>
      <c r="L27" s="9">
        <v>90</v>
      </c>
      <c r="M27" s="9">
        <v>80</v>
      </c>
      <c r="N27" s="9">
        <v>90</v>
      </c>
      <c r="O27" s="9">
        <v>90</v>
      </c>
      <c r="P27" s="9">
        <v>80</v>
      </c>
      <c r="Q27" s="9">
        <v>92</v>
      </c>
      <c r="R27" s="9">
        <v>92</v>
      </c>
      <c r="S27" s="9">
        <v>92</v>
      </c>
      <c r="T27" s="9">
        <v>90</v>
      </c>
      <c r="U27" s="9"/>
    </row>
    <row r="28" spans="1:21">
      <c r="A28" s="45">
        <v>1</v>
      </c>
      <c r="B28" s="10">
        <v>10</v>
      </c>
      <c r="C28" s="10" t="s">
        <v>4</v>
      </c>
      <c r="D28" s="10" t="s">
        <v>18</v>
      </c>
      <c r="E28" s="10" t="s">
        <v>44</v>
      </c>
      <c r="F28" s="9">
        <v>80.599999999999994</v>
      </c>
      <c r="G28" s="9">
        <v>7.8000000000000007</v>
      </c>
      <c r="H28" s="9">
        <v>23</v>
      </c>
      <c r="I28" s="9">
        <v>11.3</v>
      </c>
      <c r="J28" s="9">
        <v>11.5</v>
      </c>
      <c r="K28" s="9">
        <v>27</v>
      </c>
      <c r="L28" s="9">
        <v>70</v>
      </c>
      <c r="M28" s="9">
        <v>70</v>
      </c>
      <c r="N28" s="9">
        <v>70</v>
      </c>
      <c r="O28" s="9">
        <v>70</v>
      </c>
      <c r="P28" s="9">
        <v>90</v>
      </c>
      <c r="Q28" s="9">
        <v>90</v>
      </c>
      <c r="R28" s="9">
        <v>90</v>
      </c>
      <c r="S28" s="9">
        <v>86</v>
      </c>
      <c r="T28" s="9">
        <v>90</v>
      </c>
      <c r="U28" s="9"/>
    </row>
    <row r="29" spans="1:21">
      <c r="A29" s="64">
        <v>2</v>
      </c>
      <c r="B29" s="7">
        <v>22</v>
      </c>
      <c r="C29" s="7" t="s">
        <v>85</v>
      </c>
      <c r="D29" s="7" t="s">
        <v>108</v>
      </c>
      <c r="E29" s="7" t="s">
        <v>134</v>
      </c>
      <c r="F29" s="8">
        <v>97.724999999999994</v>
      </c>
      <c r="G29" s="9">
        <v>9.6</v>
      </c>
      <c r="H29" s="9">
        <v>29.25</v>
      </c>
      <c r="I29" s="9">
        <v>14.375</v>
      </c>
      <c r="J29" s="9">
        <v>14.5</v>
      </c>
      <c r="K29" s="9">
        <v>30</v>
      </c>
      <c r="L29" s="9">
        <v>100</v>
      </c>
      <c r="M29" s="9">
        <v>100</v>
      </c>
      <c r="N29" s="9">
        <v>100</v>
      </c>
      <c r="O29" s="9">
        <v>100</v>
      </c>
      <c r="P29" s="9">
        <v>100</v>
      </c>
      <c r="Q29" s="9">
        <v>90</v>
      </c>
      <c r="R29" s="9">
        <v>92.5</v>
      </c>
      <c r="S29" s="9">
        <v>87.5</v>
      </c>
      <c r="T29" s="9">
        <v>90</v>
      </c>
      <c r="U29" s="9"/>
    </row>
    <row r="30" spans="1:21">
      <c r="A30" s="64">
        <v>2</v>
      </c>
      <c r="B30" s="10">
        <v>24</v>
      </c>
      <c r="C30" s="10" t="s">
        <v>85</v>
      </c>
      <c r="D30" s="10" t="s">
        <v>110</v>
      </c>
      <c r="E30" s="10" t="s">
        <v>136</v>
      </c>
      <c r="F30" s="9">
        <v>97.45</v>
      </c>
      <c r="G30" s="9">
        <v>9.6999999999999993</v>
      </c>
      <c r="H30" s="9">
        <v>28.75</v>
      </c>
      <c r="I30" s="9">
        <v>14.5</v>
      </c>
      <c r="J30" s="9">
        <v>14.5</v>
      </c>
      <c r="K30" s="9">
        <v>30</v>
      </c>
      <c r="L30" s="9">
        <v>100</v>
      </c>
      <c r="M30" s="9">
        <v>100</v>
      </c>
      <c r="N30" s="9">
        <v>100</v>
      </c>
      <c r="O30" s="9">
        <v>100</v>
      </c>
      <c r="P30" s="9">
        <v>100</v>
      </c>
      <c r="Q30" s="9">
        <v>92.5</v>
      </c>
      <c r="R30" s="9">
        <v>87.5</v>
      </c>
      <c r="S30" s="9">
        <v>90</v>
      </c>
      <c r="T30" s="9">
        <v>90</v>
      </c>
      <c r="U30" s="9"/>
    </row>
    <row r="31" spans="1:21">
      <c r="A31" s="64">
        <v>2</v>
      </c>
      <c r="B31" s="10">
        <v>13</v>
      </c>
      <c r="C31" s="10" t="s">
        <v>83</v>
      </c>
      <c r="D31" s="10" t="s">
        <v>99</v>
      </c>
      <c r="E31" s="10" t="s">
        <v>125</v>
      </c>
      <c r="F31" s="9">
        <v>96.775000000000006</v>
      </c>
      <c r="G31" s="9">
        <v>9.9</v>
      </c>
      <c r="H31" s="9">
        <v>28.75</v>
      </c>
      <c r="I31" s="9">
        <v>14.5</v>
      </c>
      <c r="J31" s="9">
        <v>13.625</v>
      </c>
      <c r="K31" s="9">
        <v>30</v>
      </c>
      <c r="L31" s="9">
        <v>100</v>
      </c>
      <c r="M31" s="9">
        <v>100</v>
      </c>
      <c r="N31" s="9">
        <v>100</v>
      </c>
      <c r="O31" s="9">
        <v>90</v>
      </c>
      <c r="P31" s="9">
        <v>100</v>
      </c>
      <c r="Q31" s="9">
        <v>97.5</v>
      </c>
      <c r="R31" s="9">
        <v>87.5</v>
      </c>
      <c r="S31" s="9">
        <v>90</v>
      </c>
      <c r="T31" s="9">
        <v>92.5</v>
      </c>
      <c r="U31" s="9"/>
    </row>
    <row r="32" spans="1:21">
      <c r="A32" s="64">
        <v>2</v>
      </c>
      <c r="B32" s="10">
        <v>14</v>
      </c>
      <c r="C32" s="10" t="s">
        <v>83</v>
      </c>
      <c r="D32" s="10" t="s">
        <v>100</v>
      </c>
      <c r="E32" s="10" t="s">
        <v>126</v>
      </c>
      <c r="F32" s="9">
        <v>96.3</v>
      </c>
      <c r="G32" s="9">
        <v>9.3000000000000007</v>
      </c>
      <c r="H32" s="9">
        <v>29</v>
      </c>
      <c r="I32" s="9">
        <v>14.5</v>
      </c>
      <c r="J32" s="9">
        <v>13.5</v>
      </c>
      <c r="K32" s="9">
        <v>30</v>
      </c>
      <c r="L32" s="9">
        <v>90</v>
      </c>
      <c r="M32" s="9">
        <v>100</v>
      </c>
      <c r="N32" s="9">
        <v>100</v>
      </c>
      <c r="O32" s="9">
        <v>90</v>
      </c>
      <c r="P32" s="9">
        <v>100</v>
      </c>
      <c r="Q32" s="9">
        <v>97.5</v>
      </c>
      <c r="R32" s="9">
        <v>90</v>
      </c>
      <c r="S32" s="9">
        <v>90</v>
      </c>
      <c r="T32" s="9">
        <v>90</v>
      </c>
      <c r="U32" s="9"/>
    </row>
    <row r="33" spans="1:21">
      <c r="A33" s="64">
        <v>2</v>
      </c>
      <c r="B33" s="10">
        <v>6</v>
      </c>
      <c r="C33" s="10" t="s">
        <v>80</v>
      </c>
      <c r="D33" s="10" t="s">
        <v>92</v>
      </c>
      <c r="E33" s="10" t="s">
        <v>118</v>
      </c>
      <c r="F33" s="9">
        <v>96.266666666666666</v>
      </c>
      <c r="G33" s="9">
        <v>9.6</v>
      </c>
      <c r="H33" s="9">
        <v>28.833333333333332</v>
      </c>
      <c r="I33" s="9">
        <v>13.416666666666666</v>
      </c>
      <c r="J33" s="9">
        <v>14.416666666666666</v>
      </c>
      <c r="K33" s="9">
        <v>30</v>
      </c>
      <c r="L33" s="9">
        <v>100</v>
      </c>
      <c r="M33" s="9">
        <v>100</v>
      </c>
      <c r="N33" s="9">
        <v>90</v>
      </c>
      <c r="O33" s="9">
        <v>100</v>
      </c>
      <c r="P33" s="9">
        <v>100</v>
      </c>
      <c r="Q33" s="9">
        <v>90</v>
      </c>
      <c r="R33" s="9">
        <v>88.333333333333329</v>
      </c>
      <c r="S33" s="9">
        <v>88.333333333333329</v>
      </c>
      <c r="T33" s="9">
        <v>88.333333333333329</v>
      </c>
      <c r="U33" s="9"/>
    </row>
    <row r="34" spans="1:21">
      <c r="A34" s="64">
        <v>2</v>
      </c>
      <c r="B34" s="10">
        <v>12</v>
      </c>
      <c r="C34" s="10" t="s">
        <v>83</v>
      </c>
      <c r="D34" s="10" t="s">
        <v>98</v>
      </c>
      <c r="E34" s="10" t="s">
        <v>124</v>
      </c>
      <c r="F34" s="9">
        <v>95.325000000000003</v>
      </c>
      <c r="G34" s="9">
        <v>9.6999999999999993</v>
      </c>
      <c r="H34" s="9">
        <v>29</v>
      </c>
      <c r="I34" s="9">
        <v>13.25</v>
      </c>
      <c r="J34" s="9">
        <v>13.375</v>
      </c>
      <c r="K34" s="9">
        <v>30</v>
      </c>
      <c r="L34" s="9">
        <v>100</v>
      </c>
      <c r="M34" s="9">
        <v>100</v>
      </c>
      <c r="N34" s="9">
        <v>90</v>
      </c>
      <c r="O34" s="9">
        <v>90</v>
      </c>
      <c r="P34" s="9">
        <v>100</v>
      </c>
      <c r="Q34" s="9">
        <v>92.5</v>
      </c>
      <c r="R34" s="9">
        <v>90</v>
      </c>
      <c r="S34" s="9">
        <v>85</v>
      </c>
      <c r="T34" s="9">
        <v>87.5</v>
      </c>
      <c r="U34" s="9"/>
    </row>
    <row r="35" spans="1:21">
      <c r="A35" s="64">
        <v>2</v>
      </c>
      <c r="B35" s="10">
        <v>7</v>
      </c>
      <c r="C35" s="10" t="s">
        <v>81</v>
      </c>
      <c r="D35" s="10" t="s">
        <v>93</v>
      </c>
      <c r="E35" s="10" t="s">
        <v>119</v>
      </c>
      <c r="F35" s="9">
        <v>94.51428571428572</v>
      </c>
      <c r="G35" s="9">
        <v>9.6571428571428584</v>
      </c>
      <c r="H35" s="9">
        <v>29</v>
      </c>
      <c r="I35" s="9">
        <v>12.428571428571427</v>
      </c>
      <c r="J35" s="9">
        <v>13.428571428571427</v>
      </c>
      <c r="K35" s="9">
        <v>30</v>
      </c>
      <c r="L35" s="9">
        <v>100</v>
      </c>
      <c r="M35" s="9">
        <v>100</v>
      </c>
      <c r="N35" s="9">
        <v>80</v>
      </c>
      <c r="O35" s="9">
        <v>90</v>
      </c>
      <c r="P35" s="9">
        <v>100</v>
      </c>
      <c r="Q35" s="9">
        <v>91.428571428571431</v>
      </c>
      <c r="R35" s="9">
        <v>90</v>
      </c>
      <c r="S35" s="9">
        <v>88.571428571428569</v>
      </c>
      <c r="T35" s="9">
        <v>88.571428571428569</v>
      </c>
      <c r="U35" s="9"/>
    </row>
    <row r="36" spans="1:21">
      <c r="A36" s="64">
        <v>2</v>
      </c>
      <c r="B36" s="10">
        <v>11</v>
      </c>
      <c r="C36" s="10" t="s">
        <v>83</v>
      </c>
      <c r="D36" s="10" t="s">
        <v>97</v>
      </c>
      <c r="E36" s="10" t="s">
        <v>123</v>
      </c>
      <c r="F36" s="9">
        <v>94.424999999999997</v>
      </c>
      <c r="G36" s="9">
        <v>9.8000000000000007</v>
      </c>
      <c r="H36" s="9">
        <v>29</v>
      </c>
      <c r="I36" s="9">
        <v>14.25</v>
      </c>
      <c r="J36" s="9">
        <v>14.375</v>
      </c>
      <c r="K36" s="9">
        <v>27</v>
      </c>
      <c r="L36" s="9">
        <v>100</v>
      </c>
      <c r="M36" s="9">
        <v>100</v>
      </c>
      <c r="N36" s="9">
        <v>100</v>
      </c>
      <c r="O36" s="9">
        <v>100</v>
      </c>
      <c r="P36" s="9">
        <v>90</v>
      </c>
      <c r="Q36" s="9">
        <v>95</v>
      </c>
      <c r="R36" s="9">
        <v>90</v>
      </c>
      <c r="S36" s="9">
        <v>85</v>
      </c>
      <c r="T36" s="9">
        <v>87.5</v>
      </c>
      <c r="U36" s="9"/>
    </row>
    <row r="37" spans="1:21">
      <c r="A37" s="64">
        <v>2</v>
      </c>
      <c r="B37" s="10">
        <v>18</v>
      </c>
      <c r="C37" s="10" t="s">
        <v>84</v>
      </c>
      <c r="D37" s="10" t="s">
        <v>104</v>
      </c>
      <c r="E37" s="10" t="s">
        <v>130</v>
      </c>
      <c r="F37" s="9">
        <v>94.25</v>
      </c>
      <c r="G37" s="9">
        <v>9</v>
      </c>
      <c r="H37" s="9">
        <v>27.25</v>
      </c>
      <c r="I37" s="9">
        <v>14.625</v>
      </c>
      <c r="J37" s="9">
        <v>13.375</v>
      </c>
      <c r="K37" s="9">
        <v>30</v>
      </c>
      <c r="L37" s="9">
        <v>90</v>
      </c>
      <c r="M37" s="9">
        <v>90</v>
      </c>
      <c r="N37" s="9">
        <v>100</v>
      </c>
      <c r="O37" s="9">
        <v>90</v>
      </c>
      <c r="P37" s="9">
        <v>100</v>
      </c>
      <c r="Q37" s="9">
        <v>90</v>
      </c>
      <c r="R37" s="9">
        <v>92.5</v>
      </c>
      <c r="S37" s="9">
        <v>92.5</v>
      </c>
      <c r="T37" s="9">
        <v>87.5</v>
      </c>
      <c r="U37" s="9"/>
    </row>
    <row r="38" spans="1:21">
      <c r="A38" s="64">
        <v>2</v>
      </c>
      <c r="B38" s="10">
        <v>23</v>
      </c>
      <c r="C38" s="10" t="s">
        <v>85</v>
      </c>
      <c r="D38" s="10" t="s">
        <v>109</v>
      </c>
      <c r="E38" s="10" t="s">
        <v>135</v>
      </c>
      <c r="F38" s="9">
        <v>94.224999999999994</v>
      </c>
      <c r="G38" s="9">
        <v>9.6</v>
      </c>
      <c r="H38" s="9">
        <v>28.75</v>
      </c>
      <c r="I38" s="9">
        <v>14.5</v>
      </c>
      <c r="J38" s="9">
        <v>14.375</v>
      </c>
      <c r="K38" s="9">
        <v>27</v>
      </c>
      <c r="L38" s="9">
        <v>100</v>
      </c>
      <c r="M38" s="9">
        <v>100</v>
      </c>
      <c r="N38" s="9">
        <v>100</v>
      </c>
      <c r="O38" s="9">
        <v>100</v>
      </c>
      <c r="P38" s="9">
        <v>90</v>
      </c>
      <c r="Q38" s="9">
        <v>90</v>
      </c>
      <c r="R38" s="9">
        <v>87.5</v>
      </c>
      <c r="S38" s="9">
        <v>90</v>
      </c>
      <c r="T38" s="9">
        <v>87.5</v>
      </c>
      <c r="U38" s="9"/>
    </row>
    <row r="39" spans="1:21">
      <c r="A39" s="64">
        <v>2</v>
      </c>
      <c r="B39" s="10">
        <v>21</v>
      </c>
      <c r="C39" s="10" t="s">
        <v>84</v>
      </c>
      <c r="D39" s="10" t="s">
        <v>107</v>
      </c>
      <c r="E39" s="10" t="s">
        <v>133</v>
      </c>
      <c r="F39" s="9">
        <v>94.125</v>
      </c>
      <c r="G39" s="9">
        <v>9.5</v>
      </c>
      <c r="H39" s="9">
        <v>26.75</v>
      </c>
      <c r="I39" s="9">
        <v>13.375</v>
      </c>
      <c r="J39" s="9">
        <v>14.5</v>
      </c>
      <c r="K39" s="9">
        <v>30</v>
      </c>
      <c r="L39" s="9">
        <v>100</v>
      </c>
      <c r="M39" s="9">
        <v>90</v>
      </c>
      <c r="N39" s="9">
        <v>90</v>
      </c>
      <c r="O39" s="9">
        <v>100</v>
      </c>
      <c r="P39" s="9">
        <v>100</v>
      </c>
      <c r="Q39" s="9">
        <v>87.5</v>
      </c>
      <c r="R39" s="9">
        <v>87.5</v>
      </c>
      <c r="S39" s="9">
        <v>87.5</v>
      </c>
      <c r="T39" s="9">
        <v>90</v>
      </c>
      <c r="U39" s="9"/>
    </row>
    <row r="40" spans="1:21">
      <c r="A40" s="64">
        <v>2</v>
      </c>
      <c r="B40" s="10">
        <v>20</v>
      </c>
      <c r="C40" s="10" t="s">
        <v>84</v>
      </c>
      <c r="D40" s="10" t="s">
        <v>106</v>
      </c>
      <c r="E40" s="10" t="s">
        <v>132</v>
      </c>
      <c r="F40" s="9">
        <v>93</v>
      </c>
      <c r="G40" s="9">
        <v>9.5</v>
      </c>
      <c r="H40" s="9">
        <v>26.75</v>
      </c>
      <c r="I40" s="9">
        <v>13.375</v>
      </c>
      <c r="J40" s="9">
        <v>13.375</v>
      </c>
      <c r="K40" s="9">
        <v>30</v>
      </c>
      <c r="L40" s="9">
        <v>100</v>
      </c>
      <c r="M40" s="9">
        <v>90</v>
      </c>
      <c r="N40" s="9">
        <v>90</v>
      </c>
      <c r="O40" s="9">
        <v>90</v>
      </c>
      <c r="P40" s="9">
        <v>100</v>
      </c>
      <c r="Q40" s="9">
        <v>87.5</v>
      </c>
      <c r="R40" s="9">
        <v>87.5</v>
      </c>
      <c r="S40" s="9">
        <v>87.5</v>
      </c>
      <c r="T40" s="9">
        <v>87.5</v>
      </c>
      <c r="U40" s="9"/>
    </row>
    <row r="41" spans="1:21">
      <c r="A41" s="64">
        <v>2</v>
      </c>
      <c r="B41" s="10">
        <v>25</v>
      </c>
      <c r="C41" s="10" t="s">
        <v>85</v>
      </c>
      <c r="D41" s="10" t="s">
        <v>111</v>
      </c>
      <c r="E41" s="10" t="s">
        <v>137</v>
      </c>
      <c r="F41" s="9">
        <v>92.9</v>
      </c>
      <c r="G41" s="9">
        <v>9.4</v>
      </c>
      <c r="H41" s="9">
        <v>27</v>
      </c>
      <c r="I41" s="9">
        <v>13</v>
      </c>
      <c r="J41" s="9">
        <v>13.5</v>
      </c>
      <c r="K41" s="9">
        <v>30</v>
      </c>
      <c r="L41" s="9">
        <v>100</v>
      </c>
      <c r="M41" s="9">
        <v>90</v>
      </c>
      <c r="N41" s="9">
        <v>90</v>
      </c>
      <c r="O41" s="9">
        <v>90</v>
      </c>
      <c r="P41" s="9">
        <v>100</v>
      </c>
      <c r="Q41" s="9">
        <v>85</v>
      </c>
      <c r="R41" s="9">
        <v>90</v>
      </c>
      <c r="S41" s="9">
        <v>80</v>
      </c>
      <c r="T41" s="9">
        <v>90</v>
      </c>
      <c r="U41" s="9"/>
    </row>
    <row r="42" spans="1:21">
      <c r="A42" s="64">
        <v>2</v>
      </c>
      <c r="B42" s="10">
        <v>16</v>
      </c>
      <c r="C42" s="10" t="s">
        <v>83</v>
      </c>
      <c r="D42" s="10" t="s">
        <v>102</v>
      </c>
      <c r="E42" s="10" t="s">
        <v>128</v>
      </c>
      <c r="F42" s="9">
        <v>92.424999999999997</v>
      </c>
      <c r="G42" s="9">
        <v>9.8000000000000007</v>
      </c>
      <c r="H42" s="9">
        <v>28.75</v>
      </c>
      <c r="I42" s="9">
        <v>13.375</v>
      </c>
      <c r="J42" s="9">
        <v>13.5</v>
      </c>
      <c r="K42" s="9">
        <v>27</v>
      </c>
      <c r="L42" s="9">
        <v>100</v>
      </c>
      <c r="M42" s="9">
        <v>100</v>
      </c>
      <c r="N42" s="9">
        <v>90</v>
      </c>
      <c r="O42" s="9">
        <v>90</v>
      </c>
      <c r="P42" s="9">
        <v>90</v>
      </c>
      <c r="Q42" s="9">
        <v>95</v>
      </c>
      <c r="R42" s="9">
        <v>87.5</v>
      </c>
      <c r="S42" s="9">
        <v>87.5</v>
      </c>
      <c r="T42" s="9">
        <v>90</v>
      </c>
      <c r="U42" s="9"/>
    </row>
    <row r="43" spans="1:21">
      <c r="A43" s="64">
        <v>2</v>
      </c>
      <c r="B43" s="10">
        <v>15</v>
      </c>
      <c r="C43" s="10" t="s">
        <v>83</v>
      </c>
      <c r="D43" s="10" t="s">
        <v>101</v>
      </c>
      <c r="E43" s="10" t="s">
        <v>127</v>
      </c>
      <c r="F43" s="9">
        <v>92.325000000000003</v>
      </c>
      <c r="G43" s="9">
        <v>9.6999999999999993</v>
      </c>
      <c r="H43" s="9">
        <v>28.75</v>
      </c>
      <c r="I43" s="9">
        <v>13.25</v>
      </c>
      <c r="J43" s="9">
        <v>13.625</v>
      </c>
      <c r="K43" s="9">
        <v>27</v>
      </c>
      <c r="L43" s="9">
        <v>100</v>
      </c>
      <c r="M43" s="9">
        <v>100</v>
      </c>
      <c r="N43" s="9">
        <v>90</v>
      </c>
      <c r="O43" s="9">
        <v>90</v>
      </c>
      <c r="P43" s="9">
        <v>90</v>
      </c>
      <c r="Q43" s="9">
        <v>92.5</v>
      </c>
      <c r="R43" s="9">
        <v>87.5</v>
      </c>
      <c r="S43" s="9">
        <v>85</v>
      </c>
      <c r="T43" s="9">
        <v>92.5</v>
      </c>
      <c r="U43" s="9"/>
    </row>
    <row r="44" spans="1:21">
      <c r="A44" s="64">
        <v>2</v>
      </c>
      <c r="B44" s="10">
        <v>1</v>
      </c>
      <c r="C44" s="10" t="s">
        <v>78</v>
      </c>
      <c r="D44" s="10" t="s">
        <v>87</v>
      </c>
      <c r="E44" s="10" t="s">
        <v>113</v>
      </c>
      <c r="F44" s="9">
        <v>91.44</v>
      </c>
      <c r="G44" s="9">
        <v>8.84</v>
      </c>
      <c r="H44" s="9">
        <v>28.799999999999997</v>
      </c>
      <c r="I44" s="9">
        <v>13.399999999999999</v>
      </c>
      <c r="J44" s="9">
        <v>13.399999999999999</v>
      </c>
      <c r="K44" s="9">
        <v>27</v>
      </c>
      <c r="L44" s="9">
        <v>90</v>
      </c>
      <c r="M44" s="9">
        <v>100</v>
      </c>
      <c r="N44" s="9">
        <v>90</v>
      </c>
      <c r="O44" s="9">
        <v>90</v>
      </c>
      <c r="P44" s="9">
        <v>90</v>
      </c>
      <c r="Q44" s="9">
        <v>86</v>
      </c>
      <c r="R44" s="9">
        <v>88</v>
      </c>
      <c r="S44" s="9">
        <v>88</v>
      </c>
      <c r="T44" s="9">
        <v>88</v>
      </c>
      <c r="U44" s="9"/>
    </row>
    <row r="45" spans="1:21">
      <c r="A45" s="64">
        <v>2</v>
      </c>
      <c r="B45" s="10">
        <v>2</v>
      </c>
      <c r="C45" s="10" t="s">
        <v>78</v>
      </c>
      <c r="D45" s="10" t="s">
        <v>88</v>
      </c>
      <c r="E45" s="10" t="s">
        <v>114</v>
      </c>
      <c r="F45" s="9">
        <v>91.34</v>
      </c>
      <c r="G45" s="9">
        <v>8.84</v>
      </c>
      <c r="H45" s="9">
        <v>28.6</v>
      </c>
      <c r="I45" s="9">
        <v>13.6</v>
      </c>
      <c r="J45" s="9">
        <v>13.3</v>
      </c>
      <c r="K45" s="9">
        <v>27</v>
      </c>
      <c r="L45" s="9">
        <v>90</v>
      </c>
      <c r="M45" s="9">
        <v>100</v>
      </c>
      <c r="N45" s="9">
        <v>90</v>
      </c>
      <c r="O45" s="9">
        <v>90</v>
      </c>
      <c r="P45" s="9">
        <v>90</v>
      </c>
      <c r="Q45" s="9">
        <v>86</v>
      </c>
      <c r="R45" s="9">
        <v>86</v>
      </c>
      <c r="S45" s="9">
        <v>92</v>
      </c>
      <c r="T45" s="9">
        <v>86</v>
      </c>
      <c r="U45" s="9"/>
    </row>
    <row r="46" spans="1:21">
      <c r="A46" s="64">
        <v>2</v>
      </c>
      <c r="B46" s="10">
        <v>3</v>
      </c>
      <c r="C46" s="10" t="s">
        <v>78</v>
      </c>
      <c r="D46" s="10" t="s">
        <v>89</v>
      </c>
      <c r="E46" s="10" t="s">
        <v>115</v>
      </c>
      <c r="F46" s="9">
        <v>90.88</v>
      </c>
      <c r="G46" s="9">
        <v>9.08</v>
      </c>
      <c r="H46" s="9">
        <v>27.2</v>
      </c>
      <c r="I46" s="9">
        <v>13.399999999999999</v>
      </c>
      <c r="J46" s="9">
        <v>14.2</v>
      </c>
      <c r="K46" s="9">
        <v>27</v>
      </c>
      <c r="L46" s="9">
        <v>90</v>
      </c>
      <c r="M46" s="9">
        <v>90</v>
      </c>
      <c r="N46" s="9">
        <v>90</v>
      </c>
      <c r="O46" s="9">
        <v>100</v>
      </c>
      <c r="P46" s="9">
        <v>90</v>
      </c>
      <c r="Q46" s="9">
        <v>92</v>
      </c>
      <c r="R46" s="9">
        <v>92</v>
      </c>
      <c r="S46" s="9">
        <v>88</v>
      </c>
      <c r="T46" s="9">
        <v>84</v>
      </c>
      <c r="U46" s="9"/>
    </row>
    <row r="47" spans="1:21">
      <c r="A47" s="64">
        <v>2</v>
      </c>
      <c r="B47" s="10">
        <v>4</v>
      </c>
      <c r="C47" s="10" t="s">
        <v>78</v>
      </c>
      <c r="D47" s="10" t="s">
        <v>90</v>
      </c>
      <c r="E47" s="10" t="s">
        <v>116</v>
      </c>
      <c r="F47" s="9">
        <v>90.42</v>
      </c>
      <c r="G47" s="9">
        <v>8.92</v>
      </c>
      <c r="H47" s="9">
        <v>27</v>
      </c>
      <c r="I47" s="9">
        <v>13.2</v>
      </c>
      <c r="J47" s="9">
        <v>14.3</v>
      </c>
      <c r="K47" s="9">
        <v>27</v>
      </c>
      <c r="L47" s="9">
        <v>90</v>
      </c>
      <c r="M47" s="9">
        <v>90</v>
      </c>
      <c r="N47" s="9">
        <v>90</v>
      </c>
      <c r="O47" s="9">
        <v>100</v>
      </c>
      <c r="P47" s="9">
        <v>90</v>
      </c>
      <c r="Q47" s="9">
        <v>88</v>
      </c>
      <c r="R47" s="9">
        <v>90</v>
      </c>
      <c r="S47" s="9">
        <v>84</v>
      </c>
      <c r="T47" s="9">
        <v>86</v>
      </c>
      <c r="U47" s="9"/>
    </row>
    <row r="48" spans="1:21">
      <c r="A48" s="64">
        <v>2</v>
      </c>
      <c r="B48" s="10">
        <v>10</v>
      </c>
      <c r="C48" s="10" t="s">
        <v>82</v>
      </c>
      <c r="D48" s="10" t="s">
        <v>96</v>
      </c>
      <c r="E48" s="10" t="s">
        <v>122</v>
      </c>
      <c r="F48" s="9">
        <v>89.025000000000006</v>
      </c>
      <c r="G48" s="9">
        <v>8.8999999999999986</v>
      </c>
      <c r="H48" s="9">
        <v>26.5</v>
      </c>
      <c r="I48" s="9">
        <v>13.25</v>
      </c>
      <c r="J48" s="9">
        <v>13.375</v>
      </c>
      <c r="K48" s="9">
        <v>27</v>
      </c>
      <c r="L48" s="9">
        <v>90</v>
      </c>
      <c r="M48" s="9">
        <v>90</v>
      </c>
      <c r="N48" s="9">
        <v>90</v>
      </c>
      <c r="O48" s="9">
        <v>90</v>
      </c>
      <c r="P48" s="9">
        <v>90</v>
      </c>
      <c r="Q48" s="9">
        <v>87.5</v>
      </c>
      <c r="R48" s="9">
        <v>85</v>
      </c>
      <c r="S48" s="9">
        <v>85</v>
      </c>
      <c r="T48" s="9">
        <v>87.5</v>
      </c>
      <c r="U48" s="9"/>
    </row>
    <row r="49" spans="1:21">
      <c r="A49" s="64">
        <v>2</v>
      </c>
      <c r="B49" s="10">
        <v>17</v>
      </c>
      <c r="C49" s="10" t="s">
        <v>84</v>
      </c>
      <c r="D49" s="10" t="s">
        <v>103</v>
      </c>
      <c r="E49" s="10" t="s">
        <v>129</v>
      </c>
      <c r="F49" s="9">
        <v>88.95</v>
      </c>
      <c r="G49" s="9">
        <v>8.6999999999999993</v>
      </c>
      <c r="H49" s="9">
        <v>26.75</v>
      </c>
      <c r="I49" s="9">
        <v>13.375</v>
      </c>
      <c r="J49" s="9">
        <v>13.125</v>
      </c>
      <c r="K49" s="9">
        <v>27</v>
      </c>
      <c r="L49" s="9">
        <v>90</v>
      </c>
      <c r="M49" s="9">
        <v>90</v>
      </c>
      <c r="N49" s="9">
        <v>90</v>
      </c>
      <c r="O49" s="9">
        <v>90</v>
      </c>
      <c r="P49" s="9">
        <v>90</v>
      </c>
      <c r="Q49" s="9">
        <v>82.5</v>
      </c>
      <c r="R49" s="9">
        <v>87.5</v>
      </c>
      <c r="S49" s="9">
        <v>87.5</v>
      </c>
      <c r="T49" s="9">
        <v>82.5</v>
      </c>
      <c r="U49" s="9"/>
    </row>
    <row r="50" spans="1:21">
      <c r="A50" s="64">
        <v>2</v>
      </c>
      <c r="B50" s="10">
        <v>5</v>
      </c>
      <c r="C50" s="10" t="s">
        <v>79</v>
      </c>
      <c r="D50" s="10" t="s">
        <v>91</v>
      </c>
      <c r="E50" s="10" t="s">
        <v>117</v>
      </c>
      <c r="F50" s="9">
        <v>88.766666666666652</v>
      </c>
      <c r="G50" s="9">
        <v>8.9333333333333336</v>
      </c>
      <c r="H50" s="9">
        <v>26.833333333333332</v>
      </c>
      <c r="I50" s="9">
        <v>13.583333333333332</v>
      </c>
      <c r="J50" s="9">
        <v>12.416666666666666</v>
      </c>
      <c r="K50" s="9">
        <v>27</v>
      </c>
      <c r="L50" s="9">
        <v>90</v>
      </c>
      <c r="M50" s="9">
        <v>90</v>
      </c>
      <c r="N50" s="9">
        <v>90</v>
      </c>
      <c r="O50" s="9">
        <v>80</v>
      </c>
      <c r="P50" s="9">
        <v>90</v>
      </c>
      <c r="Q50" s="9">
        <v>88.333333333333329</v>
      </c>
      <c r="R50" s="9">
        <v>88.333333333333329</v>
      </c>
      <c r="S50" s="9">
        <v>91.666666666666671</v>
      </c>
      <c r="T50" s="9">
        <v>88.333333333333329</v>
      </c>
      <c r="U50" s="9"/>
    </row>
    <row r="51" spans="1:21">
      <c r="A51" s="64">
        <v>2</v>
      </c>
      <c r="B51" s="10">
        <v>8</v>
      </c>
      <c r="C51" s="10" t="s">
        <v>82</v>
      </c>
      <c r="D51" s="10" t="s">
        <v>94</v>
      </c>
      <c r="E51" s="10" t="s">
        <v>120</v>
      </c>
      <c r="F51" s="9">
        <v>88.424999999999997</v>
      </c>
      <c r="G51" s="9">
        <v>8.8000000000000007</v>
      </c>
      <c r="H51" s="9">
        <v>26.25</v>
      </c>
      <c r="I51" s="9">
        <v>13.25</v>
      </c>
      <c r="J51" s="9">
        <v>13.125</v>
      </c>
      <c r="K51" s="9">
        <v>27</v>
      </c>
      <c r="L51" s="9">
        <v>90</v>
      </c>
      <c r="M51" s="9">
        <v>90</v>
      </c>
      <c r="N51" s="9">
        <v>90</v>
      </c>
      <c r="O51" s="9">
        <v>90</v>
      </c>
      <c r="P51" s="9">
        <v>90</v>
      </c>
      <c r="Q51" s="9">
        <v>85</v>
      </c>
      <c r="R51" s="9">
        <v>82.5</v>
      </c>
      <c r="S51" s="9">
        <v>85</v>
      </c>
      <c r="T51" s="9">
        <v>82.5</v>
      </c>
      <c r="U51" s="9"/>
    </row>
    <row r="52" spans="1:21">
      <c r="A52" s="64">
        <v>2</v>
      </c>
      <c r="B52" s="10">
        <v>9</v>
      </c>
      <c r="C52" s="12" t="s">
        <v>82</v>
      </c>
      <c r="D52" s="10" t="s">
        <v>95</v>
      </c>
      <c r="E52" s="10" t="s">
        <v>121</v>
      </c>
      <c r="F52" s="9">
        <v>88.424999999999997</v>
      </c>
      <c r="G52" s="9">
        <v>8.8000000000000007</v>
      </c>
      <c r="H52" s="9">
        <v>26</v>
      </c>
      <c r="I52" s="9">
        <v>13.375</v>
      </c>
      <c r="J52" s="9">
        <v>13.25</v>
      </c>
      <c r="K52" s="9">
        <v>27</v>
      </c>
      <c r="L52" s="9">
        <v>90</v>
      </c>
      <c r="M52" s="9">
        <v>90</v>
      </c>
      <c r="N52" s="9">
        <v>90</v>
      </c>
      <c r="O52" s="9">
        <v>90</v>
      </c>
      <c r="P52" s="9">
        <v>90</v>
      </c>
      <c r="Q52" s="9">
        <v>85</v>
      </c>
      <c r="R52" s="9">
        <v>80</v>
      </c>
      <c r="S52" s="9">
        <v>87.5</v>
      </c>
      <c r="T52" s="9">
        <v>85</v>
      </c>
      <c r="U52" s="9"/>
    </row>
    <row r="53" spans="1:21">
      <c r="A53" s="64">
        <v>2</v>
      </c>
      <c r="B53" s="10">
        <v>19</v>
      </c>
      <c r="C53" s="10" t="s">
        <v>84</v>
      </c>
      <c r="D53" s="10" t="s">
        <v>105</v>
      </c>
      <c r="E53" s="10" t="s">
        <v>131</v>
      </c>
      <c r="F53" s="9">
        <v>81.575000000000003</v>
      </c>
      <c r="G53" s="9">
        <v>8.1999999999999993</v>
      </c>
      <c r="H53" s="9">
        <v>24.75</v>
      </c>
      <c r="I53" s="9">
        <v>12.375</v>
      </c>
      <c r="J53" s="9">
        <v>12.25</v>
      </c>
      <c r="K53" s="9">
        <v>24</v>
      </c>
      <c r="L53" s="9">
        <v>80</v>
      </c>
      <c r="M53" s="9">
        <v>80</v>
      </c>
      <c r="N53" s="9">
        <v>80</v>
      </c>
      <c r="O53" s="9">
        <v>80</v>
      </c>
      <c r="P53" s="9">
        <v>80</v>
      </c>
      <c r="Q53" s="9">
        <v>85</v>
      </c>
      <c r="R53" s="9">
        <v>87.5</v>
      </c>
      <c r="S53" s="9">
        <v>87.5</v>
      </c>
      <c r="T53" s="9">
        <v>85</v>
      </c>
      <c r="U53" s="9"/>
    </row>
    <row r="54" spans="1:21">
      <c r="A54" s="4">
        <v>3</v>
      </c>
      <c r="B54" s="7">
        <v>18</v>
      </c>
      <c r="C54" s="7" t="s">
        <v>254</v>
      </c>
      <c r="D54" s="7" t="s">
        <v>274</v>
      </c>
      <c r="E54" s="7" t="s">
        <v>299</v>
      </c>
      <c r="F54" s="8">
        <v>97.6</v>
      </c>
      <c r="G54" s="9">
        <v>9.6</v>
      </c>
      <c r="H54" s="9">
        <v>29</v>
      </c>
      <c r="I54" s="9">
        <v>14.5</v>
      </c>
      <c r="J54" s="9">
        <v>14.5</v>
      </c>
      <c r="K54" s="9">
        <v>30</v>
      </c>
      <c r="L54" s="9">
        <v>100</v>
      </c>
      <c r="M54" s="9">
        <v>100</v>
      </c>
      <c r="N54" s="9">
        <v>100</v>
      </c>
      <c r="O54" s="9">
        <v>100</v>
      </c>
      <c r="P54" s="9">
        <v>100</v>
      </c>
      <c r="Q54" s="9">
        <v>90</v>
      </c>
      <c r="R54" s="9">
        <v>90</v>
      </c>
      <c r="S54" s="9">
        <v>90</v>
      </c>
      <c r="T54" s="9">
        <v>90</v>
      </c>
      <c r="U54" s="9"/>
    </row>
    <row r="55" spans="1:21">
      <c r="A55" s="4">
        <v>3</v>
      </c>
      <c r="B55" s="10">
        <v>16</v>
      </c>
      <c r="C55" s="10" t="s">
        <v>254</v>
      </c>
      <c r="D55" s="10" t="s">
        <v>272</v>
      </c>
      <c r="E55" s="10" t="s">
        <v>297</v>
      </c>
      <c r="F55" s="9">
        <v>97.25</v>
      </c>
      <c r="G55" s="9">
        <v>9</v>
      </c>
      <c r="H55" s="9">
        <v>29.25</v>
      </c>
      <c r="I55" s="9">
        <v>14.5</v>
      </c>
      <c r="J55" s="9">
        <v>14.5</v>
      </c>
      <c r="K55" s="9">
        <v>30</v>
      </c>
      <c r="L55" s="9">
        <v>90</v>
      </c>
      <c r="M55" s="9">
        <v>100</v>
      </c>
      <c r="N55" s="9">
        <v>100</v>
      </c>
      <c r="O55" s="9">
        <v>100</v>
      </c>
      <c r="P55" s="9">
        <v>100</v>
      </c>
      <c r="Q55" s="9">
        <v>90</v>
      </c>
      <c r="R55" s="9">
        <v>92.5</v>
      </c>
      <c r="S55" s="9">
        <v>90</v>
      </c>
      <c r="T55" s="9">
        <v>90</v>
      </c>
      <c r="U55" s="9"/>
    </row>
    <row r="56" spans="1:21">
      <c r="A56" s="4">
        <v>3</v>
      </c>
      <c r="B56" s="10">
        <v>15</v>
      </c>
      <c r="C56" s="10" t="s">
        <v>254</v>
      </c>
      <c r="D56" s="10" t="s">
        <v>271</v>
      </c>
      <c r="E56" s="10" t="s">
        <v>296</v>
      </c>
      <c r="F56" s="9">
        <v>96.25</v>
      </c>
      <c r="G56" s="9">
        <v>9</v>
      </c>
      <c r="H56" s="9">
        <v>29.25</v>
      </c>
      <c r="I56" s="9">
        <v>14.5</v>
      </c>
      <c r="J56" s="9">
        <v>13.5</v>
      </c>
      <c r="K56" s="9">
        <v>30</v>
      </c>
      <c r="L56" s="9">
        <v>90</v>
      </c>
      <c r="M56" s="9">
        <v>100</v>
      </c>
      <c r="N56" s="9">
        <v>100</v>
      </c>
      <c r="O56" s="9">
        <v>90</v>
      </c>
      <c r="P56" s="9">
        <v>100</v>
      </c>
      <c r="Q56" s="9">
        <v>90</v>
      </c>
      <c r="R56" s="9">
        <v>92.5</v>
      </c>
      <c r="S56" s="9">
        <v>90</v>
      </c>
      <c r="T56" s="9">
        <v>90</v>
      </c>
      <c r="U56" s="9"/>
    </row>
    <row r="57" spans="1:21">
      <c r="A57" s="4">
        <v>3</v>
      </c>
      <c r="B57" s="10">
        <v>19</v>
      </c>
      <c r="C57" s="10" t="s">
        <v>255</v>
      </c>
      <c r="D57" s="10" t="s">
        <v>275</v>
      </c>
      <c r="E57" s="10" t="s">
        <v>300</v>
      </c>
      <c r="F57" s="9">
        <v>95.25</v>
      </c>
      <c r="G57" s="9">
        <v>9</v>
      </c>
      <c r="H57" s="9">
        <v>29.25</v>
      </c>
      <c r="I57" s="9">
        <v>13.5</v>
      </c>
      <c r="J57" s="9">
        <v>13.5</v>
      </c>
      <c r="K57" s="9">
        <v>30</v>
      </c>
      <c r="L57" s="9">
        <v>90</v>
      </c>
      <c r="M57" s="9">
        <v>100</v>
      </c>
      <c r="N57" s="9">
        <v>90</v>
      </c>
      <c r="O57" s="9">
        <v>90</v>
      </c>
      <c r="P57" s="9">
        <v>100</v>
      </c>
      <c r="Q57" s="9">
        <v>90</v>
      </c>
      <c r="R57" s="9">
        <v>92.5</v>
      </c>
      <c r="S57" s="9">
        <v>90</v>
      </c>
      <c r="T57" s="9">
        <v>90</v>
      </c>
      <c r="U57" s="9"/>
    </row>
    <row r="58" spans="1:21">
      <c r="A58" s="4">
        <v>3</v>
      </c>
      <c r="B58" s="10">
        <v>17</v>
      </c>
      <c r="C58" s="10" t="s">
        <v>254</v>
      </c>
      <c r="D58" s="10" t="s">
        <v>273</v>
      </c>
      <c r="E58" s="10" t="s">
        <v>298</v>
      </c>
      <c r="F58" s="9">
        <v>95.125</v>
      </c>
      <c r="G58" s="9">
        <v>9.5</v>
      </c>
      <c r="H58" s="9">
        <v>26.75</v>
      </c>
      <c r="I58" s="9">
        <v>14.5</v>
      </c>
      <c r="J58" s="9">
        <v>14.375</v>
      </c>
      <c r="K58" s="9">
        <v>30</v>
      </c>
      <c r="L58" s="9">
        <v>100</v>
      </c>
      <c r="M58" s="9">
        <v>90</v>
      </c>
      <c r="N58" s="9">
        <v>100</v>
      </c>
      <c r="O58" s="9">
        <v>100</v>
      </c>
      <c r="P58" s="9">
        <v>100</v>
      </c>
      <c r="Q58" s="9">
        <v>87.5</v>
      </c>
      <c r="R58" s="9">
        <v>87.5</v>
      </c>
      <c r="S58" s="9">
        <v>90</v>
      </c>
      <c r="T58" s="9">
        <v>87.5</v>
      </c>
      <c r="U58" s="9"/>
    </row>
    <row r="59" spans="1:21">
      <c r="A59" s="4">
        <v>3</v>
      </c>
      <c r="B59" s="10">
        <v>22</v>
      </c>
      <c r="C59" s="10" t="s">
        <v>255</v>
      </c>
      <c r="D59" s="10" t="s">
        <v>278</v>
      </c>
      <c r="E59" s="10" t="s">
        <v>303</v>
      </c>
      <c r="F59" s="9">
        <v>93.85</v>
      </c>
      <c r="G59" s="9">
        <v>9.6</v>
      </c>
      <c r="H59" s="9">
        <v>27.25</v>
      </c>
      <c r="I59" s="9">
        <v>13.5</v>
      </c>
      <c r="J59" s="9">
        <v>13.5</v>
      </c>
      <c r="K59" s="9">
        <v>30</v>
      </c>
      <c r="L59" s="9">
        <v>100</v>
      </c>
      <c r="M59" s="9">
        <v>90</v>
      </c>
      <c r="N59" s="9">
        <v>90</v>
      </c>
      <c r="O59" s="9">
        <v>90</v>
      </c>
      <c r="P59" s="9">
        <v>100</v>
      </c>
      <c r="Q59" s="9">
        <v>90</v>
      </c>
      <c r="R59" s="9">
        <v>92.5</v>
      </c>
      <c r="S59" s="9">
        <v>90</v>
      </c>
      <c r="T59" s="9">
        <v>90</v>
      </c>
      <c r="U59" s="9"/>
    </row>
    <row r="60" spans="1:21">
      <c r="A60" s="4">
        <v>3</v>
      </c>
      <c r="B60" s="10">
        <v>21</v>
      </c>
      <c r="C60" s="10" t="s">
        <v>255</v>
      </c>
      <c r="D60" s="10" t="s">
        <v>277</v>
      </c>
      <c r="E60" s="10" t="s">
        <v>302</v>
      </c>
      <c r="F60" s="9">
        <v>92.25</v>
      </c>
      <c r="G60" s="9">
        <v>9</v>
      </c>
      <c r="H60" s="9">
        <v>27.25</v>
      </c>
      <c r="I60" s="9">
        <v>12.5</v>
      </c>
      <c r="J60" s="9">
        <v>13.5</v>
      </c>
      <c r="K60" s="9">
        <v>30</v>
      </c>
      <c r="L60" s="9">
        <v>90</v>
      </c>
      <c r="M60" s="9">
        <v>90</v>
      </c>
      <c r="N60" s="9">
        <v>80</v>
      </c>
      <c r="O60" s="9">
        <v>90</v>
      </c>
      <c r="P60" s="9">
        <v>100</v>
      </c>
      <c r="Q60" s="9">
        <v>90</v>
      </c>
      <c r="R60" s="9">
        <v>92.5</v>
      </c>
      <c r="S60" s="9">
        <v>90</v>
      </c>
      <c r="T60" s="9">
        <v>90</v>
      </c>
      <c r="U60" s="9"/>
    </row>
    <row r="61" spans="1:21">
      <c r="A61" s="4">
        <v>3</v>
      </c>
      <c r="B61" s="10">
        <v>23</v>
      </c>
      <c r="C61" s="10" t="s">
        <v>255</v>
      </c>
      <c r="D61" s="10" t="s">
        <v>279</v>
      </c>
      <c r="E61" s="10" t="s">
        <v>304</v>
      </c>
      <c r="F61" s="9">
        <v>91.125</v>
      </c>
      <c r="G61" s="9">
        <v>9</v>
      </c>
      <c r="H61" s="9">
        <v>27.25</v>
      </c>
      <c r="I61" s="9">
        <v>14.5</v>
      </c>
      <c r="J61" s="9">
        <v>13.375</v>
      </c>
      <c r="K61" s="9">
        <v>27</v>
      </c>
      <c r="L61" s="9">
        <v>90</v>
      </c>
      <c r="M61" s="9">
        <v>90</v>
      </c>
      <c r="N61" s="9">
        <v>100</v>
      </c>
      <c r="O61" s="9">
        <v>90</v>
      </c>
      <c r="P61" s="9">
        <v>90</v>
      </c>
      <c r="Q61" s="9">
        <v>90</v>
      </c>
      <c r="R61" s="9">
        <v>92.5</v>
      </c>
      <c r="S61" s="9">
        <v>90</v>
      </c>
      <c r="T61" s="9">
        <v>87.5</v>
      </c>
      <c r="U61" s="9"/>
    </row>
    <row r="62" spans="1:21">
      <c r="A62" s="4">
        <v>3</v>
      </c>
      <c r="B62" s="10">
        <v>2</v>
      </c>
      <c r="C62" s="10" t="s">
        <v>251</v>
      </c>
      <c r="D62" s="10" t="s">
        <v>258</v>
      </c>
      <c r="E62" s="10" t="s">
        <v>283</v>
      </c>
      <c r="F62" s="9">
        <v>90.6</v>
      </c>
      <c r="G62" s="9">
        <v>9.6</v>
      </c>
      <c r="H62" s="9">
        <v>27</v>
      </c>
      <c r="I62" s="9">
        <v>13.5</v>
      </c>
      <c r="J62" s="9">
        <v>13.5</v>
      </c>
      <c r="K62" s="9">
        <v>27</v>
      </c>
      <c r="L62" s="9">
        <v>100</v>
      </c>
      <c r="M62" s="9">
        <v>90</v>
      </c>
      <c r="N62" s="9">
        <v>90</v>
      </c>
      <c r="O62" s="9">
        <v>90</v>
      </c>
      <c r="P62" s="9">
        <v>90</v>
      </c>
      <c r="Q62" s="9">
        <v>90</v>
      </c>
      <c r="R62" s="9">
        <v>90</v>
      </c>
      <c r="S62" s="9">
        <v>90</v>
      </c>
      <c r="T62" s="9">
        <v>90</v>
      </c>
      <c r="U62" s="9"/>
    </row>
    <row r="63" spans="1:21">
      <c r="A63" s="4">
        <v>3</v>
      </c>
      <c r="B63" s="10">
        <v>3</v>
      </c>
      <c r="C63" s="10" t="s">
        <v>251</v>
      </c>
      <c r="D63" s="10" t="s">
        <v>259</v>
      </c>
      <c r="E63" s="10" t="s">
        <v>284</v>
      </c>
      <c r="F63" s="9">
        <v>90.6</v>
      </c>
      <c r="G63" s="9">
        <v>9.6</v>
      </c>
      <c r="H63" s="9">
        <v>27</v>
      </c>
      <c r="I63" s="9">
        <v>13.5</v>
      </c>
      <c r="J63" s="9">
        <v>13.5</v>
      </c>
      <c r="K63" s="9">
        <v>27</v>
      </c>
      <c r="L63" s="9">
        <v>100</v>
      </c>
      <c r="M63" s="9">
        <v>90</v>
      </c>
      <c r="N63" s="9">
        <v>90</v>
      </c>
      <c r="O63" s="9">
        <v>90</v>
      </c>
      <c r="P63" s="9">
        <v>90</v>
      </c>
      <c r="Q63" s="9">
        <v>90</v>
      </c>
      <c r="R63" s="9">
        <v>90</v>
      </c>
      <c r="S63" s="9">
        <v>90</v>
      </c>
      <c r="T63" s="9">
        <v>90</v>
      </c>
      <c r="U63" s="9"/>
    </row>
    <row r="64" spans="1:21">
      <c r="A64" s="4">
        <v>3</v>
      </c>
      <c r="B64" s="10">
        <v>6</v>
      </c>
      <c r="C64" s="10" t="s">
        <v>252</v>
      </c>
      <c r="D64" s="10" t="s">
        <v>262</v>
      </c>
      <c r="E64" s="10" t="s">
        <v>287</v>
      </c>
      <c r="F64" s="9">
        <v>90.375</v>
      </c>
      <c r="G64" s="9">
        <v>9</v>
      </c>
      <c r="H64" s="9">
        <v>27.25</v>
      </c>
      <c r="I64" s="9">
        <v>13.625</v>
      </c>
      <c r="J64" s="9">
        <v>13.5</v>
      </c>
      <c r="K64" s="9">
        <v>27</v>
      </c>
      <c r="L64" s="9">
        <v>90</v>
      </c>
      <c r="M64" s="9">
        <v>90</v>
      </c>
      <c r="N64" s="9">
        <v>90</v>
      </c>
      <c r="O64" s="9">
        <v>90</v>
      </c>
      <c r="P64" s="9">
        <v>90</v>
      </c>
      <c r="Q64" s="9">
        <v>90</v>
      </c>
      <c r="R64" s="9">
        <v>92.5</v>
      </c>
      <c r="S64" s="9">
        <v>92.5</v>
      </c>
      <c r="T64" s="9">
        <v>90</v>
      </c>
      <c r="U64" s="9"/>
    </row>
    <row r="65" spans="1:21">
      <c r="A65" s="4">
        <v>3</v>
      </c>
      <c r="B65" s="10">
        <v>9</v>
      </c>
      <c r="C65" s="10" t="s">
        <v>252</v>
      </c>
      <c r="D65" s="10" t="s">
        <v>265</v>
      </c>
      <c r="E65" s="10" t="s">
        <v>290</v>
      </c>
      <c r="F65" s="9">
        <v>90</v>
      </c>
      <c r="G65" s="9">
        <v>9</v>
      </c>
      <c r="H65" s="9">
        <v>27</v>
      </c>
      <c r="I65" s="9">
        <v>13.5</v>
      </c>
      <c r="J65" s="9">
        <v>13.5</v>
      </c>
      <c r="K65" s="9">
        <v>27</v>
      </c>
      <c r="L65" s="9">
        <v>90</v>
      </c>
      <c r="M65" s="9">
        <v>90</v>
      </c>
      <c r="N65" s="9">
        <v>90</v>
      </c>
      <c r="O65" s="9">
        <v>90</v>
      </c>
      <c r="P65" s="9">
        <v>90</v>
      </c>
      <c r="Q65" s="9">
        <v>90</v>
      </c>
      <c r="R65" s="9">
        <v>90</v>
      </c>
      <c r="S65" s="9">
        <v>90</v>
      </c>
      <c r="T65" s="9">
        <v>90</v>
      </c>
      <c r="U65" s="9"/>
    </row>
    <row r="66" spans="1:21">
      <c r="A66" s="4">
        <v>3</v>
      </c>
      <c r="B66" s="10">
        <v>11</v>
      </c>
      <c r="C66" s="10" t="s">
        <v>253</v>
      </c>
      <c r="D66" s="10" t="s">
        <v>267</v>
      </c>
      <c r="E66" s="10" t="s">
        <v>292</v>
      </c>
      <c r="F66" s="9">
        <v>89.924999999999997</v>
      </c>
      <c r="G66" s="9">
        <v>8.8000000000000007</v>
      </c>
      <c r="H66" s="9">
        <v>26.5</v>
      </c>
      <c r="I66" s="9">
        <v>13.25</v>
      </c>
      <c r="J66" s="9">
        <v>14.375</v>
      </c>
      <c r="K66" s="9">
        <v>27</v>
      </c>
      <c r="L66" s="9">
        <v>90</v>
      </c>
      <c r="M66" s="9">
        <v>90</v>
      </c>
      <c r="N66" s="9">
        <v>90</v>
      </c>
      <c r="O66" s="9">
        <v>100</v>
      </c>
      <c r="P66" s="9">
        <v>90</v>
      </c>
      <c r="Q66" s="9">
        <v>85</v>
      </c>
      <c r="R66" s="9">
        <v>85</v>
      </c>
      <c r="S66" s="9">
        <v>85</v>
      </c>
      <c r="T66" s="9">
        <v>87.5</v>
      </c>
      <c r="U66" s="9"/>
    </row>
    <row r="67" spans="1:21">
      <c r="A67" s="4">
        <v>3</v>
      </c>
      <c r="B67" s="10">
        <v>8</v>
      </c>
      <c r="C67" s="10" t="s">
        <v>252</v>
      </c>
      <c r="D67" s="10" t="s">
        <v>264</v>
      </c>
      <c r="E67" s="10" t="s">
        <v>289</v>
      </c>
      <c r="F67" s="9">
        <v>89.875</v>
      </c>
      <c r="G67" s="9">
        <v>9</v>
      </c>
      <c r="H67" s="9">
        <v>27</v>
      </c>
      <c r="I67" s="9">
        <v>13.375</v>
      </c>
      <c r="J67" s="9">
        <v>13.5</v>
      </c>
      <c r="K67" s="9">
        <v>27</v>
      </c>
      <c r="L67" s="9">
        <v>90</v>
      </c>
      <c r="M67" s="9">
        <v>90</v>
      </c>
      <c r="N67" s="9">
        <v>90</v>
      </c>
      <c r="O67" s="9">
        <v>90</v>
      </c>
      <c r="P67" s="9">
        <v>90</v>
      </c>
      <c r="Q67" s="9">
        <v>90</v>
      </c>
      <c r="R67" s="9">
        <v>90</v>
      </c>
      <c r="S67" s="9">
        <v>87.5</v>
      </c>
      <c r="T67" s="9">
        <v>90</v>
      </c>
      <c r="U67" s="9"/>
    </row>
    <row r="68" spans="1:21">
      <c r="A68" s="4">
        <v>3</v>
      </c>
      <c r="B68" s="10">
        <v>24</v>
      </c>
      <c r="C68" s="10" t="s">
        <v>255</v>
      </c>
      <c r="D68" s="10" t="s">
        <v>280</v>
      </c>
      <c r="E68" s="10" t="s">
        <v>305</v>
      </c>
      <c r="F68" s="9">
        <v>89.65</v>
      </c>
      <c r="G68" s="9">
        <v>8.8999999999999986</v>
      </c>
      <c r="H68" s="9">
        <v>27</v>
      </c>
      <c r="I68" s="9">
        <v>13.375</v>
      </c>
      <c r="J68" s="9">
        <v>13.375</v>
      </c>
      <c r="K68" s="9">
        <v>27</v>
      </c>
      <c r="L68" s="9">
        <v>90</v>
      </c>
      <c r="M68" s="9">
        <v>90</v>
      </c>
      <c r="N68" s="9">
        <v>90</v>
      </c>
      <c r="O68" s="9">
        <v>90</v>
      </c>
      <c r="P68" s="9">
        <v>90</v>
      </c>
      <c r="Q68" s="9">
        <v>87.5</v>
      </c>
      <c r="R68" s="9">
        <v>90</v>
      </c>
      <c r="S68" s="9">
        <v>87.5</v>
      </c>
      <c r="T68" s="9">
        <v>87.5</v>
      </c>
      <c r="U68" s="9"/>
    </row>
    <row r="69" spans="1:21">
      <c r="A69" s="4">
        <v>3</v>
      </c>
      <c r="B69" s="10">
        <v>7</v>
      </c>
      <c r="C69" s="10" t="s">
        <v>252</v>
      </c>
      <c r="D69" s="10" t="s">
        <v>263</v>
      </c>
      <c r="E69" s="10" t="s">
        <v>288</v>
      </c>
      <c r="F69" s="9">
        <v>89.525000000000006</v>
      </c>
      <c r="G69" s="9">
        <v>8.8999999999999986</v>
      </c>
      <c r="H69" s="9">
        <v>27</v>
      </c>
      <c r="I69" s="9">
        <v>13.25</v>
      </c>
      <c r="J69" s="9">
        <v>13.375</v>
      </c>
      <c r="K69" s="9">
        <v>27</v>
      </c>
      <c r="L69" s="9">
        <v>90</v>
      </c>
      <c r="M69" s="9">
        <v>90</v>
      </c>
      <c r="N69" s="9">
        <v>90</v>
      </c>
      <c r="O69" s="9">
        <v>90</v>
      </c>
      <c r="P69" s="9">
        <v>90</v>
      </c>
      <c r="Q69" s="9">
        <v>87.5</v>
      </c>
      <c r="R69" s="9">
        <v>90</v>
      </c>
      <c r="S69" s="9">
        <v>85</v>
      </c>
      <c r="T69" s="9">
        <v>87.5</v>
      </c>
      <c r="U69" s="9"/>
    </row>
    <row r="70" spans="1:21">
      <c r="A70" s="4">
        <v>3</v>
      </c>
      <c r="B70" s="10">
        <v>10</v>
      </c>
      <c r="C70" s="10" t="s">
        <v>252</v>
      </c>
      <c r="D70" s="10" t="s">
        <v>266</v>
      </c>
      <c r="E70" s="10" t="s">
        <v>291</v>
      </c>
      <c r="F70" s="9">
        <v>89.4</v>
      </c>
      <c r="G70" s="9">
        <v>8.8999999999999986</v>
      </c>
      <c r="H70" s="9">
        <v>26.75</v>
      </c>
      <c r="I70" s="9">
        <v>13.375</v>
      </c>
      <c r="J70" s="9">
        <v>13.375</v>
      </c>
      <c r="K70" s="9">
        <v>27</v>
      </c>
      <c r="L70" s="9">
        <v>90</v>
      </c>
      <c r="M70" s="9">
        <v>90</v>
      </c>
      <c r="N70" s="9">
        <v>90</v>
      </c>
      <c r="O70" s="9">
        <v>90</v>
      </c>
      <c r="P70" s="9">
        <v>90</v>
      </c>
      <c r="Q70" s="9">
        <v>87.5</v>
      </c>
      <c r="R70" s="9">
        <v>87.5</v>
      </c>
      <c r="S70" s="9">
        <v>87.5</v>
      </c>
      <c r="T70" s="9">
        <v>87.5</v>
      </c>
      <c r="U70" s="9"/>
    </row>
    <row r="71" spans="1:21">
      <c r="A71" s="4">
        <v>3</v>
      </c>
      <c r="B71" s="10">
        <v>20</v>
      </c>
      <c r="C71" s="10" t="s">
        <v>255</v>
      </c>
      <c r="D71" s="10" t="s">
        <v>276</v>
      </c>
      <c r="E71" s="10" t="s">
        <v>301</v>
      </c>
      <c r="F71" s="9">
        <v>89.25</v>
      </c>
      <c r="G71" s="9">
        <v>9</v>
      </c>
      <c r="H71" s="9">
        <v>27.25</v>
      </c>
      <c r="I71" s="9">
        <v>12.5</v>
      </c>
      <c r="J71" s="9">
        <v>13.5</v>
      </c>
      <c r="K71" s="9">
        <v>27</v>
      </c>
      <c r="L71" s="9">
        <v>90</v>
      </c>
      <c r="M71" s="9">
        <v>90</v>
      </c>
      <c r="N71" s="9">
        <v>80</v>
      </c>
      <c r="O71" s="9">
        <v>90</v>
      </c>
      <c r="P71" s="9">
        <v>90</v>
      </c>
      <c r="Q71" s="9">
        <v>90</v>
      </c>
      <c r="R71" s="9">
        <v>92.5</v>
      </c>
      <c r="S71" s="9">
        <v>90</v>
      </c>
      <c r="T71" s="9">
        <v>90</v>
      </c>
      <c r="U71" s="9"/>
    </row>
    <row r="72" spans="1:21">
      <c r="A72" s="4">
        <v>3</v>
      </c>
      <c r="B72" s="10">
        <v>14</v>
      </c>
      <c r="C72" s="10" t="s">
        <v>253</v>
      </c>
      <c r="D72" s="10" t="s">
        <v>270</v>
      </c>
      <c r="E72" s="10" t="s">
        <v>295</v>
      </c>
      <c r="F72" s="9">
        <v>89.075000000000003</v>
      </c>
      <c r="G72" s="9">
        <v>8.6999999999999993</v>
      </c>
      <c r="H72" s="9">
        <v>26.75</v>
      </c>
      <c r="I72" s="9">
        <v>13.25</v>
      </c>
      <c r="J72" s="9">
        <v>13.375</v>
      </c>
      <c r="K72" s="9">
        <v>27</v>
      </c>
      <c r="L72" s="9">
        <v>90</v>
      </c>
      <c r="M72" s="9">
        <v>90</v>
      </c>
      <c r="N72" s="9">
        <v>90</v>
      </c>
      <c r="O72" s="9">
        <v>90</v>
      </c>
      <c r="P72" s="9">
        <v>90</v>
      </c>
      <c r="Q72" s="9">
        <v>82.5</v>
      </c>
      <c r="R72" s="9">
        <v>87.5</v>
      </c>
      <c r="S72" s="9">
        <v>85</v>
      </c>
      <c r="T72" s="9">
        <v>87.5</v>
      </c>
      <c r="U72" s="9"/>
    </row>
    <row r="73" spans="1:21">
      <c r="A73" s="4">
        <v>3</v>
      </c>
      <c r="B73" s="10">
        <v>12</v>
      </c>
      <c r="C73" s="10" t="s">
        <v>253</v>
      </c>
      <c r="D73" s="10" t="s">
        <v>268</v>
      </c>
      <c r="E73" s="10" t="s">
        <v>293</v>
      </c>
      <c r="F73" s="9">
        <v>88.924999999999997</v>
      </c>
      <c r="G73" s="9">
        <v>8.8000000000000007</v>
      </c>
      <c r="H73" s="9">
        <v>26.5</v>
      </c>
      <c r="I73" s="9">
        <v>13.25</v>
      </c>
      <c r="J73" s="9">
        <v>13.375</v>
      </c>
      <c r="K73" s="9">
        <v>27</v>
      </c>
      <c r="L73" s="9">
        <v>90</v>
      </c>
      <c r="M73" s="9">
        <v>90</v>
      </c>
      <c r="N73" s="9">
        <v>90</v>
      </c>
      <c r="O73" s="9">
        <v>90</v>
      </c>
      <c r="P73" s="9">
        <v>90</v>
      </c>
      <c r="Q73" s="9">
        <v>85</v>
      </c>
      <c r="R73" s="9">
        <v>85</v>
      </c>
      <c r="S73" s="9">
        <v>85</v>
      </c>
      <c r="T73" s="9">
        <v>87.5</v>
      </c>
      <c r="U73" s="9"/>
    </row>
    <row r="74" spans="1:21">
      <c r="A74" s="4">
        <v>3</v>
      </c>
      <c r="B74" s="10">
        <v>13</v>
      </c>
      <c r="C74" s="10" t="s">
        <v>253</v>
      </c>
      <c r="D74" s="10" t="s">
        <v>269</v>
      </c>
      <c r="E74" s="10" t="s">
        <v>294</v>
      </c>
      <c r="F74" s="9">
        <v>88.825000000000003</v>
      </c>
      <c r="G74" s="9">
        <v>8.6999999999999993</v>
      </c>
      <c r="H74" s="9">
        <v>26.5</v>
      </c>
      <c r="I74" s="9">
        <v>13.25</v>
      </c>
      <c r="J74" s="9">
        <v>13.375</v>
      </c>
      <c r="K74" s="9">
        <v>27</v>
      </c>
      <c r="L74" s="9">
        <v>90</v>
      </c>
      <c r="M74" s="9">
        <v>90</v>
      </c>
      <c r="N74" s="9">
        <v>90</v>
      </c>
      <c r="O74" s="9">
        <v>90</v>
      </c>
      <c r="P74" s="9">
        <v>90</v>
      </c>
      <c r="Q74" s="9">
        <v>82.5</v>
      </c>
      <c r="R74" s="9">
        <v>85</v>
      </c>
      <c r="S74" s="9">
        <v>85</v>
      </c>
      <c r="T74" s="9">
        <v>87.5</v>
      </c>
      <c r="U74" s="9"/>
    </row>
    <row r="75" spans="1:21">
      <c r="A75" s="4">
        <v>3</v>
      </c>
      <c r="B75" s="10">
        <v>1</v>
      </c>
      <c r="C75" s="10" t="s">
        <v>251</v>
      </c>
      <c r="D75" s="10" t="s">
        <v>257</v>
      </c>
      <c r="E75" s="10" t="s">
        <v>282</v>
      </c>
      <c r="F75" s="9">
        <v>84.875</v>
      </c>
      <c r="G75" s="9">
        <v>9</v>
      </c>
      <c r="H75" s="9">
        <v>25</v>
      </c>
      <c r="I75" s="9">
        <v>11.375</v>
      </c>
      <c r="J75" s="9">
        <v>12.5</v>
      </c>
      <c r="K75" s="9">
        <v>27</v>
      </c>
      <c r="L75" s="9">
        <v>90</v>
      </c>
      <c r="M75" s="9">
        <v>80</v>
      </c>
      <c r="N75" s="9">
        <v>70</v>
      </c>
      <c r="O75" s="9">
        <v>80</v>
      </c>
      <c r="P75" s="9">
        <v>90</v>
      </c>
      <c r="Q75" s="9">
        <v>90</v>
      </c>
      <c r="R75" s="9">
        <v>90</v>
      </c>
      <c r="S75" s="9">
        <v>87.5</v>
      </c>
      <c r="T75" s="9">
        <v>90</v>
      </c>
      <c r="U75" s="9"/>
    </row>
    <row r="76" spans="1:21">
      <c r="A76" s="4">
        <v>3</v>
      </c>
      <c r="B76" s="10">
        <v>5</v>
      </c>
      <c r="C76" s="10" t="s">
        <v>251</v>
      </c>
      <c r="D76" s="10" t="s">
        <v>261</v>
      </c>
      <c r="E76" s="10" t="s">
        <v>286</v>
      </c>
      <c r="F76" s="9">
        <v>83.4</v>
      </c>
      <c r="G76" s="9">
        <v>8.4</v>
      </c>
      <c r="H76" s="9">
        <v>25</v>
      </c>
      <c r="I76" s="9">
        <v>13.5</v>
      </c>
      <c r="J76" s="9">
        <v>12.5</v>
      </c>
      <c r="K76" s="9">
        <v>24</v>
      </c>
      <c r="L76" s="9">
        <v>80</v>
      </c>
      <c r="M76" s="9">
        <v>80</v>
      </c>
      <c r="N76" s="9">
        <v>90</v>
      </c>
      <c r="O76" s="9">
        <v>80</v>
      </c>
      <c r="P76" s="9">
        <v>80</v>
      </c>
      <c r="Q76" s="9">
        <v>90</v>
      </c>
      <c r="R76" s="9">
        <v>90</v>
      </c>
      <c r="S76" s="9">
        <v>90</v>
      </c>
      <c r="T76" s="9">
        <v>90</v>
      </c>
      <c r="U76" s="9"/>
    </row>
    <row r="77" spans="1:21">
      <c r="A77" s="4">
        <v>3</v>
      </c>
      <c r="B77" s="10">
        <v>4</v>
      </c>
      <c r="C77" s="10" t="s">
        <v>251</v>
      </c>
      <c r="D77" s="10" t="s">
        <v>260</v>
      </c>
      <c r="E77" s="10" t="s">
        <v>285</v>
      </c>
      <c r="F77" s="9">
        <v>83.025000000000006</v>
      </c>
      <c r="G77" s="9">
        <v>8.4</v>
      </c>
      <c r="H77" s="9">
        <v>27</v>
      </c>
      <c r="I77" s="9">
        <v>11.125</v>
      </c>
      <c r="J77" s="9">
        <v>12.5</v>
      </c>
      <c r="K77" s="9">
        <v>24</v>
      </c>
      <c r="L77" s="9">
        <v>80</v>
      </c>
      <c r="M77" s="9">
        <v>90</v>
      </c>
      <c r="N77" s="9">
        <v>70</v>
      </c>
      <c r="O77" s="9">
        <v>80</v>
      </c>
      <c r="P77" s="9">
        <v>80</v>
      </c>
      <c r="Q77" s="9">
        <v>90</v>
      </c>
      <c r="R77" s="9">
        <v>90</v>
      </c>
      <c r="S77" s="9">
        <v>82.5</v>
      </c>
      <c r="T77" s="9">
        <v>90</v>
      </c>
      <c r="U77" s="9"/>
    </row>
    <row r="78" spans="1:21">
      <c r="A78" s="4">
        <v>4</v>
      </c>
      <c r="B78" s="7">
        <v>12</v>
      </c>
      <c r="C78" s="7" t="s">
        <v>158</v>
      </c>
      <c r="D78" s="7" t="s">
        <v>175</v>
      </c>
      <c r="E78" s="7" t="s">
        <v>210</v>
      </c>
      <c r="F78" s="8">
        <v>98.266666666666666</v>
      </c>
      <c r="G78" s="9">
        <v>9.6</v>
      </c>
      <c r="H78" s="9">
        <v>29.5</v>
      </c>
      <c r="I78" s="9">
        <v>14.583333333333332</v>
      </c>
      <c r="J78" s="9">
        <v>14.583333333333332</v>
      </c>
      <c r="K78" s="9">
        <v>30</v>
      </c>
      <c r="L78" s="9">
        <v>100</v>
      </c>
      <c r="M78" s="9">
        <v>100</v>
      </c>
      <c r="N78" s="9">
        <v>100</v>
      </c>
      <c r="O78" s="9">
        <v>100</v>
      </c>
      <c r="P78" s="9">
        <v>100</v>
      </c>
      <c r="Q78" s="9">
        <v>90</v>
      </c>
      <c r="R78" s="9">
        <v>95</v>
      </c>
      <c r="S78" s="9">
        <v>91.666666666666671</v>
      </c>
      <c r="T78" s="9">
        <v>91.666666666666671</v>
      </c>
      <c r="U78" s="9"/>
    </row>
    <row r="79" spans="1:21">
      <c r="A79" s="4">
        <v>4</v>
      </c>
      <c r="B79" s="10">
        <v>16</v>
      </c>
      <c r="C79" s="10" t="s">
        <v>159</v>
      </c>
      <c r="D79" s="10" t="s">
        <v>179</v>
      </c>
      <c r="E79" s="10" t="s">
        <v>214</v>
      </c>
      <c r="F79" s="9">
        <v>98.166666666666657</v>
      </c>
      <c r="G79" s="9">
        <v>9.6666666666666679</v>
      </c>
      <c r="H79" s="9">
        <v>29.333333333333332</v>
      </c>
      <c r="I79" s="9">
        <v>14.583333333333332</v>
      </c>
      <c r="J79" s="9">
        <v>14.583333333333332</v>
      </c>
      <c r="K79" s="9">
        <v>30</v>
      </c>
      <c r="L79" s="9">
        <v>100</v>
      </c>
      <c r="M79" s="9">
        <v>100</v>
      </c>
      <c r="N79" s="9">
        <v>100</v>
      </c>
      <c r="O79" s="9">
        <v>100</v>
      </c>
      <c r="P79" s="9">
        <v>100</v>
      </c>
      <c r="Q79" s="9">
        <v>91.666666666666671</v>
      </c>
      <c r="R79" s="9">
        <v>93.333333333333329</v>
      </c>
      <c r="S79" s="9">
        <v>91.666666666666671</v>
      </c>
      <c r="T79" s="9">
        <v>91.666666666666671</v>
      </c>
      <c r="U79" s="9"/>
    </row>
    <row r="80" spans="1:21">
      <c r="A80" s="4">
        <v>4</v>
      </c>
      <c r="B80" s="10">
        <v>17</v>
      </c>
      <c r="C80" s="10" t="s">
        <v>159</v>
      </c>
      <c r="D80" s="10" t="s">
        <v>180</v>
      </c>
      <c r="E80" s="10" t="s">
        <v>215</v>
      </c>
      <c r="F80" s="9">
        <v>97.716666666666669</v>
      </c>
      <c r="G80" s="9">
        <v>9.1333333333333329</v>
      </c>
      <c r="H80" s="9">
        <v>29.5</v>
      </c>
      <c r="I80" s="9">
        <v>14.5</v>
      </c>
      <c r="J80" s="9">
        <v>14.583333333333332</v>
      </c>
      <c r="K80" s="9">
        <v>30</v>
      </c>
      <c r="L80" s="9">
        <v>90</v>
      </c>
      <c r="M80" s="9">
        <v>100</v>
      </c>
      <c r="N80" s="9">
        <v>100</v>
      </c>
      <c r="O80" s="9">
        <v>100</v>
      </c>
      <c r="P80" s="9">
        <v>100</v>
      </c>
      <c r="Q80" s="9">
        <v>93.333333333333329</v>
      </c>
      <c r="R80" s="9">
        <v>95</v>
      </c>
      <c r="S80" s="9">
        <v>90</v>
      </c>
      <c r="T80" s="9">
        <v>91.666666666666671</v>
      </c>
      <c r="U80" s="9"/>
    </row>
    <row r="81" spans="1:21">
      <c r="A81" s="4">
        <v>4</v>
      </c>
      <c r="B81" s="10">
        <v>25</v>
      </c>
      <c r="C81" s="10" t="s">
        <v>161</v>
      </c>
      <c r="D81" s="10" t="s">
        <v>188</v>
      </c>
      <c r="E81" s="10" t="s">
        <v>223</v>
      </c>
      <c r="F81" s="9">
        <v>97.683333333333337</v>
      </c>
      <c r="G81" s="9">
        <v>9.6</v>
      </c>
      <c r="H81" s="9">
        <v>29</v>
      </c>
      <c r="I81" s="9">
        <v>14.5</v>
      </c>
      <c r="J81" s="9">
        <v>14.583333333333332</v>
      </c>
      <c r="K81" s="9">
        <v>30</v>
      </c>
      <c r="L81" s="9">
        <v>100</v>
      </c>
      <c r="M81" s="9">
        <v>100</v>
      </c>
      <c r="N81" s="9">
        <v>100</v>
      </c>
      <c r="O81" s="9">
        <v>100</v>
      </c>
      <c r="P81" s="9">
        <v>100</v>
      </c>
      <c r="Q81" s="9">
        <v>90</v>
      </c>
      <c r="R81" s="9">
        <v>90</v>
      </c>
      <c r="S81" s="9">
        <v>90</v>
      </c>
      <c r="T81" s="9">
        <v>91.666666666666671</v>
      </c>
      <c r="U81" s="9"/>
    </row>
    <row r="82" spans="1:21">
      <c r="A82" s="4">
        <v>4</v>
      </c>
      <c r="B82" s="10">
        <v>11</v>
      </c>
      <c r="C82" s="10" t="s">
        <v>158</v>
      </c>
      <c r="D82" s="10" t="s">
        <v>174</v>
      </c>
      <c r="E82" s="10" t="s">
        <v>209</v>
      </c>
      <c r="F82" s="9">
        <v>96.85</v>
      </c>
      <c r="G82" s="9">
        <v>9.6</v>
      </c>
      <c r="H82" s="9">
        <v>29.166666666666664</v>
      </c>
      <c r="I82" s="9">
        <v>13.583333333333332</v>
      </c>
      <c r="J82" s="9">
        <v>14.5</v>
      </c>
      <c r="K82" s="9">
        <v>30</v>
      </c>
      <c r="L82" s="9">
        <v>100</v>
      </c>
      <c r="M82" s="9">
        <v>100</v>
      </c>
      <c r="N82" s="9">
        <v>90</v>
      </c>
      <c r="O82" s="9">
        <v>100</v>
      </c>
      <c r="P82" s="9">
        <v>100</v>
      </c>
      <c r="Q82" s="9">
        <v>90</v>
      </c>
      <c r="R82" s="9">
        <v>91.666666666666671</v>
      </c>
      <c r="S82" s="9">
        <v>91.666666666666671</v>
      </c>
      <c r="T82" s="9">
        <v>90</v>
      </c>
      <c r="U82" s="9"/>
    </row>
    <row r="83" spans="1:21">
      <c r="A83" s="4">
        <v>4</v>
      </c>
      <c r="B83" s="10">
        <v>13</v>
      </c>
      <c r="C83" s="10" t="s">
        <v>159</v>
      </c>
      <c r="D83" s="10" t="s">
        <v>176</v>
      </c>
      <c r="E83" s="10" t="s">
        <v>211</v>
      </c>
      <c r="F83" s="9">
        <v>96.4</v>
      </c>
      <c r="G83" s="9">
        <v>9.0666666666666664</v>
      </c>
      <c r="H83" s="9">
        <v>29.333333333333332</v>
      </c>
      <c r="I83" s="9">
        <v>14.5</v>
      </c>
      <c r="J83" s="9">
        <v>13.5</v>
      </c>
      <c r="K83" s="9">
        <v>30</v>
      </c>
      <c r="L83" s="9">
        <v>90</v>
      </c>
      <c r="M83" s="9">
        <v>100</v>
      </c>
      <c r="N83" s="9">
        <v>100</v>
      </c>
      <c r="O83" s="9">
        <v>90</v>
      </c>
      <c r="P83" s="9">
        <v>100</v>
      </c>
      <c r="Q83" s="9">
        <v>91.666666666666671</v>
      </c>
      <c r="R83" s="9">
        <v>93.333333333333329</v>
      </c>
      <c r="S83" s="9">
        <v>90</v>
      </c>
      <c r="T83" s="9">
        <v>90</v>
      </c>
      <c r="U83" s="9"/>
    </row>
    <row r="84" spans="1:21">
      <c r="A84" s="4">
        <v>4</v>
      </c>
      <c r="B84" s="10">
        <v>34</v>
      </c>
      <c r="C84" s="10" t="s">
        <v>162</v>
      </c>
      <c r="D84" s="10" t="s">
        <v>197</v>
      </c>
      <c r="E84" s="10" t="s">
        <v>232</v>
      </c>
      <c r="F84" s="9">
        <v>96.283333333333331</v>
      </c>
      <c r="G84" s="9">
        <v>9.5333333333333332</v>
      </c>
      <c r="H84" s="9">
        <v>28.833333333333332</v>
      </c>
      <c r="I84" s="9">
        <v>14.5</v>
      </c>
      <c r="J84" s="9">
        <v>13.416666666666666</v>
      </c>
      <c r="K84" s="9">
        <v>30</v>
      </c>
      <c r="L84" s="9">
        <v>100</v>
      </c>
      <c r="M84" s="9">
        <v>100</v>
      </c>
      <c r="N84" s="9">
        <v>100</v>
      </c>
      <c r="O84" s="9">
        <v>90</v>
      </c>
      <c r="P84" s="9">
        <v>100</v>
      </c>
      <c r="Q84" s="9">
        <v>88.333333333333329</v>
      </c>
      <c r="R84" s="9">
        <v>88.333333333333329</v>
      </c>
      <c r="S84" s="9">
        <v>90</v>
      </c>
      <c r="T84" s="9">
        <v>88.333333333333329</v>
      </c>
      <c r="U84" s="9"/>
    </row>
    <row r="85" spans="1:21">
      <c r="A85" s="4">
        <v>4</v>
      </c>
      <c r="B85" s="10">
        <v>26</v>
      </c>
      <c r="C85" s="10" t="s">
        <v>161</v>
      </c>
      <c r="D85" s="10" t="s">
        <v>189</v>
      </c>
      <c r="E85" s="10" t="s">
        <v>224</v>
      </c>
      <c r="F85" s="9">
        <v>96.183333333333337</v>
      </c>
      <c r="G85" s="9">
        <v>9.6</v>
      </c>
      <c r="H85" s="9">
        <v>27.333333333333332</v>
      </c>
      <c r="I85" s="9">
        <v>14.583333333333332</v>
      </c>
      <c r="J85" s="9">
        <v>14.666666666666666</v>
      </c>
      <c r="K85" s="9">
        <v>30</v>
      </c>
      <c r="L85" s="9">
        <v>100</v>
      </c>
      <c r="M85" s="9">
        <v>90</v>
      </c>
      <c r="N85" s="9">
        <v>100</v>
      </c>
      <c r="O85" s="9">
        <v>100</v>
      </c>
      <c r="P85" s="9">
        <v>100</v>
      </c>
      <c r="Q85" s="9">
        <v>90</v>
      </c>
      <c r="R85" s="9">
        <v>93.333333333333329</v>
      </c>
      <c r="S85" s="9">
        <v>91.666666666666671</v>
      </c>
      <c r="T85" s="9">
        <v>93.333333333333329</v>
      </c>
      <c r="U85" s="9"/>
    </row>
    <row r="86" spans="1:21">
      <c r="A86" s="4">
        <v>4</v>
      </c>
      <c r="B86" s="10">
        <v>31</v>
      </c>
      <c r="C86" s="10" t="s">
        <v>162</v>
      </c>
      <c r="D86" s="10" t="s">
        <v>194</v>
      </c>
      <c r="E86" s="10" t="s">
        <v>229</v>
      </c>
      <c r="F86" s="9">
        <v>96.116666666666674</v>
      </c>
      <c r="G86" s="9">
        <v>9.5333333333333332</v>
      </c>
      <c r="H86" s="9">
        <v>28.833333333333332</v>
      </c>
      <c r="I86" s="9">
        <v>14.333333333333332</v>
      </c>
      <c r="J86" s="9">
        <v>13.416666666666666</v>
      </c>
      <c r="K86" s="9">
        <v>30</v>
      </c>
      <c r="L86" s="9">
        <v>100</v>
      </c>
      <c r="M86" s="9">
        <v>100</v>
      </c>
      <c r="N86" s="9">
        <v>100</v>
      </c>
      <c r="O86" s="9">
        <v>90</v>
      </c>
      <c r="P86" s="9">
        <v>100</v>
      </c>
      <c r="Q86" s="9">
        <v>88.333333333333329</v>
      </c>
      <c r="R86" s="9">
        <v>88.333333333333329</v>
      </c>
      <c r="S86" s="9">
        <v>86.666666666666671</v>
      </c>
      <c r="T86" s="9">
        <v>88.333333333333329</v>
      </c>
      <c r="U86" s="9"/>
    </row>
    <row r="87" spans="1:21">
      <c r="A87" s="4">
        <v>4</v>
      </c>
      <c r="B87" s="10">
        <v>10</v>
      </c>
      <c r="C87" s="10" t="s">
        <v>158</v>
      </c>
      <c r="D87" s="10" t="s">
        <v>173</v>
      </c>
      <c r="E87" s="10" t="s">
        <v>208</v>
      </c>
      <c r="F87" s="9">
        <v>95.6</v>
      </c>
      <c r="G87" s="9">
        <v>9.6</v>
      </c>
      <c r="H87" s="9">
        <v>27</v>
      </c>
      <c r="I87" s="9">
        <v>14.5</v>
      </c>
      <c r="J87" s="9">
        <v>14.5</v>
      </c>
      <c r="K87" s="9">
        <v>30</v>
      </c>
      <c r="L87" s="9">
        <v>100</v>
      </c>
      <c r="M87" s="9">
        <v>90</v>
      </c>
      <c r="N87" s="9">
        <v>100</v>
      </c>
      <c r="O87" s="9">
        <v>100</v>
      </c>
      <c r="P87" s="9">
        <v>100</v>
      </c>
      <c r="Q87" s="9">
        <v>90</v>
      </c>
      <c r="R87" s="9">
        <v>90</v>
      </c>
      <c r="S87" s="9">
        <v>90</v>
      </c>
      <c r="T87" s="9">
        <v>90</v>
      </c>
      <c r="U87" s="9"/>
    </row>
    <row r="88" spans="1:21">
      <c r="A88" s="4">
        <v>4</v>
      </c>
      <c r="B88" s="10">
        <v>9</v>
      </c>
      <c r="C88" s="10" t="s">
        <v>158</v>
      </c>
      <c r="D88" s="10" t="s">
        <v>172</v>
      </c>
      <c r="E88" s="10" t="s">
        <v>207</v>
      </c>
      <c r="F88" s="9">
        <v>94.499999999999986</v>
      </c>
      <c r="G88" s="9">
        <v>9</v>
      </c>
      <c r="H88" s="9">
        <v>27.333333333333332</v>
      </c>
      <c r="I88" s="9">
        <v>13.583333333333332</v>
      </c>
      <c r="J88" s="9">
        <v>14.583333333333332</v>
      </c>
      <c r="K88" s="9">
        <v>30</v>
      </c>
      <c r="L88" s="9">
        <v>90</v>
      </c>
      <c r="M88" s="9">
        <v>90</v>
      </c>
      <c r="N88" s="9">
        <v>90</v>
      </c>
      <c r="O88" s="9">
        <v>100</v>
      </c>
      <c r="P88" s="9">
        <v>100</v>
      </c>
      <c r="Q88" s="9">
        <v>90</v>
      </c>
      <c r="R88" s="9">
        <v>93.333333333333329</v>
      </c>
      <c r="S88" s="9">
        <v>91.666666666666671</v>
      </c>
      <c r="T88" s="9">
        <v>91.666666666666671</v>
      </c>
      <c r="U88" s="9"/>
    </row>
    <row r="89" spans="1:21">
      <c r="A89" s="4">
        <v>4</v>
      </c>
      <c r="B89" s="10">
        <v>3</v>
      </c>
      <c r="C89" s="10" t="s">
        <v>156</v>
      </c>
      <c r="D89" s="10" t="s">
        <v>166</v>
      </c>
      <c r="E89" s="10" t="s">
        <v>201</v>
      </c>
      <c r="F89" s="9">
        <v>94.433333333333323</v>
      </c>
      <c r="G89" s="9">
        <v>9.6</v>
      </c>
      <c r="H89" s="9">
        <v>28.833333333333332</v>
      </c>
      <c r="I89" s="9">
        <v>14.416666666666666</v>
      </c>
      <c r="J89" s="9">
        <v>14.583333333333332</v>
      </c>
      <c r="K89" s="9">
        <v>27</v>
      </c>
      <c r="L89" s="9">
        <v>100</v>
      </c>
      <c r="M89" s="9">
        <v>100</v>
      </c>
      <c r="N89" s="9">
        <v>100</v>
      </c>
      <c r="O89" s="9">
        <v>100</v>
      </c>
      <c r="P89" s="9">
        <v>90</v>
      </c>
      <c r="Q89" s="9">
        <v>90</v>
      </c>
      <c r="R89" s="9">
        <v>88.333333333333329</v>
      </c>
      <c r="S89" s="9">
        <v>88.333333333333329</v>
      </c>
      <c r="T89" s="9">
        <v>91.666666666666671</v>
      </c>
      <c r="U89" s="9"/>
    </row>
    <row r="90" spans="1:21">
      <c r="A90" s="4">
        <v>4</v>
      </c>
      <c r="B90" s="10">
        <v>15</v>
      </c>
      <c r="C90" s="10" t="s">
        <v>159</v>
      </c>
      <c r="D90" s="10" t="s">
        <v>178</v>
      </c>
      <c r="E90" s="10" t="s">
        <v>213</v>
      </c>
      <c r="F90" s="9">
        <v>93.766666666666666</v>
      </c>
      <c r="G90" s="9">
        <v>9.6</v>
      </c>
      <c r="H90" s="9">
        <v>27.166666666666664</v>
      </c>
      <c r="I90" s="9">
        <v>13.5</v>
      </c>
      <c r="J90" s="9">
        <v>13.5</v>
      </c>
      <c r="K90" s="9">
        <v>30</v>
      </c>
      <c r="L90" s="9">
        <v>100</v>
      </c>
      <c r="M90" s="9">
        <v>90</v>
      </c>
      <c r="N90" s="9">
        <v>90</v>
      </c>
      <c r="O90" s="9">
        <v>90</v>
      </c>
      <c r="P90" s="9">
        <v>100</v>
      </c>
      <c r="Q90" s="9">
        <v>90</v>
      </c>
      <c r="R90" s="9">
        <v>91.666666666666671</v>
      </c>
      <c r="S90" s="9">
        <v>90</v>
      </c>
      <c r="T90" s="9">
        <v>90</v>
      </c>
      <c r="U90" s="9"/>
    </row>
    <row r="91" spans="1:21">
      <c r="A91" s="4">
        <v>4</v>
      </c>
      <c r="B91" s="10">
        <v>6</v>
      </c>
      <c r="C91" s="10" t="s">
        <v>157</v>
      </c>
      <c r="D91" s="10" t="s">
        <v>169</v>
      </c>
      <c r="E91" s="10" t="s">
        <v>204</v>
      </c>
      <c r="F91" s="9">
        <v>93.25</v>
      </c>
      <c r="G91" s="9">
        <v>9</v>
      </c>
      <c r="H91" s="9">
        <v>27.166666666666664</v>
      </c>
      <c r="I91" s="9">
        <v>13.5</v>
      </c>
      <c r="J91" s="9">
        <v>13.583333333333332</v>
      </c>
      <c r="K91" s="9">
        <v>30</v>
      </c>
      <c r="L91" s="9">
        <v>90</v>
      </c>
      <c r="M91" s="9">
        <v>90</v>
      </c>
      <c r="N91" s="9">
        <v>90</v>
      </c>
      <c r="O91" s="9">
        <v>90</v>
      </c>
      <c r="P91" s="9">
        <v>100</v>
      </c>
      <c r="Q91" s="9">
        <v>90</v>
      </c>
      <c r="R91" s="9">
        <v>91.666666666666671</v>
      </c>
      <c r="S91" s="9">
        <v>90</v>
      </c>
      <c r="T91" s="9">
        <v>91.666666666666671</v>
      </c>
      <c r="U91" s="9"/>
    </row>
    <row r="92" spans="1:21">
      <c r="A92" s="4">
        <v>4</v>
      </c>
      <c r="B92" s="10">
        <v>21</v>
      </c>
      <c r="C92" s="10" t="s">
        <v>160</v>
      </c>
      <c r="D92" s="10" t="s">
        <v>184</v>
      </c>
      <c r="E92" s="10" t="s">
        <v>219</v>
      </c>
      <c r="F92" s="9">
        <v>92.933333333333323</v>
      </c>
      <c r="G92" s="9">
        <v>8.9333333333333336</v>
      </c>
      <c r="H92" s="9">
        <v>27.166666666666664</v>
      </c>
      <c r="I92" s="9">
        <v>13.5</v>
      </c>
      <c r="J92" s="9">
        <v>13.333333333333332</v>
      </c>
      <c r="K92" s="9">
        <v>30</v>
      </c>
      <c r="L92" s="9">
        <v>90</v>
      </c>
      <c r="M92" s="9">
        <v>90</v>
      </c>
      <c r="N92" s="9">
        <v>90</v>
      </c>
      <c r="O92" s="9">
        <v>90</v>
      </c>
      <c r="P92" s="9">
        <v>100</v>
      </c>
      <c r="Q92" s="9">
        <v>88.333333333333329</v>
      </c>
      <c r="R92" s="9">
        <v>91.666666666666671</v>
      </c>
      <c r="S92" s="9">
        <v>90</v>
      </c>
      <c r="T92" s="9">
        <v>86.666666666666671</v>
      </c>
      <c r="U92" s="9"/>
    </row>
    <row r="93" spans="1:21">
      <c r="A93" s="4">
        <v>4</v>
      </c>
      <c r="B93" s="10">
        <v>22</v>
      </c>
      <c r="C93" s="10" t="s">
        <v>160</v>
      </c>
      <c r="D93" s="10" t="s">
        <v>185</v>
      </c>
      <c r="E93" s="10" t="s">
        <v>220</v>
      </c>
      <c r="F93" s="9">
        <v>92.433333333333323</v>
      </c>
      <c r="G93" s="9">
        <v>8.9333333333333336</v>
      </c>
      <c r="H93" s="9">
        <v>26.833333333333332</v>
      </c>
      <c r="I93" s="9">
        <v>13.333333333333332</v>
      </c>
      <c r="J93" s="9">
        <v>13.333333333333332</v>
      </c>
      <c r="K93" s="9">
        <v>30</v>
      </c>
      <c r="L93" s="9">
        <v>90</v>
      </c>
      <c r="M93" s="9">
        <v>90</v>
      </c>
      <c r="N93" s="9">
        <v>90</v>
      </c>
      <c r="O93" s="9">
        <v>90</v>
      </c>
      <c r="P93" s="9">
        <v>100</v>
      </c>
      <c r="Q93" s="9">
        <v>88.333333333333329</v>
      </c>
      <c r="R93" s="9">
        <v>88.333333333333329</v>
      </c>
      <c r="S93" s="9">
        <v>86.666666666666671</v>
      </c>
      <c r="T93" s="9">
        <v>86.666666666666671</v>
      </c>
      <c r="U93" s="9"/>
    </row>
    <row r="94" spans="1:21">
      <c r="A94" s="4">
        <v>4</v>
      </c>
      <c r="B94" s="10">
        <v>23</v>
      </c>
      <c r="C94" s="10" t="s">
        <v>160</v>
      </c>
      <c r="D94" s="10" t="s">
        <v>186</v>
      </c>
      <c r="E94" s="10" t="s">
        <v>221</v>
      </c>
      <c r="F94" s="9">
        <v>92.36666666666666</v>
      </c>
      <c r="G94" s="9">
        <v>8.8666666666666671</v>
      </c>
      <c r="H94" s="9">
        <v>26.666666666666664</v>
      </c>
      <c r="I94" s="9">
        <v>13.416666666666666</v>
      </c>
      <c r="J94" s="9">
        <v>13.416666666666666</v>
      </c>
      <c r="K94" s="9">
        <v>30</v>
      </c>
      <c r="L94" s="9">
        <v>90</v>
      </c>
      <c r="M94" s="9">
        <v>90</v>
      </c>
      <c r="N94" s="9">
        <v>90</v>
      </c>
      <c r="O94" s="9">
        <v>90</v>
      </c>
      <c r="P94" s="9">
        <v>100</v>
      </c>
      <c r="Q94" s="9">
        <v>86.666666666666671</v>
      </c>
      <c r="R94" s="9">
        <v>86.666666666666671</v>
      </c>
      <c r="S94" s="9">
        <v>88.333333333333329</v>
      </c>
      <c r="T94" s="9">
        <v>88.333333333333329</v>
      </c>
      <c r="U94" s="9"/>
    </row>
    <row r="95" spans="1:21">
      <c r="A95" s="4">
        <v>4</v>
      </c>
      <c r="B95" s="10">
        <v>2</v>
      </c>
      <c r="C95" s="10" t="s">
        <v>156</v>
      </c>
      <c r="D95" s="10" t="s">
        <v>165</v>
      </c>
      <c r="E95" s="10" t="s">
        <v>200</v>
      </c>
      <c r="F95" s="9">
        <v>91.666666666666657</v>
      </c>
      <c r="G95" s="9">
        <v>9</v>
      </c>
      <c r="H95" s="9">
        <v>28.666666666666664</v>
      </c>
      <c r="I95" s="9">
        <v>13.416666666666666</v>
      </c>
      <c r="J95" s="9">
        <v>13.583333333333332</v>
      </c>
      <c r="K95" s="9">
        <v>27</v>
      </c>
      <c r="L95" s="9">
        <v>90</v>
      </c>
      <c r="M95" s="9">
        <v>100</v>
      </c>
      <c r="N95" s="9">
        <v>90</v>
      </c>
      <c r="O95" s="9">
        <v>90</v>
      </c>
      <c r="P95" s="9">
        <v>90</v>
      </c>
      <c r="Q95" s="9">
        <v>90</v>
      </c>
      <c r="R95" s="9">
        <v>86.666666666666671</v>
      </c>
      <c r="S95" s="9">
        <v>88.333333333333329</v>
      </c>
      <c r="T95" s="9">
        <v>91.666666666666671</v>
      </c>
      <c r="U95" s="9"/>
    </row>
    <row r="96" spans="1:21">
      <c r="A96" s="4">
        <v>4</v>
      </c>
      <c r="B96" s="10">
        <v>18</v>
      </c>
      <c r="C96" s="10" t="s">
        <v>160</v>
      </c>
      <c r="D96" s="10" t="s">
        <v>181</v>
      </c>
      <c r="E96" s="10" t="s">
        <v>216</v>
      </c>
      <c r="F96" s="9">
        <v>90.916666666666657</v>
      </c>
      <c r="G96" s="9">
        <v>9</v>
      </c>
      <c r="H96" s="9">
        <v>26.833333333333332</v>
      </c>
      <c r="I96" s="9">
        <v>14.666666666666666</v>
      </c>
      <c r="J96" s="9">
        <v>13.416666666666666</v>
      </c>
      <c r="K96" s="9">
        <v>27</v>
      </c>
      <c r="L96" s="9">
        <v>90</v>
      </c>
      <c r="M96" s="9">
        <v>90</v>
      </c>
      <c r="N96" s="9">
        <v>100</v>
      </c>
      <c r="O96" s="9">
        <v>90</v>
      </c>
      <c r="P96" s="9">
        <v>90</v>
      </c>
      <c r="Q96" s="9">
        <v>90</v>
      </c>
      <c r="R96" s="9">
        <v>88.333333333333329</v>
      </c>
      <c r="S96" s="9">
        <v>93.333333333333329</v>
      </c>
      <c r="T96" s="9">
        <v>88.333333333333329</v>
      </c>
      <c r="U96" s="9"/>
    </row>
    <row r="97" spans="1:21">
      <c r="A97" s="4">
        <v>4</v>
      </c>
      <c r="B97" s="10">
        <v>20</v>
      </c>
      <c r="C97" s="10" t="s">
        <v>160</v>
      </c>
      <c r="D97" s="10" t="s">
        <v>183</v>
      </c>
      <c r="E97" s="10" t="s">
        <v>218</v>
      </c>
      <c r="F97" s="9">
        <v>90.683333333333337</v>
      </c>
      <c r="G97" s="9">
        <v>8.9333333333333336</v>
      </c>
      <c r="H97" s="9">
        <v>27</v>
      </c>
      <c r="I97" s="9">
        <v>14.416666666666666</v>
      </c>
      <c r="J97" s="9">
        <v>13.333333333333332</v>
      </c>
      <c r="K97" s="9">
        <v>27</v>
      </c>
      <c r="L97" s="9">
        <v>90</v>
      </c>
      <c r="M97" s="9">
        <v>90</v>
      </c>
      <c r="N97" s="9">
        <v>100</v>
      </c>
      <c r="O97" s="9">
        <v>90</v>
      </c>
      <c r="P97" s="9">
        <v>90</v>
      </c>
      <c r="Q97" s="9">
        <v>88.333333333333329</v>
      </c>
      <c r="R97" s="9">
        <v>90</v>
      </c>
      <c r="S97" s="9">
        <v>88.333333333333329</v>
      </c>
      <c r="T97" s="9">
        <v>86.666666666666671</v>
      </c>
      <c r="U97" s="9"/>
    </row>
    <row r="98" spans="1:21">
      <c r="A98" s="4">
        <v>4</v>
      </c>
      <c r="B98" s="10">
        <v>19</v>
      </c>
      <c r="C98" s="10" t="s">
        <v>160</v>
      </c>
      <c r="D98" s="10" t="s">
        <v>182</v>
      </c>
      <c r="E98" s="10" t="s">
        <v>217</v>
      </c>
      <c r="F98" s="9">
        <v>90.6</v>
      </c>
      <c r="G98" s="9">
        <v>8.9333333333333336</v>
      </c>
      <c r="H98" s="9">
        <v>26.833333333333332</v>
      </c>
      <c r="I98" s="9">
        <v>14.583333333333332</v>
      </c>
      <c r="J98" s="9">
        <v>13.25</v>
      </c>
      <c r="K98" s="9">
        <v>27</v>
      </c>
      <c r="L98" s="9">
        <v>90</v>
      </c>
      <c r="M98" s="9">
        <v>90</v>
      </c>
      <c r="N98" s="9">
        <v>100</v>
      </c>
      <c r="O98" s="9">
        <v>90</v>
      </c>
      <c r="P98" s="9">
        <v>90</v>
      </c>
      <c r="Q98" s="9">
        <v>88.333333333333329</v>
      </c>
      <c r="R98" s="9">
        <v>88.333333333333329</v>
      </c>
      <c r="S98" s="9">
        <v>91.666666666666671</v>
      </c>
      <c r="T98" s="9">
        <v>85</v>
      </c>
      <c r="U98" s="9"/>
    </row>
    <row r="99" spans="1:21">
      <c r="A99" s="4">
        <v>4</v>
      </c>
      <c r="B99" s="10">
        <v>14</v>
      </c>
      <c r="C99" s="10" t="s">
        <v>159</v>
      </c>
      <c r="D99" s="10" t="s">
        <v>177</v>
      </c>
      <c r="E99" s="10" t="s">
        <v>212</v>
      </c>
      <c r="F99" s="9">
        <v>90.333333333333329</v>
      </c>
      <c r="G99" s="9">
        <v>9</v>
      </c>
      <c r="H99" s="9">
        <v>27.333333333333332</v>
      </c>
      <c r="I99" s="9">
        <v>13.5</v>
      </c>
      <c r="J99" s="9">
        <v>13.5</v>
      </c>
      <c r="K99" s="9">
        <v>27</v>
      </c>
      <c r="L99" s="9">
        <v>90</v>
      </c>
      <c r="M99" s="9">
        <v>90</v>
      </c>
      <c r="N99" s="9">
        <v>90</v>
      </c>
      <c r="O99" s="9">
        <v>90</v>
      </c>
      <c r="P99" s="9">
        <v>90</v>
      </c>
      <c r="Q99" s="9">
        <v>90</v>
      </c>
      <c r="R99" s="9">
        <v>93.333333333333329</v>
      </c>
      <c r="S99" s="9">
        <v>90</v>
      </c>
      <c r="T99" s="9">
        <v>90</v>
      </c>
      <c r="U99" s="9"/>
    </row>
    <row r="100" spans="1:21">
      <c r="A100" s="4">
        <v>4</v>
      </c>
      <c r="B100" s="10">
        <v>24</v>
      </c>
      <c r="C100" s="10" t="s">
        <v>161</v>
      </c>
      <c r="D100" s="10" t="s">
        <v>187</v>
      </c>
      <c r="E100" s="10" t="s">
        <v>222</v>
      </c>
      <c r="F100" s="9">
        <v>90.083333333333329</v>
      </c>
      <c r="G100" s="9">
        <v>9</v>
      </c>
      <c r="H100" s="9">
        <v>27</v>
      </c>
      <c r="I100" s="9">
        <v>13.5</v>
      </c>
      <c r="J100" s="9">
        <v>13.583333333333332</v>
      </c>
      <c r="K100" s="9">
        <v>27</v>
      </c>
      <c r="L100" s="9">
        <v>90</v>
      </c>
      <c r="M100" s="9">
        <v>90</v>
      </c>
      <c r="N100" s="9">
        <v>90</v>
      </c>
      <c r="O100" s="9">
        <v>90</v>
      </c>
      <c r="P100" s="9">
        <v>90</v>
      </c>
      <c r="Q100" s="9">
        <v>90</v>
      </c>
      <c r="R100" s="9">
        <v>90</v>
      </c>
      <c r="S100" s="9">
        <v>90</v>
      </c>
      <c r="T100" s="9">
        <v>91.666666666666671</v>
      </c>
      <c r="U100" s="9"/>
    </row>
    <row r="101" spans="1:21">
      <c r="A101" s="4">
        <v>4</v>
      </c>
      <c r="B101" s="10">
        <v>29</v>
      </c>
      <c r="C101" s="10" t="s">
        <v>161</v>
      </c>
      <c r="D101" s="10" t="s">
        <v>192</v>
      </c>
      <c r="E101" s="10" t="s">
        <v>227</v>
      </c>
      <c r="F101" s="9">
        <v>90.083333333333329</v>
      </c>
      <c r="G101" s="9">
        <v>9</v>
      </c>
      <c r="H101" s="9">
        <v>27</v>
      </c>
      <c r="I101" s="9">
        <v>13.5</v>
      </c>
      <c r="J101" s="9">
        <v>13.583333333333332</v>
      </c>
      <c r="K101" s="9">
        <v>27</v>
      </c>
      <c r="L101" s="9">
        <v>90</v>
      </c>
      <c r="M101" s="9">
        <v>90</v>
      </c>
      <c r="N101" s="9">
        <v>90</v>
      </c>
      <c r="O101" s="9">
        <v>90</v>
      </c>
      <c r="P101" s="9">
        <v>90</v>
      </c>
      <c r="Q101" s="9">
        <v>90</v>
      </c>
      <c r="R101" s="9">
        <v>90</v>
      </c>
      <c r="S101" s="9">
        <v>90</v>
      </c>
      <c r="T101" s="9">
        <v>91.666666666666671</v>
      </c>
      <c r="U101" s="9"/>
    </row>
    <row r="102" spans="1:21">
      <c r="A102" s="4">
        <v>4</v>
      </c>
      <c r="B102" s="10">
        <v>28</v>
      </c>
      <c r="C102" s="10" t="s">
        <v>161</v>
      </c>
      <c r="D102" s="10" t="s">
        <v>191</v>
      </c>
      <c r="E102" s="10" t="s">
        <v>226</v>
      </c>
      <c r="F102" s="9">
        <v>90</v>
      </c>
      <c r="G102" s="9">
        <v>9</v>
      </c>
      <c r="H102" s="9">
        <v>27</v>
      </c>
      <c r="I102" s="9">
        <v>13.5</v>
      </c>
      <c r="J102" s="9">
        <v>13.5</v>
      </c>
      <c r="K102" s="9">
        <v>27</v>
      </c>
      <c r="L102" s="9">
        <v>90</v>
      </c>
      <c r="M102" s="9">
        <v>90</v>
      </c>
      <c r="N102" s="9">
        <v>90</v>
      </c>
      <c r="O102" s="9">
        <v>90</v>
      </c>
      <c r="P102" s="9">
        <v>90</v>
      </c>
      <c r="Q102" s="9">
        <v>90</v>
      </c>
      <c r="R102" s="9">
        <v>90</v>
      </c>
      <c r="S102" s="9">
        <v>90</v>
      </c>
      <c r="T102" s="9">
        <v>90</v>
      </c>
      <c r="U102" s="9"/>
    </row>
    <row r="103" spans="1:21">
      <c r="A103" s="4">
        <v>4</v>
      </c>
      <c r="B103" s="10">
        <v>1</v>
      </c>
      <c r="C103" s="10" t="s">
        <v>156</v>
      </c>
      <c r="D103" s="10" t="s">
        <v>164</v>
      </c>
      <c r="E103" s="10" t="s">
        <v>199</v>
      </c>
      <c r="F103" s="9">
        <v>89.85</v>
      </c>
      <c r="G103" s="9">
        <v>8.9333333333333336</v>
      </c>
      <c r="H103" s="9">
        <v>26.833333333333332</v>
      </c>
      <c r="I103" s="9">
        <v>13.5</v>
      </c>
      <c r="J103" s="9">
        <v>13.583333333333332</v>
      </c>
      <c r="K103" s="9">
        <v>27</v>
      </c>
      <c r="L103" s="9">
        <v>90</v>
      </c>
      <c r="M103" s="9">
        <v>90</v>
      </c>
      <c r="N103" s="9">
        <v>90</v>
      </c>
      <c r="O103" s="9">
        <v>90</v>
      </c>
      <c r="P103" s="9">
        <v>90</v>
      </c>
      <c r="Q103" s="9">
        <v>88.333333333333329</v>
      </c>
      <c r="R103" s="9">
        <v>88.333333333333329</v>
      </c>
      <c r="S103" s="9">
        <v>90</v>
      </c>
      <c r="T103" s="9">
        <v>91.666666666666671</v>
      </c>
      <c r="U103" s="9"/>
    </row>
    <row r="104" spans="1:21">
      <c r="A104" s="4">
        <v>4</v>
      </c>
      <c r="B104" s="10">
        <v>8</v>
      </c>
      <c r="C104" s="10" t="s">
        <v>157</v>
      </c>
      <c r="D104" s="10" t="s">
        <v>171</v>
      </c>
      <c r="E104" s="10" t="s">
        <v>206</v>
      </c>
      <c r="F104" s="9">
        <v>89.416666666666657</v>
      </c>
      <c r="G104" s="9">
        <v>9</v>
      </c>
      <c r="H104" s="9">
        <v>26.666666666666664</v>
      </c>
      <c r="I104" s="9">
        <v>13.5</v>
      </c>
      <c r="J104" s="9">
        <v>13.25</v>
      </c>
      <c r="K104" s="9">
        <v>27</v>
      </c>
      <c r="L104" s="9">
        <v>90</v>
      </c>
      <c r="M104" s="9">
        <v>90</v>
      </c>
      <c r="N104" s="9">
        <v>90</v>
      </c>
      <c r="O104" s="9">
        <v>90</v>
      </c>
      <c r="P104" s="9">
        <v>90</v>
      </c>
      <c r="Q104" s="9">
        <v>90</v>
      </c>
      <c r="R104" s="9">
        <v>86.666666666666671</v>
      </c>
      <c r="S104" s="9">
        <v>90</v>
      </c>
      <c r="T104" s="9">
        <v>85</v>
      </c>
      <c r="U104" s="9"/>
    </row>
    <row r="105" spans="1:21">
      <c r="A105" s="4">
        <v>4</v>
      </c>
      <c r="B105" s="10">
        <v>33</v>
      </c>
      <c r="C105" s="10" t="s">
        <v>162</v>
      </c>
      <c r="D105" s="10" t="s">
        <v>196</v>
      </c>
      <c r="E105" s="10" t="s">
        <v>231</v>
      </c>
      <c r="F105" s="9">
        <v>88.966666666666669</v>
      </c>
      <c r="G105" s="9">
        <v>8.8000000000000007</v>
      </c>
      <c r="H105" s="9">
        <v>26.666666666666664</v>
      </c>
      <c r="I105" s="9">
        <v>13.166666666666666</v>
      </c>
      <c r="J105" s="9">
        <v>13.333333333333332</v>
      </c>
      <c r="K105" s="9">
        <v>27</v>
      </c>
      <c r="L105" s="9">
        <v>90</v>
      </c>
      <c r="M105" s="9">
        <v>90</v>
      </c>
      <c r="N105" s="9">
        <v>90</v>
      </c>
      <c r="O105" s="9">
        <v>90</v>
      </c>
      <c r="P105" s="9">
        <v>90</v>
      </c>
      <c r="Q105" s="9">
        <v>85</v>
      </c>
      <c r="R105" s="9">
        <v>86.666666666666671</v>
      </c>
      <c r="S105" s="9">
        <v>83.333333333333329</v>
      </c>
      <c r="T105" s="9">
        <v>86.666666666666671</v>
      </c>
      <c r="U105" s="9"/>
    </row>
    <row r="106" spans="1:21">
      <c r="A106" s="4">
        <v>4</v>
      </c>
      <c r="B106" s="10">
        <v>7</v>
      </c>
      <c r="C106" s="10" t="s">
        <v>157</v>
      </c>
      <c r="D106" s="10" t="s">
        <v>170</v>
      </c>
      <c r="E106" s="10" t="s">
        <v>205</v>
      </c>
      <c r="F106" s="9">
        <v>88.949999999999989</v>
      </c>
      <c r="G106" s="9">
        <v>8.8666666666666671</v>
      </c>
      <c r="H106" s="9">
        <v>26.666666666666664</v>
      </c>
      <c r="I106" s="9">
        <v>13.25</v>
      </c>
      <c r="J106" s="9">
        <v>13.166666666666666</v>
      </c>
      <c r="K106" s="9">
        <v>27</v>
      </c>
      <c r="L106" s="9">
        <v>90</v>
      </c>
      <c r="M106" s="9">
        <v>90</v>
      </c>
      <c r="N106" s="9">
        <v>90</v>
      </c>
      <c r="O106" s="9">
        <v>90</v>
      </c>
      <c r="P106" s="9">
        <v>90</v>
      </c>
      <c r="Q106" s="9">
        <v>86.666666666666671</v>
      </c>
      <c r="R106" s="9">
        <v>86.666666666666671</v>
      </c>
      <c r="S106" s="9">
        <v>85</v>
      </c>
      <c r="T106" s="9">
        <v>83.333333333333329</v>
      </c>
      <c r="U106" s="9"/>
    </row>
    <row r="107" spans="1:21">
      <c r="A107" s="4">
        <v>4</v>
      </c>
      <c r="B107" s="10">
        <v>32</v>
      </c>
      <c r="C107" s="10" t="s">
        <v>162</v>
      </c>
      <c r="D107" s="10" t="s">
        <v>195</v>
      </c>
      <c r="E107" s="10" t="s">
        <v>230</v>
      </c>
      <c r="F107" s="9">
        <v>88.566666666666663</v>
      </c>
      <c r="G107" s="9">
        <v>8.7333333333333343</v>
      </c>
      <c r="H107" s="9">
        <v>26.333333333333332</v>
      </c>
      <c r="I107" s="9">
        <v>13.25</v>
      </c>
      <c r="J107" s="9">
        <v>13.25</v>
      </c>
      <c r="K107" s="9">
        <v>27</v>
      </c>
      <c r="L107" s="9">
        <v>90</v>
      </c>
      <c r="M107" s="9">
        <v>90</v>
      </c>
      <c r="N107" s="9">
        <v>90</v>
      </c>
      <c r="O107" s="9">
        <v>90</v>
      </c>
      <c r="P107" s="9">
        <v>90</v>
      </c>
      <c r="Q107" s="9">
        <v>83.333333333333329</v>
      </c>
      <c r="R107" s="9">
        <v>83.333333333333329</v>
      </c>
      <c r="S107" s="9">
        <v>85</v>
      </c>
      <c r="T107" s="9">
        <v>85</v>
      </c>
      <c r="U107" s="9"/>
    </row>
    <row r="108" spans="1:21">
      <c r="A108" s="4">
        <v>4</v>
      </c>
      <c r="B108" s="10">
        <v>4</v>
      </c>
      <c r="C108" s="10" t="s">
        <v>156</v>
      </c>
      <c r="D108" s="10" t="s">
        <v>167</v>
      </c>
      <c r="E108" s="10" t="s">
        <v>202</v>
      </c>
      <c r="F108" s="9">
        <v>88.433333333333323</v>
      </c>
      <c r="G108" s="9">
        <v>8.9333333333333336</v>
      </c>
      <c r="H108" s="9">
        <v>28.666666666666664</v>
      </c>
      <c r="I108" s="9">
        <v>13.25</v>
      </c>
      <c r="J108" s="9">
        <v>13.583333333333332</v>
      </c>
      <c r="K108" s="9">
        <v>24</v>
      </c>
      <c r="L108" s="9">
        <v>90</v>
      </c>
      <c r="M108" s="9">
        <v>100</v>
      </c>
      <c r="N108" s="9">
        <v>90</v>
      </c>
      <c r="O108" s="9">
        <v>90</v>
      </c>
      <c r="P108" s="9">
        <v>80</v>
      </c>
      <c r="Q108" s="9">
        <v>88.333333333333329</v>
      </c>
      <c r="R108" s="9">
        <v>86.666666666666671</v>
      </c>
      <c r="S108" s="9">
        <v>85</v>
      </c>
      <c r="T108" s="9">
        <v>91.666666666666671</v>
      </c>
      <c r="U108" s="9"/>
    </row>
    <row r="109" spans="1:21">
      <c r="A109" s="4">
        <v>4</v>
      </c>
      <c r="B109" s="10">
        <v>30</v>
      </c>
      <c r="C109" s="10" t="s">
        <v>162</v>
      </c>
      <c r="D109" s="10" t="s">
        <v>193</v>
      </c>
      <c r="E109" s="10" t="s">
        <v>228</v>
      </c>
      <c r="F109" s="9">
        <v>85.883333333333326</v>
      </c>
      <c r="G109" s="9">
        <v>8.8000000000000007</v>
      </c>
      <c r="H109" s="9">
        <v>26.5</v>
      </c>
      <c r="I109" s="9">
        <v>13.25</v>
      </c>
      <c r="J109" s="9">
        <v>13.333333333333332</v>
      </c>
      <c r="K109" s="9">
        <v>24</v>
      </c>
      <c r="L109" s="9">
        <v>90</v>
      </c>
      <c r="M109" s="9">
        <v>90</v>
      </c>
      <c r="N109" s="9">
        <v>90</v>
      </c>
      <c r="O109" s="9">
        <v>90</v>
      </c>
      <c r="P109" s="9">
        <v>80</v>
      </c>
      <c r="Q109" s="9">
        <v>85</v>
      </c>
      <c r="R109" s="9">
        <v>85</v>
      </c>
      <c r="S109" s="9">
        <v>85</v>
      </c>
      <c r="T109" s="9">
        <v>86.666666666666671</v>
      </c>
      <c r="U109" s="9"/>
    </row>
    <row r="110" spans="1:21">
      <c r="A110" s="4">
        <v>4</v>
      </c>
      <c r="B110" s="10">
        <v>5</v>
      </c>
      <c r="C110" s="10" t="s">
        <v>157</v>
      </c>
      <c r="D110" s="10" t="s">
        <v>168</v>
      </c>
      <c r="E110" s="10" t="s">
        <v>203</v>
      </c>
      <c r="F110" s="9">
        <v>85.033333333333331</v>
      </c>
      <c r="G110" s="9">
        <v>8.1999999999999993</v>
      </c>
      <c r="H110" s="9">
        <v>24.5</v>
      </c>
      <c r="I110" s="9">
        <v>12.083333333333332</v>
      </c>
      <c r="J110" s="9">
        <v>13.25</v>
      </c>
      <c r="K110" s="9">
        <v>27</v>
      </c>
      <c r="L110" s="9">
        <v>80</v>
      </c>
      <c r="M110" s="9">
        <v>80</v>
      </c>
      <c r="N110" s="9">
        <v>80</v>
      </c>
      <c r="O110" s="9">
        <v>90</v>
      </c>
      <c r="P110" s="9">
        <v>90</v>
      </c>
      <c r="Q110" s="9">
        <v>85</v>
      </c>
      <c r="R110" s="9">
        <v>85</v>
      </c>
      <c r="S110" s="9">
        <v>81.666666666666671</v>
      </c>
      <c r="T110" s="9">
        <v>85</v>
      </c>
      <c r="U110" s="9"/>
    </row>
    <row r="111" spans="1:21">
      <c r="A111" s="4">
        <v>4</v>
      </c>
      <c r="B111" s="10">
        <v>27</v>
      </c>
      <c r="C111" s="10" t="s">
        <v>161</v>
      </c>
      <c r="D111" s="10" t="s">
        <v>190</v>
      </c>
      <c r="E111" s="10" t="s">
        <v>225</v>
      </c>
      <c r="F111" s="9">
        <v>66.716666666666669</v>
      </c>
      <c r="G111" s="9">
        <v>7.1333333333333329</v>
      </c>
      <c r="H111" s="9">
        <v>20.833333333333332</v>
      </c>
      <c r="I111" s="9">
        <v>10.333333333333332</v>
      </c>
      <c r="J111" s="9">
        <v>10.416666666666666</v>
      </c>
      <c r="K111" s="9">
        <v>18</v>
      </c>
      <c r="L111" s="9">
        <v>60</v>
      </c>
      <c r="M111" s="9">
        <v>60</v>
      </c>
      <c r="N111" s="9">
        <v>60</v>
      </c>
      <c r="O111" s="9">
        <v>60</v>
      </c>
      <c r="P111" s="9">
        <v>60</v>
      </c>
      <c r="Q111" s="9">
        <v>88.333333333333329</v>
      </c>
      <c r="R111" s="9">
        <v>88.333333333333329</v>
      </c>
      <c r="S111" s="9">
        <v>86.666666666666671</v>
      </c>
      <c r="T111" s="9">
        <v>88.333333333333329</v>
      </c>
      <c r="U111" s="9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CAB3-0DDC-614E-A820-F8E45B5B8AEF}">
  <dimension ref="A2:V121"/>
  <sheetViews>
    <sheetView workbookViewId="0">
      <selection activeCell="C4" sqref="C4:E4"/>
    </sheetView>
  </sheetViews>
  <sheetFormatPr baseColWidth="10" defaultRowHeight="15"/>
  <cols>
    <col min="3" max="3" width="13" bestFit="1" customWidth="1"/>
    <col min="5" max="5" width="12.83203125" customWidth="1"/>
    <col min="6" max="6" width="10.83203125" style="1"/>
    <col min="7" max="11" width="11.83203125" style="1" customWidth="1"/>
  </cols>
  <sheetData>
    <row r="2" spans="1:11">
      <c r="G2" s="52" t="s">
        <v>322</v>
      </c>
      <c r="H2" s="53"/>
      <c r="I2" s="53"/>
      <c r="J2" s="53"/>
      <c r="K2" s="53"/>
    </row>
    <row r="3" spans="1:11" ht="48">
      <c r="A3" s="54" t="s">
        <v>323</v>
      </c>
      <c r="B3" s="4" t="s">
        <v>324</v>
      </c>
      <c r="C3" s="4" t="s">
        <v>325</v>
      </c>
      <c r="D3" s="4" t="s">
        <v>326</v>
      </c>
      <c r="E3" s="4" t="s">
        <v>327</v>
      </c>
      <c r="F3" s="3" t="s">
        <v>328</v>
      </c>
      <c r="G3" s="5" t="s">
        <v>329</v>
      </c>
      <c r="H3" s="6" t="s">
        <v>330</v>
      </c>
      <c r="I3" s="6" t="s">
        <v>331</v>
      </c>
      <c r="J3" s="6" t="s">
        <v>332</v>
      </c>
      <c r="K3" s="6" t="s">
        <v>333</v>
      </c>
    </row>
    <row r="4" spans="1:11">
      <c r="A4" s="55"/>
      <c r="B4" s="7">
        <v>20</v>
      </c>
      <c r="C4" s="7" t="s">
        <v>6</v>
      </c>
      <c r="D4" s="7" t="s">
        <v>28</v>
      </c>
      <c r="E4" s="7" t="s">
        <v>54</v>
      </c>
      <c r="F4" s="8">
        <v>98.74</v>
      </c>
      <c r="G4" s="9">
        <v>9.84</v>
      </c>
      <c r="H4" s="9">
        <v>29.4</v>
      </c>
      <c r="I4" s="9">
        <v>14.799999999999999</v>
      </c>
      <c r="J4" s="9">
        <v>14.7</v>
      </c>
      <c r="K4" s="9">
        <v>30</v>
      </c>
    </row>
    <row r="5" spans="1:11">
      <c r="A5" s="56"/>
      <c r="B5" s="10">
        <v>17</v>
      </c>
      <c r="C5" s="10" t="s">
        <v>6</v>
      </c>
      <c r="D5" s="10" t="s">
        <v>25</v>
      </c>
      <c r="E5" s="10" t="s">
        <v>51</v>
      </c>
      <c r="F5" s="9">
        <v>98.539999999999992</v>
      </c>
      <c r="G5" s="9">
        <v>9.84</v>
      </c>
      <c r="H5" s="9">
        <v>29.4</v>
      </c>
      <c r="I5" s="9">
        <v>14.6</v>
      </c>
      <c r="J5" s="9">
        <v>14.7</v>
      </c>
      <c r="K5" s="9">
        <v>30</v>
      </c>
    </row>
    <row r="6" spans="1:11">
      <c r="A6" s="57"/>
      <c r="B6" s="10">
        <v>21</v>
      </c>
      <c r="C6" s="10" t="s">
        <v>6</v>
      </c>
      <c r="D6" s="10" t="s">
        <v>29</v>
      </c>
      <c r="E6" s="10" t="s">
        <v>55</v>
      </c>
      <c r="F6" s="9">
        <v>98.46</v>
      </c>
      <c r="G6" s="9">
        <v>9.76</v>
      </c>
      <c r="H6" s="9">
        <v>29.2</v>
      </c>
      <c r="I6" s="9">
        <v>14.799999999999999</v>
      </c>
      <c r="J6" s="9">
        <v>14.7</v>
      </c>
      <c r="K6" s="9">
        <v>30</v>
      </c>
    </row>
    <row r="7" spans="1:11">
      <c r="A7" s="57"/>
      <c r="B7" s="10">
        <v>14</v>
      </c>
      <c r="C7" s="10" t="s">
        <v>5</v>
      </c>
      <c r="D7" s="10" t="s">
        <v>22</v>
      </c>
      <c r="E7" s="10" t="s">
        <v>48</v>
      </c>
      <c r="F7" s="9">
        <v>97.84</v>
      </c>
      <c r="G7" s="9">
        <v>9.84</v>
      </c>
      <c r="H7" s="9">
        <v>29.599999999999998</v>
      </c>
      <c r="I7" s="9">
        <v>14.899999999999999</v>
      </c>
      <c r="J7" s="9">
        <v>13.5</v>
      </c>
      <c r="K7" s="9">
        <v>30</v>
      </c>
    </row>
    <row r="8" spans="1:11">
      <c r="A8" s="57"/>
      <c r="B8" s="10">
        <v>2</v>
      </c>
      <c r="C8" s="10" t="s">
        <v>2</v>
      </c>
      <c r="D8" s="10" t="s">
        <v>10</v>
      </c>
      <c r="E8" s="10" t="s">
        <v>36</v>
      </c>
      <c r="F8" s="9">
        <v>97.34</v>
      </c>
      <c r="G8" s="9">
        <v>9.84</v>
      </c>
      <c r="H8" s="9">
        <v>29.4</v>
      </c>
      <c r="I8" s="9">
        <v>14.6</v>
      </c>
      <c r="J8" s="9">
        <v>13.5</v>
      </c>
      <c r="K8" s="9">
        <v>30</v>
      </c>
    </row>
    <row r="9" spans="1:11">
      <c r="A9" s="57"/>
      <c r="B9" s="10">
        <v>18</v>
      </c>
      <c r="C9" s="10" t="s">
        <v>6</v>
      </c>
      <c r="D9" s="10" t="s">
        <v>26</v>
      </c>
      <c r="E9" s="10" t="s">
        <v>52</v>
      </c>
      <c r="F9" s="9">
        <v>96.68</v>
      </c>
      <c r="G9" s="9">
        <v>9.68</v>
      </c>
      <c r="H9" s="9">
        <v>29</v>
      </c>
      <c r="I9" s="9">
        <v>13.5</v>
      </c>
      <c r="J9" s="9">
        <v>14.5</v>
      </c>
      <c r="K9" s="9">
        <v>30</v>
      </c>
    </row>
    <row r="10" spans="1:11">
      <c r="A10" s="57"/>
      <c r="B10" s="10">
        <v>1</v>
      </c>
      <c r="C10" s="10" t="s">
        <v>2</v>
      </c>
      <c r="D10" s="10" t="s">
        <v>9</v>
      </c>
      <c r="E10" s="10" t="s">
        <v>35</v>
      </c>
      <c r="F10" s="9">
        <v>95.5</v>
      </c>
      <c r="G10" s="9">
        <v>9.6</v>
      </c>
      <c r="H10" s="9">
        <v>29</v>
      </c>
      <c r="I10" s="9">
        <v>13.399999999999999</v>
      </c>
      <c r="J10" s="9">
        <v>13.5</v>
      </c>
      <c r="K10" s="9">
        <v>30</v>
      </c>
    </row>
    <row r="11" spans="1:11">
      <c r="A11" s="57"/>
      <c r="B11" s="10">
        <v>19</v>
      </c>
      <c r="C11" s="10" t="s">
        <v>6</v>
      </c>
      <c r="D11" s="10" t="s">
        <v>27</v>
      </c>
      <c r="E11" s="10" t="s">
        <v>53</v>
      </c>
      <c r="F11" s="9">
        <v>94.47999999999999</v>
      </c>
      <c r="G11" s="9">
        <v>9.68</v>
      </c>
      <c r="H11" s="9">
        <v>27</v>
      </c>
      <c r="I11" s="9">
        <v>13.399999999999999</v>
      </c>
      <c r="J11" s="9">
        <v>14.399999999999999</v>
      </c>
      <c r="K11" s="9">
        <v>30</v>
      </c>
    </row>
    <row r="12" spans="1:11">
      <c r="A12" s="57"/>
      <c r="B12" s="10">
        <v>22</v>
      </c>
      <c r="C12" s="10" t="s">
        <v>7</v>
      </c>
      <c r="D12" s="10" t="s">
        <v>30</v>
      </c>
      <c r="E12" s="10" t="s">
        <v>56</v>
      </c>
      <c r="F12" s="9">
        <v>93.56</v>
      </c>
      <c r="G12" s="9">
        <v>9.16</v>
      </c>
      <c r="H12" s="9">
        <v>27.2</v>
      </c>
      <c r="I12" s="9">
        <v>13.6</v>
      </c>
      <c r="J12" s="9">
        <v>13.6</v>
      </c>
      <c r="K12" s="9">
        <v>30</v>
      </c>
    </row>
    <row r="13" spans="1:11">
      <c r="A13" s="57"/>
      <c r="B13" s="10">
        <v>24</v>
      </c>
      <c r="C13" s="10" t="s">
        <v>7</v>
      </c>
      <c r="D13" s="10" t="s">
        <v>32</v>
      </c>
      <c r="E13" s="10" t="s">
        <v>58</v>
      </c>
      <c r="F13" s="9">
        <v>93.38</v>
      </c>
      <c r="G13" s="9">
        <v>9.08</v>
      </c>
      <c r="H13" s="9">
        <v>27.2</v>
      </c>
      <c r="I13" s="9">
        <v>13.5</v>
      </c>
      <c r="J13" s="9">
        <v>13.6</v>
      </c>
      <c r="K13" s="9">
        <v>30</v>
      </c>
    </row>
    <row r="14" spans="1:11">
      <c r="A14" s="57"/>
      <c r="B14" s="10">
        <v>25</v>
      </c>
      <c r="C14" s="10" t="s">
        <v>7</v>
      </c>
      <c r="D14" s="10" t="s">
        <v>33</v>
      </c>
      <c r="E14" s="10" t="s">
        <v>59</v>
      </c>
      <c r="F14" s="9">
        <v>93.28</v>
      </c>
      <c r="G14" s="9">
        <v>9.08</v>
      </c>
      <c r="H14" s="9">
        <v>29.2</v>
      </c>
      <c r="I14" s="9">
        <v>13.399999999999999</v>
      </c>
      <c r="J14" s="9">
        <v>14.6</v>
      </c>
      <c r="K14" s="9">
        <v>27</v>
      </c>
    </row>
    <row r="15" spans="1:11">
      <c r="A15" s="57"/>
      <c r="B15" s="10">
        <v>11</v>
      </c>
      <c r="C15" s="10" t="s">
        <v>4</v>
      </c>
      <c r="D15" s="10" t="s">
        <v>19</v>
      </c>
      <c r="E15" s="10" t="s">
        <v>45</v>
      </c>
      <c r="F15" s="9">
        <v>91.984999999999999</v>
      </c>
      <c r="G15" s="9">
        <v>9.16</v>
      </c>
      <c r="H15" s="9">
        <v>27.4</v>
      </c>
      <c r="I15" s="9">
        <v>14.799999999999999</v>
      </c>
      <c r="J15" s="9">
        <v>13.625</v>
      </c>
      <c r="K15" s="9">
        <v>27</v>
      </c>
    </row>
    <row r="16" spans="1:11">
      <c r="A16" s="57"/>
      <c r="B16" s="10">
        <v>6</v>
      </c>
      <c r="C16" s="10" t="s">
        <v>3</v>
      </c>
      <c r="D16" s="10" t="s">
        <v>14</v>
      </c>
      <c r="E16" s="10" t="s">
        <v>40</v>
      </c>
      <c r="F16" s="9">
        <v>91.8</v>
      </c>
      <c r="G16" s="9">
        <v>9.3000000000000007</v>
      </c>
      <c r="H16" s="9">
        <v>27.799999999999997</v>
      </c>
      <c r="I16" s="9">
        <v>13.899999999999999</v>
      </c>
      <c r="J16" s="9">
        <v>13.799999999999999</v>
      </c>
      <c r="K16" s="9">
        <v>27</v>
      </c>
    </row>
    <row r="17" spans="1:19">
      <c r="A17" s="57"/>
      <c r="B17" s="10">
        <v>8</v>
      </c>
      <c r="C17" s="10" t="s">
        <v>3</v>
      </c>
      <c r="D17" s="10" t="s">
        <v>16</v>
      </c>
      <c r="E17" s="10" t="s">
        <v>42</v>
      </c>
      <c r="F17" s="9">
        <v>91.22</v>
      </c>
      <c r="G17" s="9">
        <v>9.32</v>
      </c>
      <c r="H17" s="9">
        <v>27.4</v>
      </c>
      <c r="I17" s="9">
        <v>13.7</v>
      </c>
      <c r="J17" s="9">
        <v>13.799999999999999</v>
      </c>
      <c r="K17" s="9">
        <v>27</v>
      </c>
    </row>
    <row r="18" spans="1:19">
      <c r="A18" s="57"/>
      <c r="B18" s="10">
        <v>4</v>
      </c>
      <c r="C18" s="10" t="s">
        <v>2</v>
      </c>
      <c r="D18" s="10" t="s">
        <v>12</v>
      </c>
      <c r="E18" s="10" t="s">
        <v>38</v>
      </c>
      <c r="F18" s="9">
        <v>90.800000000000011</v>
      </c>
      <c r="G18" s="9">
        <v>9.1</v>
      </c>
      <c r="H18" s="9">
        <v>27.4</v>
      </c>
      <c r="I18" s="9">
        <v>13.7</v>
      </c>
      <c r="J18" s="9">
        <v>13.6</v>
      </c>
      <c r="K18" s="9">
        <v>27</v>
      </c>
    </row>
    <row r="19" spans="1:19">
      <c r="A19" s="57"/>
      <c r="B19" s="10">
        <v>5</v>
      </c>
      <c r="C19" s="10" t="s">
        <v>3</v>
      </c>
      <c r="D19" s="10" t="s">
        <v>13</v>
      </c>
      <c r="E19" s="10" t="s">
        <v>39</v>
      </c>
      <c r="F19" s="9">
        <v>90.66</v>
      </c>
      <c r="G19" s="9">
        <v>9.16</v>
      </c>
      <c r="H19" s="9">
        <v>27.2</v>
      </c>
      <c r="I19" s="9">
        <v>13.7</v>
      </c>
      <c r="J19" s="9">
        <v>13.6</v>
      </c>
      <c r="K19" s="9">
        <v>27</v>
      </c>
    </row>
    <row r="20" spans="1:19">
      <c r="A20" s="57"/>
      <c r="B20" s="10">
        <v>15</v>
      </c>
      <c r="C20" s="10" t="s">
        <v>5</v>
      </c>
      <c r="D20" s="10" t="s">
        <v>23</v>
      </c>
      <c r="E20" s="10" t="s">
        <v>49</v>
      </c>
      <c r="F20" s="9">
        <v>90.4</v>
      </c>
      <c r="G20" s="9">
        <v>9</v>
      </c>
      <c r="H20" s="9">
        <v>27.2</v>
      </c>
      <c r="I20" s="9">
        <v>13.6</v>
      </c>
      <c r="J20" s="9">
        <v>13.6</v>
      </c>
      <c r="K20" s="9">
        <v>27</v>
      </c>
    </row>
    <row r="21" spans="1:19">
      <c r="A21" s="57"/>
      <c r="B21" s="10">
        <v>12</v>
      </c>
      <c r="C21" s="10" t="s">
        <v>4</v>
      </c>
      <c r="D21" s="10" t="s">
        <v>20</v>
      </c>
      <c r="E21" s="10" t="s">
        <v>46</v>
      </c>
      <c r="F21" s="9">
        <v>90.35</v>
      </c>
      <c r="G21" s="9">
        <v>9.6</v>
      </c>
      <c r="H21" s="9">
        <v>27</v>
      </c>
      <c r="I21" s="9">
        <v>13.5</v>
      </c>
      <c r="J21" s="9">
        <v>13.25</v>
      </c>
      <c r="K21" s="9">
        <v>27</v>
      </c>
    </row>
    <row r="22" spans="1:19">
      <c r="A22" s="57"/>
      <c r="B22" s="10">
        <v>7</v>
      </c>
      <c r="C22" s="10" t="s">
        <v>3</v>
      </c>
      <c r="D22" s="10" t="s">
        <v>15</v>
      </c>
      <c r="E22" s="10" t="s">
        <v>41</v>
      </c>
      <c r="F22" s="9">
        <v>90.14</v>
      </c>
      <c r="G22" s="9">
        <v>9.24</v>
      </c>
      <c r="H22" s="9">
        <v>27</v>
      </c>
      <c r="I22" s="9">
        <v>13.5</v>
      </c>
      <c r="J22" s="9">
        <v>13.399999999999999</v>
      </c>
      <c r="K22" s="9">
        <v>27</v>
      </c>
    </row>
    <row r="23" spans="1:19">
      <c r="A23" s="57"/>
      <c r="B23" s="10">
        <v>3</v>
      </c>
      <c r="C23" s="10" t="s">
        <v>2</v>
      </c>
      <c r="D23" s="10" t="s">
        <v>11</v>
      </c>
      <c r="E23" s="10" t="s">
        <v>37</v>
      </c>
      <c r="F23" s="9">
        <v>90.009999999999991</v>
      </c>
      <c r="G23" s="9">
        <v>9.16</v>
      </c>
      <c r="H23" s="9">
        <v>27.2</v>
      </c>
      <c r="I23" s="9">
        <v>13.399999999999999</v>
      </c>
      <c r="J23" s="9">
        <v>13.25</v>
      </c>
      <c r="K23" s="9">
        <v>27</v>
      </c>
    </row>
    <row r="24" spans="1:19">
      <c r="A24" s="57"/>
      <c r="B24" s="10">
        <v>9</v>
      </c>
      <c r="C24" s="10" t="s">
        <v>4</v>
      </c>
      <c r="D24" s="10" t="s">
        <v>17</v>
      </c>
      <c r="E24" s="10" t="s">
        <v>43</v>
      </c>
      <c r="F24" s="9">
        <v>89.78</v>
      </c>
      <c r="G24" s="9">
        <v>8.48</v>
      </c>
      <c r="H24" s="9">
        <v>27.2</v>
      </c>
      <c r="I24" s="9">
        <v>13.6</v>
      </c>
      <c r="J24" s="9">
        <v>13.5</v>
      </c>
      <c r="K24" s="9">
        <v>27</v>
      </c>
    </row>
    <row r="25" spans="1:19">
      <c r="A25" s="57"/>
      <c r="B25" s="10">
        <v>23</v>
      </c>
      <c r="C25" s="10" t="s">
        <v>7</v>
      </c>
      <c r="D25" s="10" t="s">
        <v>31</v>
      </c>
      <c r="E25" s="10" t="s">
        <v>57</v>
      </c>
      <c r="F25" s="9">
        <v>88.504999999999995</v>
      </c>
      <c r="G25" s="9">
        <v>9.08</v>
      </c>
      <c r="H25" s="9">
        <v>27.2</v>
      </c>
      <c r="I25" s="9">
        <v>14.625</v>
      </c>
      <c r="J25" s="9">
        <v>13.6</v>
      </c>
      <c r="K25" s="9">
        <v>24</v>
      </c>
    </row>
    <row r="26" spans="1:19">
      <c r="A26" s="57"/>
      <c r="B26" s="10">
        <v>16</v>
      </c>
      <c r="C26" s="10" t="s">
        <v>5</v>
      </c>
      <c r="D26" s="10" t="s">
        <v>24</v>
      </c>
      <c r="E26" s="10" t="s">
        <v>50</v>
      </c>
      <c r="F26" s="9">
        <v>86.97999999999999</v>
      </c>
      <c r="G26" s="9">
        <v>9.08</v>
      </c>
      <c r="H26" s="9">
        <v>25</v>
      </c>
      <c r="I26" s="9">
        <v>13.5</v>
      </c>
      <c r="J26" s="9">
        <v>12.399999999999999</v>
      </c>
      <c r="K26" s="9">
        <v>27</v>
      </c>
    </row>
    <row r="27" spans="1:19">
      <c r="A27" s="57"/>
      <c r="B27" s="10">
        <v>13</v>
      </c>
      <c r="C27" s="10" t="s">
        <v>5</v>
      </c>
      <c r="D27" s="10" t="s">
        <v>21</v>
      </c>
      <c r="E27" s="10" t="s">
        <v>47</v>
      </c>
      <c r="F27" s="9">
        <v>85.38</v>
      </c>
      <c r="G27" s="9">
        <v>9.08</v>
      </c>
      <c r="H27" s="9">
        <v>25.2</v>
      </c>
      <c r="I27" s="9">
        <v>13.6</v>
      </c>
      <c r="J27" s="9">
        <v>13.5</v>
      </c>
      <c r="K27" s="9">
        <v>24</v>
      </c>
    </row>
    <row r="28" spans="1:19">
      <c r="A28" s="58"/>
      <c r="B28" s="10">
        <v>10</v>
      </c>
      <c r="C28" s="10" t="s">
        <v>4</v>
      </c>
      <c r="D28" s="10" t="s">
        <v>18</v>
      </c>
      <c r="E28" s="10" t="s">
        <v>44</v>
      </c>
      <c r="F28" s="9">
        <v>80.599999999999994</v>
      </c>
      <c r="G28" s="9">
        <v>7.8000000000000007</v>
      </c>
      <c r="H28" s="9">
        <v>23</v>
      </c>
      <c r="I28" s="9">
        <v>11.3</v>
      </c>
      <c r="J28" s="9">
        <v>11.5</v>
      </c>
      <c r="K28" s="9">
        <v>27</v>
      </c>
    </row>
    <row r="30" spans="1:19">
      <c r="G30" s="52" t="s">
        <v>322</v>
      </c>
      <c r="H30" s="53"/>
      <c r="I30" s="53"/>
      <c r="J30" s="53"/>
      <c r="K30" s="53"/>
      <c r="N30" s="1"/>
      <c r="O30" s="52" t="s">
        <v>322</v>
      </c>
      <c r="P30" s="53"/>
      <c r="Q30" s="53"/>
      <c r="R30" s="53"/>
      <c r="S30" s="53"/>
    </row>
    <row r="31" spans="1:19" ht="48">
      <c r="B31" s="4" t="s">
        <v>324</v>
      </c>
      <c r="C31" s="4" t="s">
        <v>325</v>
      </c>
      <c r="D31" s="4" t="s">
        <v>326</v>
      </c>
      <c r="E31" s="4" t="s">
        <v>327</v>
      </c>
      <c r="F31" s="3" t="s">
        <v>328</v>
      </c>
      <c r="G31" s="5" t="s">
        <v>329</v>
      </c>
      <c r="H31" s="6" t="s">
        <v>330</v>
      </c>
      <c r="I31" s="6" t="s">
        <v>331</v>
      </c>
      <c r="J31" s="6" t="s">
        <v>332</v>
      </c>
      <c r="K31" s="6" t="s">
        <v>333</v>
      </c>
      <c r="L31" s="37" t="s">
        <v>522</v>
      </c>
      <c r="M31" s="37" t="s">
        <v>523</v>
      </c>
      <c r="N31" s="3" t="s">
        <v>328</v>
      </c>
      <c r="O31" s="5" t="s">
        <v>329</v>
      </c>
      <c r="P31" s="6" t="s">
        <v>330</v>
      </c>
      <c r="Q31" s="6" t="s">
        <v>331</v>
      </c>
      <c r="R31" s="6" t="s">
        <v>332</v>
      </c>
      <c r="S31" s="6" t="s">
        <v>333</v>
      </c>
    </row>
    <row r="32" spans="1:19">
      <c r="A32" s="11" t="s">
        <v>334</v>
      </c>
      <c r="B32" s="7">
        <v>22</v>
      </c>
      <c r="C32" s="7" t="s">
        <v>85</v>
      </c>
      <c r="D32" s="7" t="s">
        <v>108</v>
      </c>
      <c r="E32" s="7" t="s">
        <v>134</v>
      </c>
      <c r="F32" s="8">
        <v>97.724999999999994</v>
      </c>
      <c r="G32" s="9">
        <v>9.6</v>
      </c>
      <c r="H32" s="9">
        <v>29.25</v>
      </c>
      <c r="I32" s="9">
        <v>14.375</v>
      </c>
      <c r="J32" s="9">
        <v>14.5</v>
      </c>
      <c r="K32" s="9">
        <v>30</v>
      </c>
      <c r="L32" s="38">
        <v>3.33</v>
      </c>
      <c r="M32" s="39">
        <v>2</v>
      </c>
      <c r="N32" s="28">
        <v>96.4</v>
      </c>
      <c r="O32" s="28">
        <v>9.4</v>
      </c>
      <c r="P32" s="28">
        <v>28.5</v>
      </c>
      <c r="Q32" s="28">
        <v>14.25</v>
      </c>
      <c r="R32" s="28">
        <v>14.25</v>
      </c>
      <c r="S32" s="28">
        <v>30</v>
      </c>
    </row>
    <row r="33" spans="1:19">
      <c r="A33" s="59"/>
      <c r="B33" s="10">
        <v>24</v>
      </c>
      <c r="C33" s="10" t="s">
        <v>85</v>
      </c>
      <c r="D33" s="10" t="s">
        <v>110</v>
      </c>
      <c r="E33" s="10" t="s">
        <v>136</v>
      </c>
      <c r="F33" s="9">
        <v>97.45</v>
      </c>
      <c r="G33" s="9">
        <v>9.6999999999999993</v>
      </c>
      <c r="H33" s="9">
        <v>28.75</v>
      </c>
      <c r="I33" s="9">
        <v>14.5</v>
      </c>
      <c r="J33" s="9">
        <v>14.5</v>
      </c>
      <c r="K33" s="9">
        <v>30</v>
      </c>
      <c r="L33" s="8">
        <v>3.56</v>
      </c>
      <c r="M33" s="39">
        <v>1</v>
      </c>
      <c r="N33" s="31">
        <v>96.5</v>
      </c>
      <c r="O33" s="28">
        <v>9.5</v>
      </c>
      <c r="P33" s="28">
        <v>28.5</v>
      </c>
      <c r="Q33" s="28">
        <v>14.25</v>
      </c>
      <c r="R33" s="28">
        <v>14.25</v>
      </c>
      <c r="S33" s="28">
        <v>30</v>
      </c>
    </row>
    <row r="34" spans="1:19">
      <c r="A34" s="60"/>
      <c r="B34" s="10">
        <v>13</v>
      </c>
      <c r="C34" s="10" t="s">
        <v>83</v>
      </c>
      <c r="D34" s="10" t="s">
        <v>99</v>
      </c>
      <c r="E34" s="10" t="s">
        <v>125</v>
      </c>
      <c r="F34" s="9">
        <v>96.775000000000006</v>
      </c>
      <c r="G34" s="9">
        <v>9.9</v>
      </c>
      <c r="H34" s="9">
        <v>28.75</v>
      </c>
      <c r="I34" s="9">
        <v>14.5</v>
      </c>
      <c r="J34" s="9">
        <v>13.625</v>
      </c>
      <c r="K34" s="9">
        <v>30</v>
      </c>
    </row>
    <row r="35" spans="1:19">
      <c r="A35" s="60"/>
      <c r="B35" s="10">
        <v>14</v>
      </c>
      <c r="C35" s="10" t="s">
        <v>83</v>
      </c>
      <c r="D35" s="10" t="s">
        <v>100</v>
      </c>
      <c r="E35" s="10" t="s">
        <v>126</v>
      </c>
      <c r="F35" s="9">
        <v>96.3</v>
      </c>
      <c r="G35" s="9">
        <v>9.3000000000000007</v>
      </c>
      <c r="H35" s="9">
        <v>29</v>
      </c>
      <c r="I35" s="9">
        <v>14.5</v>
      </c>
      <c r="J35" s="9">
        <v>13.5</v>
      </c>
      <c r="K35" s="9">
        <v>30</v>
      </c>
    </row>
    <row r="36" spans="1:19">
      <c r="A36" s="60"/>
      <c r="B36" s="10">
        <v>6</v>
      </c>
      <c r="C36" s="10" t="s">
        <v>80</v>
      </c>
      <c r="D36" s="10" t="s">
        <v>92</v>
      </c>
      <c r="E36" s="10" t="s">
        <v>118</v>
      </c>
      <c r="F36" s="9">
        <v>96.266666666666666</v>
      </c>
      <c r="G36" s="9">
        <v>9.6</v>
      </c>
      <c r="H36" s="9">
        <v>28.833333333333332</v>
      </c>
      <c r="I36" s="9">
        <v>13.416666666666666</v>
      </c>
      <c r="J36" s="9">
        <v>14.416666666666666</v>
      </c>
      <c r="K36" s="9">
        <v>30</v>
      </c>
    </row>
    <row r="37" spans="1:19">
      <c r="A37" s="60"/>
      <c r="B37" s="10">
        <v>12</v>
      </c>
      <c r="C37" s="10" t="s">
        <v>83</v>
      </c>
      <c r="D37" s="10" t="s">
        <v>98</v>
      </c>
      <c r="E37" s="10" t="s">
        <v>124</v>
      </c>
      <c r="F37" s="9">
        <v>95.325000000000003</v>
      </c>
      <c r="G37" s="9">
        <v>9.6999999999999993</v>
      </c>
      <c r="H37" s="9">
        <v>29</v>
      </c>
      <c r="I37" s="9">
        <v>13.25</v>
      </c>
      <c r="J37" s="9">
        <v>13.375</v>
      </c>
      <c r="K37" s="9">
        <v>30</v>
      </c>
    </row>
    <row r="38" spans="1:19">
      <c r="A38" s="60"/>
      <c r="B38" s="10">
        <v>7</v>
      </c>
      <c r="C38" s="10" t="s">
        <v>81</v>
      </c>
      <c r="D38" s="10" t="s">
        <v>93</v>
      </c>
      <c r="E38" s="10" t="s">
        <v>119</v>
      </c>
      <c r="F38" s="9">
        <v>94.51428571428572</v>
      </c>
      <c r="G38" s="9">
        <v>9.6571428571428584</v>
      </c>
      <c r="H38" s="9">
        <v>29</v>
      </c>
      <c r="I38" s="9">
        <v>12.428571428571427</v>
      </c>
      <c r="J38" s="9">
        <v>13.428571428571427</v>
      </c>
      <c r="K38" s="9">
        <v>30</v>
      </c>
    </row>
    <row r="39" spans="1:19">
      <c r="A39" s="60"/>
      <c r="B39" s="10">
        <v>11</v>
      </c>
      <c r="C39" s="10" t="s">
        <v>83</v>
      </c>
      <c r="D39" s="10" t="s">
        <v>97</v>
      </c>
      <c r="E39" s="10" t="s">
        <v>123</v>
      </c>
      <c r="F39" s="9">
        <v>94.424999999999997</v>
      </c>
      <c r="G39" s="9">
        <v>9.8000000000000007</v>
      </c>
      <c r="H39" s="9">
        <v>29</v>
      </c>
      <c r="I39" s="9">
        <v>14.25</v>
      </c>
      <c r="J39" s="9">
        <v>14.375</v>
      </c>
      <c r="K39" s="9">
        <v>27</v>
      </c>
    </row>
    <row r="40" spans="1:19">
      <c r="A40" s="60"/>
      <c r="B40" s="10">
        <v>18</v>
      </c>
      <c r="C40" s="10" t="s">
        <v>84</v>
      </c>
      <c r="D40" s="10" t="s">
        <v>104</v>
      </c>
      <c r="E40" s="10" t="s">
        <v>130</v>
      </c>
      <c r="F40" s="9">
        <v>94.25</v>
      </c>
      <c r="G40" s="9">
        <v>9</v>
      </c>
      <c r="H40" s="9">
        <v>27.25</v>
      </c>
      <c r="I40" s="9">
        <v>14.625</v>
      </c>
      <c r="J40" s="9">
        <v>13.375</v>
      </c>
      <c r="K40" s="9">
        <v>30</v>
      </c>
    </row>
    <row r="41" spans="1:19">
      <c r="A41" s="60"/>
      <c r="B41" s="10">
        <v>23</v>
      </c>
      <c r="C41" s="10" t="s">
        <v>85</v>
      </c>
      <c r="D41" s="10" t="s">
        <v>109</v>
      </c>
      <c r="E41" s="10" t="s">
        <v>135</v>
      </c>
      <c r="F41" s="9">
        <v>94.224999999999994</v>
      </c>
      <c r="G41" s="9">
        <v>9.6</v>
      </c>
      <c r="H41" s="9">
        <v>28.75</v>
      </c>
      <c r="I41" s="9">
        <v>14.5</v>
      </c>
      <c r="J41" s="9">
        <v>14.375</v>
      </c>
      <c r="K41" s="9">
        <v>27</v>
      </c>
    </row>
    <row r="42" spans="1:19">
      <c r="A42" s="60"/>
      <c r="B42" s="10">
        <v>21</v>
      </c>
      <c r="C42" s="10" t="s">
        <v>84</v>
      </c>
      <c r="D42" s="10" t="s">
        <v>107</v>
      </c>
      <c r="E42" s="10" t="s">
        <v>133</v>
      </c>
      <c r="F42" s="9">
        <v>94.125</v>
      </c>
      <c r="G42" s="9">
        <v>9.5</v>
      </c>
      <c r="H42" s="9">
        <v>26.75</v>
      </c>
      <c r="I42" s="9">
        <v>13.375</v>
      </c>
      <c r="J42" s="9">
        <v>14.5</v>
      </c>
      <c r="K42" s="9">
        <v>30</v>
      </c>
    </row>
    <row r="43" spans="1:19">
      <c r="A43" s="60"/>
      <c r="B43" s="10">
        <v>20</v>
      </c>
      <c r="C43" s="10" t="s">
        <v>84</v>
      </c>
      <c r="D43" s="10" t="s">
        <v>106</v>
      </c>
      <c r="E43" s="10" t="s">
        <v>132</v>
      </c>
      <c r="F43" s="9">
        <v>93</v>
      </c>
      <c r="G43" s="9">
        <v>9.5</v>
      </c>
      <c r="H43" s="9">
        <v>26.75</v>
      </c>
      <c r="I43" s="9">
        <v>13.375</v>
      </c>
      <c r="J43" s="9">
        <v>13.375</v>
      </c>
      <c r="K43" s="9">
        <v>30</v>
      </c>
    </row>
    <row r="44" spans="1:19">
      <c r="A44" s="60"/>
      <c r="B44" s="10">
        <v>25</v>
      </c>
      <c r="C44" s="10" t="s">
        <v>85</v>
      </c>
      <c r="D44" s="10" t="s">
        <v>111</v>
      </c>
      <c r="E44" s="10" t="s">
        <v>137</v>
      </c>
      <c r="F44" s="9">
        <v>92.9</v>
      </c>
      <c r="G44" s="9">
        <v>9.4</v>
      </c>
      <c r="H44" s="9">
        <v>27</v>
      </c>
      <c r="I44" s="9">
        <v>13</v>
      </c>
      <c r="J44" s="9">
        <v>13.5</v>
      </c>
      <c r="K44" s="9">
        <v>30</v>
      </c>
    </row>
    <row r="45" spans="1:19">
      <c r="A45" s="60"/>
      <c r="B45" s="10">
        <v>16</v>
      </c>
      <c r="C45" s="10" t="s">
        <v>83</v>
      </c>
      <c r="D45" s="10" t="s">
        <v>102</v>
      </c>
      <c r="E45" s="10" t="s">
        <v>128</v>
      </c>
      <c r="F45" s="9">
        <v>92.424999999999997</v>
      </c>
      <c r="G45" s="9">
        <v>9.8000000000000007</v>
      </c>
      <c r="H45" s="9">
        <v>28.75</v>
      </c>
      <c r="I45" s="9">
        <v>13.375</v>
      </c>
      <c r="J45" s="9">
        <v>13.5</v>
      </c>
      <c r="K45" s="9">
        <v>27</v>
      </c>
    </row>
    <row r="46" spans="1:19">
      <c r="A46" s="60"/>
      <c r="B46" s="10">
        <v>15</v>
      </c>
      <c r="C46" s="10" t="s">
        <v>83</v>
      </c>
      <c r="D46" s="10" t="s">
        <v>101</v>
      </c>
      <c r="E46" s="10" t="s">
        <v>127</v>
      </c>
      <c r="F46" s="9">
        <v>92.325000000000003</v>
      </c>
      <c r="G46" s="9">
        <v>9.6999999999999993</v>
      </c>
      <c r="H46" s="9">
        <v>28.75</v>
      </c>
      <c r="I46" s="9">
        <v>13.25</v>
      </c>
      <c r="J46" s="9">
        <v>13.625</v>
      </c>
      <c r="K46" s="9">
        <v>27</v>
      </c>
    </row>
    <row r="47" spans="1:19">
      <c r="A47" s="60"/>
      <c r="B47" s="10">
        <v>1</v>
      </c>
      <c r="C47" s="10" t="s">
        <v>78</v>
      </c>
      <c r="D47" s="10" t="s">
        <v>87</v>
      </c>
      <c r="E47" s="10" t="s">
        <v>113</v>
      </c>
      <c r="F47" s="9">
        <v>91.44</v>
      </c>
      <c r="G47" s="9">
        <v>8.84</v>
      </c>
      <c r="H47" s="9">
        <v>28.799999999999997</v>
      </c>
      <c r="I47" s="9">
        <v>13.399999999999999</v>
      </c>
      <c r="J47" s="9">
        <v>13.399999999999999</v>
      </c>
      <c r="K47" s="9">
        <v>27</v>
      </c>
    </row>
    <row r="48" spans="1:19">
      <c r="A48" s="60"/>
      <c r="B48" s="10">
        <v>2</v>
      </c>
      <c r="C48" s="10" t="s">
        <v>78</v>
      </c>
      <c r="D48" s="10" t="s">
        <v>88</v>
      </c>
      <c r="E48" s="10" t="s">
        <v>114</v>
      </c>
      <c r="F48" s="9">
        <v>91.34</v>
      </c>
      <c r="G48" s="9">
        <v>8.84</v>
      </c>
      <c r="H48" s="9">
        <v>28.6</v>
      </c>
      <c r="I48" s="9">
        <v>13.6</v>
      </c>
      <c r="J48" s="9">
        <v>13.3</v>
      </c>
      <c r="K48" s="9">
        <v>27</v>
      </c>
    </row>
    <row r="49" spans="1:22">
      <c r="A49" s="60"/>
      <c r="B49" s="10">
        <v>3</v>
      </c>
      <c r="C49" s="10" t="s">
        <v>78</v>
      </c>
      <c r="D49" s="10" t="s">
        <v>89</v>
      </c>
      <c r="E49" s="10" t="s">
        <v>115</v>
      </c>
      <c r="F49" s="9">
        <v>90.88</v>
      </c>
      <c r="G49" s="9">
        <v>9.08</v>
      </c>
      <c r="H49" s="9">
        <v>27.2</v>
      </c>
      <c r="I49" s="9">
        <v>13.399999999999999</v>
      </c>
      <c r="J49" s="9">
        <v>14.2</v>
      </c>
      <c r="K49" s="9">
        <v>27</v>
      </c>
    </row>
    <row r="50" spans="1:22">
      <c r="A50" s="60"/>
      <c r="B50" s="10">
        <v>4</v>
      </c>
      <c r="C50" s="10" t="s">
        <v>78</v>
      </c>
      <c r="D50" s="10" t="s">
        <v>90</v>
      </c>
      <c r="E50" s="10" t="s">
        <v>116</v>
      </c>
      <c r="F50" s="9">
        <v>90.42</v>
      </c>
      <c r="G50" s="9">
        <v>8.92</v>
      </c>
      <c r="H50" s="9">
        <v>27</v>
      </c>
      <c r="I50" s="9">
        <v>13.2</v>
      </c>
      <c r="J50" s="9">
        <v>14.3</v>
      </c>
      <c r="K50" s="9">
        <v>27</v>
      </c>
    </row>
    <row r="51" spans="1:22">
      <c r="A51" s="60"/>
      <c r="B51" s="10">
        <v>10</v>
      </c>
      <c r="C51" s="10" t="s">
        <v>82</v>
      </c>
      <c r="D51" s="10" t="s">
        <v>96</v>
      </c>
      <c r="E51" s="10" t="s">
        <v>122</v>
      </c>
      <c r="F51" s="9">
        <v>89.025000000000006</v>
      </c>
      <c r="G51" s="9">
        <v>8.8999999999999986</v>
      </c>
      <c r="H51" s="9">
        <v>26.5</v>
      </c>
      <c r="I51" s="9">
        <v>13.25</v>
      </c>
      <c r="J51" s="9">
        <v>13.375</v>
      </c>
      <c r="K51" s="9">
        <v>27</v>
      </c>
    </row>
    <row r="52" spans="1:22">
      <c r="A52" s="60"/>
      <c r="B52" s="10">
        <v>17</v>
      </c>
      <c r="C52" s="10" t="s">
        <v>84</v>
      </c>
      <c r="D52" s="10" t="s">
        <v>103</v>
      </c>
      <c r="E52" s="10" t="s">
        <v>129</v>
      </c>
      <c r="F52" s="9">
        <v>88.95</v>
      </c>
      <c r="G52" s="9">
        <v>8.6999999999999993</v>
      </c>
      <c r="H52" s="9">
        <v>26.75</v>
      </c>
      <c r="I52" s="9">
        <v>13.375</v>
      </c>
      <c r="J52" s="9">
        <v>13.125</v>
      </c>
      <c r="K52" s="9">
        <v>27</v>
      </c>
    </row>
    <row r="53" spans="1:22">
      <c r="A53" s="60"/>
      <c r="B53" s="10">
        <v>5</v>
      </c>
      <c r="C53" s="10" t="s">
        <v>79</v>
      </c>
      <c r="D53" s="10" t="s">
        <v>91</v>
      </c>
      <c r="E53" s="10" t="s">
        <v>117</v>
      </c>
      <c r="F53" s="9">
        <v>88.766666666666652</v>
      </c>
      <c r="G53" s="9">
        <v>8.9333333333333336</v>
      </c>
      <c r="H53" s="9">
        <v>26.833333333333332</v>
      </c>
      <c r="I53" s="9">
        <v>13.583333333333332</v>
      </c>
      <c r="J53" s="9">
        <v>12.416666666666666</v>
      </c>
      <c r="K53" s="9">
        <v>27</v>
      </c>
    </row>
    <row r="54" spans="1:22">
      <c r="A54" s="60"/>
      <c r="B54" s="10">
        <v>8</v>
      </c>
      <c r="C54" s="10" t="s">
        <v>82</v>
      </c>
      <c r="D54" s="10" t="s">
        <v>94</v>
      </c>
      <c r="E54" s="10" t="s">
        <v>120</v>
      </c>
      <c r="F54" s="9">
        <v>88.424999999999997</v>
      </c>
      <c r="G54" s="9">
        <v>8.8000000000000007</v>
      </c>
      <c r="H54" s="9">
        <v>26.25</v>
      </c>
      <c r="I54" s="9">
        <v>13.25</v>
      </c>
      <c r="J54" s="9">
        <v>13.125</v>
      </c>
      <c r="K54" s="9">
        <v>27</v>
      </c>
    </row>
    <row r="55" spans="1:22">
      <c r="A55" s="60"/>
      <c r="B55" s="10">
        <v>9</v>
      </c>
      <c r="C55" s="12" t="s">
        <v>82</v>
      </c>
      <c r="D55" s="10" t="s">
        <v>95</v>
      </c>
      <c r="E55" s="10" t="s">
        <v>121</v>
      </c>
      <c r="F55" s="9">
        <v>88.424999999999997</v>
      </c>
      <c r="G55" s="9">
        <v>8.8000000000000007</v>
      </c>
      <c r="H55" s="9">
        <v>26</v>
      </c>
      <c r="I55" s="9">
        <v>13.375</v>
      </c>
      <c r="J55" s="9">
        <v>13.25</v>
      </c>
      <c r="K55" s="9">
        <v>27</v>
      </c>
    </row>
    <row r="56" spans="1:22">
      <c r="A56" s="60"/>
      <c r="B56" s="10">
        <v>19</v>
      </c>
      <c r="C56" s="10" t="s">
        <v>84</v>
      </c>
      <c r="D56" s="10" t="s">
        <v>105</v>
      </c>
      <c r="E56" s="10" t="s">
        <v>131</v>
      </c>
      <c r="F56" s="9">
        <v>81.575000000000003</v>
      </c>
      <c r="G56" s="9">
        <v>8.1999999999999993</v>
      </c>
      <c r="H56" s="9">
        <v>24.75</v>
      </c>
      <c r="I56" s="9">
        <v>12.375</v>
      </c>
      <c r="J56" s="9">
        <v>12.25</v>
      </c>
      <c r="K56" s="9">
        <v>24</v>
      </c>
    </row>
    <row r="57" spans="1:22">
      <c r="M57" s="13" t="s">
        <v>352</v>
      </c>
      <c r="Q57" s="27"/>
      <c r="R57" s="27"/>
      <c r="S57" s="27"/>
      <c r="T57" s="27"/>
      <c r="U57" s="27"/>
      <c r="V57" s="27"/>
    </row>
    <row r="58" spans="1:22">
      <c r="G58" s="52" t="s">
        <v>322</v>
      </c>
      <c r="H58" s="53"/>
      <c r="I58" s="53"/>
      <c r="J58" s="53"/>
      <c r="K58" s="53"/>
      <c r="M58" s="10"/>
      <c r="N58" s="10"/>
      <c r="O58" s="10"/>
      <c r="P58" s="10"/>
      <c r="Q58" s="28"/>
      <c r="R58" s="49" t="s">
        <v>322</v>
      </c>
      <c r="S58" s="50"/>
      <c r="T58" s="50"/>
      <c r="U58" s="50"/>
      <c r="V58" s="50"/>
    </row>
    <row r="59" spans="1:22" ht="48">
      <c r="B59" s="4" t="s">
        <v>324</v>
      </c>
      <c r="C59" s="4" t="s">
        <v>325</v>
      </c>
      <c r="D59" s="4" t="s">
        <v>326</v>
      </c>
      <c r="E59" s="4" t="s">
        <v>327</v>
      </c>
      <c r="F59" s="3" t="s">
        <v>328</v>
      </c>
      <c r="G59" s="5" t="s">
        <v>329</v>
      </c>
      <c r="H59" s="6" t="s">
        <v>330</v>
      </c>
      <c r="I59" s="6" t="s">
        <v>331</v>
      </c>
      <c r="J59" s="6" t="s">
        <v>332</v>
      </c>
      <c r="K59" s="6" t="s">
        <v>333</v>
      </c>
      <c r="M59" s="4" t="s">
        <v>324</v>
      </c>
      <c r="N59" s="4" t="s">
        <v>325</v>
      </c>
      <c r="O59" s="4" t="s">
        <v>326</v>
      </c>
      <c r="P59" s="4" t="s">
        <v>327</v>
      </c>
      <c r="Q59" s="17" t="s">
        <v>328</v>
      </c>
      <c r="R59" s="29" t="s">
        <v>329</v>
      </c>
      <c r="S59" s="30" t="s">
        <v>330</v>
      </c>
      <c r="T59" s="30" t="s">
        <v>331</v>
      </c>
      <c r="U59" s="30" t="s">
        <v>332</v>
      </c>
      <c r="V59" s="30" t="s">
        <v>333</v>
      </c>
    </row>
    <row r="60" spans="1:22">
      <c r="A60" s="12" t="s">
        <v>335</v>
      </c>
      <c r="B60" s="7">
        <v>18</v>
      </c>
      <c r="C60" s="7" t="s">
        <v>254</v>
      </c>
      <c r="D60" s="7" t="s">
        <v>274</v>
      </c>
      <c r="E60" s="7" t="s">
        <v>299</v>
      </c>
      <c r="F60" s="8">
        <v>97.6</v>
      </c>
      <c r="G60" s="9">
        <v>9.6</v>
      </c>
      <c r="H60" s="9">
        <v>29</v>
      </c>
      <c r="I60" s="9">
        <v>14.5</v>
      </c>
      <c r="J60" s="9">
        <v>14.5</v>
      </c>
      <c r="K60" s="9">
        <v>30</v>
      </c>
      <c r="M60" s="7">
        <v>18</v>
      </c>
      <c r="N60" s="7" t="s">
        <v>254</v>
      </c>
      <c r="O60" s="7" t="s">
        <v>274</v>
      </c>
      <c r="P60" s="7" t="s">
        <v>299</v>
      </c>
      <c r="Q60" s="31">
        <v>97.6</v>
      </c>
      <c r="R60" s="28">
        <v>9.6</v>
      </c>
      <c r="S60" s="28">
        <v>29</v>
      </c>
      <c r="T60" s="28">
        <v>14.5</v>
      </c>
      <c r="U60" s="28">
        <v>14.5</v>
      </c>
      <c r="V60" s="28">
        <v>30</v>
      </c>
    </row>
    <row r="61" spans="1:22">
      <c r="A61" s="51"/>
      <c r="B61" s="10">
        <v>16</v>
      </c>
      <c r="C61" s="10" t="s">
        <v>254</v>
      </c>
      <c r="D61" s="10" t="s">
        <v>272</v>
      </c>
      <c r="E61" s="10" t="s">
        <v>297</v>
      </c>
      <c r="F61" s="9">
        <v>97.25</v>
      </c>
      <c r="G61" s="9">
        <v>9</v>
      </c>
      <c r="H61" s="9">
        <v>29.25</v>
      </c>
      <c r="I61" s="9">
        <v>14.5</v>
      </c>
      <c r="J61" s="9">
        <v>14.5</v>
      </c>
      <c r="K61" s="9">
        <v>30</v>
      </c>
      <c r="M61" s="10">
        <v>16</v>
      </c>
      <c r="N61" s="10" t="s">
        <v>254</v>
      </c>
      <c r="O61" s="10" t="s">
        <v>272</v>
      </c>
      <c r="P61" s="10" t="s">
        <v>297</v>
      </c>
      <c r="Q61" s="28">
        <v>97.25</v>
      </c>
      <c r="R61" s="28">
        <v>9</v>
      </c>
      <c r="S61" s="28">
        <v>29.25</v>
      </c>
      <c r="T61" s="28">
        <v>14.5</v>
      </c>
      <c r="U61" s="28">
        <v>14.5</v>
      </c>
      <c r="V61" s="28">
        <v>30</v>
      </c>
    </row>
    <row r="62" spans="1:22">
      <c r="A62" s="51"/>
      <c r="B62" s="10">
        <v>15</v>
      </c>
      <c r="C62" s="10" t="s">
        <v>254</v>
      </c>
      <c r="D62" s="10" t="s">
        <v>271</v>
      </c>
      <c r="E62" s="10" t="s">
        <v>296</v>
      </c>
      <c r="F62" s="9">
        <v>96.25</v>
      </c>
      <c r="G62" s="9">
        <v>9</v>
      </c>
      <c r="H62" s="9">
        <v>29.25</v>
      </c>
      <c r="I62" s="9">
        <v>14.5</v>
      </c>
      <c r="J62" s="9">
        <v>13.5</v>
      </c>
      <c r="K62" s="9">
        <v>30</v>
      </c>
      <c r="M62" s="10">
        <v>15</v>
      </c>
      <c r="N62" s="10" t="s">
        <v>254</v>
      </c>
      <c r="O62" s="10" t="s">
        <v>271</v>
      </c>
      <c r="P62" s="10" t="s">
        <v>296</v>
      </c>
      <c r="Q62" s="28">
        <v>96.25</v>
      </c>
      <c r="R62" s="28">
        <v>9</v>
      </c>
      <c r="S62" s="28">
        <v>29.25</v>
      </c>
      <c r="T62" s="28">
        <v>14.5</v>
      </c>
      <c r="U62" s="28">
        <v>13.5</v>
      </c>
      <c r="V62" s="28">
        <v>30</v>
      </c>
    </row>
    <row r="63" spans="1:22">
      <c r="A63" s="51"/>
      <c r="B63" s="10">
        <v>19</v>
      </c>
      <c r="C63" s="10" t="s">
        <v>255</v>
      </c>
      <c r="D63" s="10" t="s">
        <v>275</v>
      </c>
      <c r="E63" s="10" t="s">
        <v>300</v>
      </c>
      <c r="F63" s="9">
        <v>95.25</v>
      </c>
      <c r="G63" s="9">
        <v>9</v>
      </c>
      <c r="H63" s="9">
        <v>29.25</v>
      </c>
      <c r="I63" s="9">
        <v>13.5</v>
      </c>
      <c r="J63" s="9">
        <v>13.5</v>
      </c>
      <c r="K63" s="9">
        <v>30</v>
      </c>
      <c r="M63" s="10">
        <v>19</v>
      </c>
      <c r="N63" s="10" t="s">
        <v>255</v>
      </c>
      <c r="O63" s="10" t="s">
        <v>275</v>
      </c>
      <c r="P63" s="10" t="s">
        <v>300</v>
      </c>
      <c r="Q63" s="28">
        <v>95.25</v>
      </c>
      <c r="R63" s="28">
        <v>9</v>
      </c>
      <c r="S63" s="28">
        <v>29.25</v>
      </c>
      <c r="T63" s="28">
        <v>13.5</v>
      </c>
      <c r="U63" s="28">
        <v>13.5</v>
      </c>
      <c r="V63" s="28">
        <v>30</v>
      </c>
    </row>
    <row r="64" spans="1:22">
      <c r="A64" s="51"/>
      <c r="B64" s="10">
        <v>17</v>
      </c>
      <c r="C64" s="10" t="s">
        <v>254</v>
      </c>
      <c r="D64" s="10" t="s">
        <v>273</v>
      </c>
      <c r="E64" s="10" t="s">
        <v>298</v>
      </c>
      <c r="F64" s="9">
        <v>95.125</v>
      </c>
      <c r="G64" s="9">
        <v>9.5</v>
      </c>
      <c r="H64" s="9">
        <v>26.75</v>
      </c>
      <c r="I64" s="9">
        <v>14.5</v>
      </c>
      <c r="J64" s="9">
        <v>14.375</v>
      </c>
      <c r="K64" s="9">
        <v>30</v>
      </c>
      <c r="M64" s="10">
        <v>17</v>
      </c>
      <c r="N64" s="10" t="s">
        <v>254</v>
      </c>
      <c r="O64" s="10" t="s">
        <v>273</v>
      </c>
      <c r="P64" s="10" t="s">
        <v>298</v>
      </c>
      <c r="Q64" s="28">
        <v>95.125</v>
      </c>
      <c r="R64" s="28">
        <v>9.5</v>
      </c>
      <c r="S64" s="28">
        <v>26.75</v>
      </c>
      <c r="T64" s="28">
        <v>14.5</v>
      </c>
      <c r="U64" s="28">
        <v>14.375</v>
      </c>
      <c r="V64" s="28">
        <v>30</v>
      </c>
    </row>
    <row r="65" spans="1:22">
      <c r="A65" s="51"/>
      <c r="B65" s="10">
        <v>22</v>
      </c>
      <c r="C65" s="10" t="s">
        <v>255</v>
      </c>
      <c r="D65" s="10" t="s">
        <v>278</v>
      </c>
      <c r="E65" s="10" t="s">
        <v>303</v>
      </c>
      <c r="F65" s="9">
        <v>93.85</v>
      </c>
      <c r="G65" s="9">
        <v>9.6</v>
      </c>
      <c r="H65" s="9">
        <v>27.25</v>
      </c>
      <c r="I65" s="9">
        <v>13.5</v>
      </c>
      <c r="J65" s="9">
        <v>13.5</v>
      </c>
      <c r="K65" s="9">
        <v>30</v>
      </c>
      <c r="M65" s="10">
        <v>22</v>
      </c>
      <c r="N65" s="10" t="s">
        <v>255</v>
      </c>
      <c r="O65" s="10" t="s">
        <v>278</v>
      </c>
      <c r="P65" s="10" t="s">
        <v>303</v>
      </c>
      <c r="Q65" s="28">
        <v>93.85</v>
      </c>
      <c r="R65" s="28">
        <v>9.6</v>
      </c>
      <c r="S65" s="28">
        <v>27.25</v>
      </c>
      <c r="T65" s="28">
        <v>13.5</v>
      </c>
      <c r="U65" s="28">
        <v>13.5</v>
      </c>
      <c r="V65" s="28">
        <v>30</v>
      </c>
    </row>
    <row r="66" spans="1:22">
      <c r="A66" s="51"/>
      <c r="B66" s="10">
        <v>21</v>
      </c>
      <c r="C66" s="10" t="s">
        <v>255</v>
      </c>
      <c r="D66" s="10" t="s">
        <v>277</v>
      </c>
      <c r="E66" s="10" t="s">
        <v>302</v>
      </c>
      <c r="F66" s="9">
        <v>92.25</v>
      </c>
      <c r="G66" s="9">
        <v>9</v>
      </c>
      <c r="H66" s="9">
        <v>27.25</v>
      </c>
      <c r="I66" s="9">
        <v>12.5</v>
      </c>
      <c r="J66" s="9">
        <v>13.5</v>
      </c>
      <c r="K66" s="9">
        <v>30</v>
      </c>
      <c r="M66" s="10">
        <v>21</v>
      </c>
      <c r="N66" s="10" t="s">
        <v>255</v>
      </c>
      <c r="O66" s="10" t="s">
        <v>277</v>
      </c>
      <c r="P66" s="10" t="s">
        <v>302</v>
      </c>
      <c r="Q66" s="28">
        <v>92.25</v>
      </c>
      <c r="R66" s="28">
        <v>9</v>
      </c>
      <c r="S66" s="28">
        <v>27.25</v>
      </c>
      <c r="T66" s="28">
        <v>12.5</v>
      </c>
      <c r="U66" s="28">
        <v>13.5</v>
      </c>
      <c r="V66" s="28">
        <v>30</v>
      </c>
    </row>
    <row r="67" spans="1:22">
      <c r="A67" s="51"/>
      <c r="B67" s="10">
        <v>23</v>
      </c>
      <c r="C67" s="10" t="s">
        <v>255</v>
      </c>
      <c r="D67" s="10" t="s">
        <v>279</v>
      </c>
      <c r="E67" s="10" t="s">
        <v>304</v>
      </c>
      <c r="F67" s="9">
        <v>91.125</v>
      </c>
      <c r="G67" s="9">
        <v>9</v>
      </c>
      <c r="H67" s="9">
        <v>27.25</v>
      </c>
      <c r="I67" s="9">
        <v>14.5</v>
      </c>
      <c r="J67" s="9">
        <v>13.375</v>
      </c>
      <c r="K67" s="9">
        <v>27</v>
      </c>
      <c r="M67" s="10">
        <v>23</v>
      </c>
      <c r="N67" s="10" t="s">
        <v>255</v>
      </c>
      <c r="O67" s="10" t="s">
        <v>279</v>
      </c>
      <c r="P67" s="10" t="s">
        <v>304</v>
      </c>
      <c r="Q67" s="28">
        <v>91.125</v>
      </c>
      <c r="R67" s="28">
        <v>9</v>
      </c>
      <c r="S67" s="28">
        <v>27.25</v>
      </c>
      <c r="T67" s="28">
        <v>14.5</v>
      </c>
      <c r="U67" s="28">
        <v>13.375</v>
      </c>
      <c r="V67" s="28">
        <v>27</v>
      </c>
    </row>
    <row r="68" spans="1:22">
      <c r="A68" s="51"/>
      <c r="B68" s="10">
        <v>2</v>
      </c>
      <c r="C68" s="10" t="s">
        <v>251</v>
      </c>
      <c r="D68" s="10" t="s">
        <v>258</v>
      </c>
      <c r="E68" s="10" t="s">
        <v>283</v>
      </c>
      <c r="F68" s="9">
        <v>90.6</v>
      </c>
      <c r="G68" s="9">
        <v>9.6</v>
      </c>
      <c r="H68" s="9">
        <v>27</v>
      </c>
      <c r="I68" s="9">
        <v>13.5</v>
      </c>
      <c r="J68" s="9">
        <v>13.5</v>
      </c>
      <c r="K68" s="9">
        <v>27</v>
      </c>
      <c r="M68" s="10">
        <v>2</v>
      </c>
      <c r="N68" s="10" t="s">
        <v>251</v>
      </c>
      <c r="O68" s="10" t="s">
        <v>258</v>
      </c>
      <c r="P68" s="10" t="s">
        <v>283</v>
      </c>
      <c r="Q68" s="28">
        <v>90.6</v>
      </c>
      <c r="R68" s="28">
        <v>9.6</v>
      </c>
      <c r="S68" s="28">
        <v>27</v>
      </c>
      <c r="T68" s="28">
        <v>13.5</v>
      </c>
      <c r="U68" s="28">
        <v>13.5</v>
      </c>
      <c r="V68" s="28">
        <v>27</v>
      </c>
    </row>
    <row r="69" spans="1:22">
      <c r="A69" s="51"/>
      <c r="B69" s="10">
        <v>3</v>
      </c>
      <c r="C69" s="10" t="s">
        <v>251</v>
      </c>
      <c r="D69" s="10" t="s">
        <v>259</v>
      </c>
      <c r="E69" s="10" t="s">
        <v>284</v>
      </c>
      <c r="F69" s="9">
        <v>90.6</v>
      </c>
      <c r="G69" s="9">
        <v>9.6</v>
      </c>
      <c r="H69" s="9">
        <v>27</v>
      </c>
      <c r="I69" s="9">
        <v>13.5</v>
      </c>
      <c r="J69" s="9">
        <v>13.5</v>
      </c>
      <c r="K69" s="9">
        <v>27</v>
      </c>
      <c r="M69" s="10">
        <v>3</v>
      </c>
      <c r="N69" s="10" t="s">
        <v>251</v>
      </c>
      <c r="O69" s="10" t="s">
        <v>259</v>
      </c>
      <c r="P69" s="10" t="s">
        <v>284</v>
      </c>
      <c r="Q69" s="28">
        <v>90.6</v>
      </c>
      <c r="R69" s="28">
        <v>9.6</v>
      </c>
      <c r="S69" s="28">
        <v>27</v>
      </c>
      <c r="T69" s="28">
        <v>13.5</v>
      </c>
      <c r="U69" s="28">
        <v>13.5</v>
      </c>
      <c r="V69" s="28">
        <v>27</v>
      </c>
    </row>
    <row r="70" spans="1:22">
      <c r="A70" s="51"/>
      <c r="B70" s="10">
        <v>6</v>
      </c>
      <c r="C70" s="10" t="s">
        <v>252</v>
      </c>
      <c r="D70" s="10" t="s">
        <v>262</v>
      </c>
      <c r="E70" s="10" t="s">
        <v>287</v>
      </c>
      <c r="F70" s="9">
        <v>90.375</v>
      </c>
      <c r="G70" s="9">
        <v>9</v>
      </c>
      <c r="H70" s="9">
        <v>27.25</v>
      </c>
      <c r="I70" s="9">
        <v>13.625</v>
      </c>
      <c r="J70" s="9">
        <v>13.5</v>
      </c>
      <c r="K70" s="9">
        <v>27</v>
      </c>
      <c r="M70" s="10">
        <v>6</v>
      </c>
      <c r="N70" s="10" t="s">
        <v>252</v>
      </c>
      <c r="O70" s="10" t="s">
        <v>262</v>
      </c>
      <c r="P70" s="10" t="s">
        <v>287</v>
      </c>
      <c r="Q70" s="28">
        <v>90.375</v>
      </c>
      <c r="R70" s="28">
        <v>9</v>
      </c>
      <c r="S70" s="28">
        <v>27.25</v>
      </c>
      <c r="T70" s="28">
        <v>13.625</v>
      </c>
      <c r="U70" s="28">
        <v>13.5</v>
      </c>
      <c r="V70" s="28">
        <v>27</v>
      </c>
    </row>
    <row r="71" spans="1:22">
      <c r="A71" s="51"/>
      <c r="B71" s="10">
        <v>9</v>
      </c>
      <c r="C71" s="10" t="s">
        <v>252</v>
      </c>
      <c r="D71" s="10" t="s">
        <v>265</v>
      </c>
      <c r="E71" s="10" t="s">
        <v>290</v>
      </c>
      <c r="F71" s="9">
        <v>90</v>
      </c>
      <c r="G71" s="9">
        <v>9</v>
      </c>
      <c r="H71" s="9">
        <v>27</v>
      </c>
      <c r="I71" s="9">
        <v>13.5</v>
      </c>
      <c r="J71" s="9">
        <v>13.5</v>
      </c>
      <c r="K71" s="9">
        <v>27</v>
      </c>
      <c r="M71" s="10">
        <v>9</v>
      </c>
      <c r="N71" s="10" t="s">
        <v>252</v>
      </c>
      <c r="O71" s="10" t="s">
        <v>265</v>
      </c>
      <c r="P71" s="10" t="s">
        <v>290</v>
      </c>
      <c r="Q71" s="28">
        <v>90</v>
      </c>
      <c r="R71" s="28">
        <v>9</v>
      </c>
      <c r="S71" s="28">
        <v>27</v>
      </c>
      <c r="T71" s="28">
        <v>13.5</v>
      </c>
      <c r="U71" s="28">
        <v>13.5</v>
      </c>
      <c r="V71" s="28">
        <v>27</v>
      </c>
    </row>
    <row r="72" spans="1:22">
      <c r="A72" s="51"/>
      <c r="B72" s="10">
        <v>11</v>
      </c>
      <c r="C72" s="10" t="s">
        <v>253</v>
      </c>
      <c r="D72" s="10" t="s">
        <v>267</v>
      </c>
      <c r="E72" s="10" t="s">
        <v>292</v>
      </c>
      <c r="F72" s="9">
        <v>89.924999999999997</v>
      </c>
      <c r="G72" s="9">
        <v>8.8000000000000007</v>
      </c>
      <c r="H72" s="9">
        <v>26.5</v>
      </c>
      <c r="I72" s="9">
        <v>13.25</v>
      </c>
      <c r="J72" s="9">
        <v>14.375</v>
      </c>
      <c r="K72" s="9">
        <v>27</v>
      </c>
      <c r="M72" s="10">
        <v>11</v>
      </c>
      <c r="N72" s="10" t="s">
        <v>253</v>
      </c>
      <c r="O72" s="10" t="s">
        <v>267</v>
      </c>
      <c r="P72" s="10" t="s">
        <v>292</v>
      </c>
      <c r="Q72" s="28">
        <v>89.924999999999997</v>
      </c>
      <c r="R72" s="28">
        <v>8.8000000000000007</v>
      </c>
      <c r="S72" s="28">
        <v>26.5</v>
      </c>
      <c r="T72" s="28">
        <v>13.25</v>
      </c>
      <c r="U72" s="28">
        <v>14.375</v>
      </c>
      <c r="V72" s="28">
        <v>27</v>
      </c>
    </row>
    <row r="73" spans="1:22">
      <c r="A73" s="51"/>
      <c r="B73" s="10">
        <v>8</v>
      </c>
      <c r="C73" s="10" t="s">
        <v>252</v>
      </c>
      <c r="D73" s="10" t="s">
        <v>264</v>
      </c>
      <c r="E73" s="10" t="s">
        <v>289</v>
      </c>
      <c r="F73" s="9">
        <v>89.875</v>
      </c>
      <c r="G73" s="9">
        <v>9</v>
      </c>
      <c r="H73" s="9">
        <v>27</v>
      </c>
      <c r="I73" s="9">
        <v>13.375</v>
      </c>
      <c r="J73" s="9">
        <v>13.5</v>
      </c>
      <c r="K73" s="9">
        <v>27</v>
      </c>
      <c r="M73" s="10">
        <v>8</v>
      </c>
      <c r="N73" s="10" t="s">
        <v>252</v>
      </c>
      <c r="O73" s="10" t="s">
        <v>264</v>
      </c>
      <c r="P73" s="10" t="s">
        <v>289</v>
      </c>
      <c r="Q73" s="28">
        <v>89.875</v>
      </c>
      <c r="R73" s="28">
        <v>9</v>
      </c>
      <c r="S73" s="28">
        <v>27</v>
      </c>
      <c r="T73" s="28">
        <v>13.375</v>
      </c>
      <c r="U73" s="28">
        <v>13.5</v>
      </c>
      <c r="V73" s="28">
        <v>27</v>
      </c>
    </row>
    <row r="74" spans="1:22">
      <c r="A74" s="51"/>
      <c r="B74" s="10">
        <v>24</v>
      </c>
      <c r="C74" s="10" t="s">
        <v>255</v>
      </c>
      <c r="D74" s="10" t="s">
        <v>280</v>
      </c>
      <c r="E74" s="10" t="s">
        <v>305</v>
      </c>
      <c r="F74" s="9">
        <v>89.65</v>
      </c>
      <c r="G74" s="9">
        <v>8.8999999999999986</v>
      </c>
      <c r="H74" s="9">
        <v>27</v>
      </c>
      <c r="I74" s="9">
        <v>13.375</v>
      </c>
      <c r="J74" s="9">
        <v>13.375</v>
      </c>
      <c r="K74" s="9">
        <v>27</v>
      </c>
      <c r="M74" s="10">
        <v>24</v>
      </c>
      <c r="N74" s="10" t="s">
        <v>255</v>
      </c>
      <c r="O74" s="10" t="s">
        <v>280</v>
      </c>
      <c r="P74" s="10" t="s">
        <v>305</v>
      </c>
      <c r="Q74" s="28">
        <v>89.65</v>
      </c>
      <c r="R74" s="28">
        <v>8.8999999999999986</v>
      </c>
      <c r="S74" s="28">
        <v>27</v>
      </c>
      <c r="T74" s="28">
        <v>13.375</v>
      </c>
      <c r="U74" s="28">
        <v>13.375</v>
      </c>
      <c r="V74" s="28">
        <v>27</v>
      </c>
    </row>
    <row r="75" spans="1:22">
      <c r="A75" s="51"/>
      <c r="B75" s="10">
        <v>7</v>
      </c>
      <c r="C75" s="10" t="s">
        <v>252</v>
      </c>
      <c r="D75" s="10" t="s">
        <v>263</v>
      </c>
      <c r="E75" s="10" t="s">
        <v>288</v>
      </c>
      <c r="F75" s="9">
        <v>89.525000000000006</v>
      </c>
      <c r="G75" s="9">
        <v>8.8999999999999986</v>
      </c>
      <c r="H75" s="9">
        <v>27</v>
      </c>
      <c r="I75" s="9">
        <v>13.25</v>
      </c>
      <c r="J75" s="9">
        <v>13.375</v>
      </c>
      <c r="K75" s="9">
        <v>27</v>
      </c>
      <c r="M75" s="10">
        <v>7</v>
      </c>
      <c r="N75" s="10" t="s">
        <v>252</v>
      </c>
      <c r="O75" s="10" t="s">
        <v>263</v>
      </c>
      <c r="P75" s="10" t="s">
        <v>288</v>
      </c>
      <c r="Q75" s="28">
        <v>89.525000000000006</v>
      </c>
      <c r="R75" s="28">
        <v>8.8999999999999986</v>
      </c>
      <c r="S75" s="28">
        <v>27</v>
      </c>
      <c r="T75" s="28">
        <v>13.25</v>
      </c>
      <c r="U75" s="28">
        <v>13.375</v>
      </c>
      <c r="V75" s="28">
        <v>27</v>
      </c>
    </row>
    <row r="76" spans="1:22">
      <c r="A76" s="51"/>
      <c r="B76" s="10">
        <v>10</v>
      </c>
      <c r="C76" s="10" t="s">
        <v>252</v>
      </c>
      <c r="D76" s="10" t="s">
        <v>266</v>
      </c>
      <c r="E76" s="10" t="s">
        <v>291</v>
      </c>
      <c r="F76" s="9">
        <v>89.4</v>
      </c>
      <c r="G76" s="9">
        <v>8.8999999999999986</v>
      </c>
      <c r="H76" s="9">
        <v>26.75</v>
      </c>
      <c r="I76" s="9">
        <v>13.375</v>
      </c>
      <c r="J76" s="9">
        <v>13.375</v>
      </c>
      <c r="K76" s="9">
        <v>27</v>
      </c>
      <c r="M76" s="10">
        <v>10</v>
      </c>
      <c r="N76" s="10" t="s">
        <v>252</v>
      </c>
      <c r="O76" s="10" t="s">
        <v>266</v>
      </c>
      <c r="P76" s="10" t="s">
        <v>291</v>
      </c>
      <c r="Q76" s="28">
        <v>89.4</v>
      </c>
      <c r="R76" s="28">
        <v>8.8999999999999986</v>
      </c>
      <c r="S76" s="28">
        <v>26.75</v>
      </c>
      <c r="T76" s="28">
        <v>13.375</v>
      </c>
      <c r="U76" s="28">
        <v>13.375</v>
      </c>
      <c r="V76" s="28">
        <v>27</v>
      </c>
    </row>
    <row r="77" spans="1:22">
      <c r="A77" s="51"/>
      <c r="B77" s="10">
        <v>20</v>
      </c>
      <c r="C77" s="10" t="s">
        <v>255</v>
      </c>
      <c r="D77" s="10" t="s">
        <v>276</v>
      </c>
      <c r="E77" s="10" t="s">
        <v>301</v>
      </c>
      <c r="F77" s="9">
        <v>89.25</v>
      </c>
      <c r="G77" s="9">
        <v>9</v>
      </c>
      <c r="H77" s="9">
        <v>27.25</v>
      </c>
      <c r="I77" s="9">
        <v>12.5</v>
      </c>
      <c r="J77" s="9">
        <v>13.5</v>
      </c>
      <c r="K77" s="9">
        <v>27</v>
      </c>
      <c r="M77" s="10">
        <v>20</v>
      </c>
      <c r="N77" s="10" t="s">
        <v>255</v>
      </c>
      <c r="O77" s="10" t="s">
        <v>276</v>
      </c>
      <c r="P77" s="10" t="s">
        <v>301</v>
      </c>
      <c r="Q77" s="28">
        <v>89.25</v>
      </c>
      <c r="R77" s="28">
        <v>9</v>
      </c>
      <c r="S77" s="28">
        <v>27.25</v>
      </c>
      <c r="T77" s="28">
        <v>12.5</v>
      </c>
      <c r="U77" s="28">
        <v>13.5</v>
      </c>
      <c r="V77" s="28">
        <v>27</v>
      </c>
    </row>
    <row r="78" spans="1:22">
      <c r="A78" s="51"/>
      <c r="B78" s="10">
        <v>14</v>
      </c>
      <c r="C78" s="10" t="s">
        <v>253</v>
      </c>
      <c r="D78" s="10" t="s">
        <v>270</v>
      </c>
      <c r="E78" s="10" t="s">
        <v>295</v>
      </c>
      <c r="F78" s="9">
        <v>89.075000000000003</v>
      </c>
      <c r="G78" s="9">
        <v>8.6999999999999993</v>
      </c>
      <c r="H78" s="9">
        <v>26.75</v>
      </c>
      <c r="I78" s="9">
        <v>13.25</v>
      </c>
      <c r="J78" s="9">
        <v>13.375</v>
      </c>
      <c r="K78" s="9">
        <v>27</v>
      </c>
      <c r="M78" s="10">
        <v>14</v>
      </c>
      <c r="N78" s="10" t="s">
        <v>253</v>
      </c>
      <c r="O78" s="10" t="s">
        <v>270</v>
      </c>
      <c r="P78" s="10" t="s">
        <v>295</v>
      </c>
      <c r="Q78" s="28">
        <v>89.075000000000003</v>
      </c>
      <c r="R78" s="28">
        <v>8.6999999999999993</v>
      </c>
      <c r="S78" s="28">
        <v>26.75</v>
      </c>
      <c r="T78" s="28">
        <v>13.25</v>
      </c>
      <c r="U78" s="28">
        <v>13.375</v>
      </c>
      <c r="V78" s="28">
        <v>27</v>
      </c>
    </row>
    <row r="79" spans="1:22">
      <c r="A79" s="51"/>
      <c r="B79" s="10">
        <v>12</v>
      </c>
      <c r="C79" s="10" t="s">
        <v>253</v>
      </c>
      <c r="D79" s="10" t="s">
        <v>268</v>
      </c>
      <c r="E79" s="10" t="s">
        <v>293</v>
      </c>
      <c r="F79" s="9">
        <v>88.924999999999997</v>
      </c>
      <c r="G79" s="9">
        <v>8.8000000000000007</v>
      </c>
      <c r="H79" s="9">
        <v>26.5</v>
      </c>
      <c r="I79" s="9">
        <v>13.25</v>
      </c>
      <c r="J79" s="9">
        <v>13.375</v>
      </c>
      <c r="K79" s="9">
        <v>27</v>
      </c>
      <c r="M79" s="10">
        <v>12</v>
      </c>
      <c r="N79" s="10" t="s">
        <v>253</v>
      </c>
      <c r="O79" s="10" t="s">
        <v>268</v>
      </c>
      <c r="P79" s="10" t="s">
        <v>293</v>
      </c>
      <c r="Q79" s="28">
        <v>88.924999999999997</v>
      </c>
      <c r="R79" s="28">
        <v>8.8000000000000007</v>
      </c>
      <c r="S79" s="28">
        <v>26.5</v>
      </c>
      <c r="T79" s="28">
        <v>13.25</v>
      </c>
      <c r="U79" s="28">
        <v>13.375</v>
      </c>
      <c r="V79" s="28">
        <v>27</v>
      </c>
    </row>
    <row r="80" spans="1:22">
      <c r="A80" s="51"/>
      <c r="B80" s="10">
        <v>13</v>
      </c>
      <c r="C80" s="10" t="s">
        <v>253</v>
      </c>
      <c r="D80" s="10" t="s">
        <v>269</v>
      </c>
      <c r="E80" s="10" t="s">
        <v>294</v>
      </c>
      <c r="F80" s="9">
        <v>88.825000000000003</v>
      </c>
      <c r="G80" s="9">
        <v>8.6999999999999993</v>
      </c>
      <c r="H80" s="9">
        <v>26.5</v>
      </c>
      <c r="I80" s="9">
        <v>13.25</v>
      </c>
      <c r="J80" s="9">
        <v>13.375</v>
      </c>
      <c r="K80" s="9">
        <v>27</v>
      </c>
      <c r="M80" s="10">
        <v>13</v>
      </c>
      <c r="N80" s="10" t="s">
        <v>253</v>
      </c>
      <c r="O80" s="10" t="s">
        <v>269</v>
      </c>
      <c r="P80" s="10" t="s">
        <v>294</v>
      </c>
      <c r="Q80" s="28">
        <v>88.825000000000003</v>
      </c>
      <c r="R80" s="28">
        <v>8.6999999999999993</v>
      </c>
      <c r="S80" s="28">
        <v>26.5</v>
      </c>
      <c r="T80" s="28">
        <v>13.25</v>
      </c>
      <c r="U80" s="28">
        <v>13.375</v>
      </c>
      <c r="V80" s="28">
        <v>27</v>
      </c>
    </row>
    <row r="81" spans="1:22">
      <c r="A81" s="51"/>
      <c r="B81" s="10">
        <v>1</v>
      </c>
      <c r="C81" s="10" t="s">
        <v>251</v>
      </c>
      <c r="D81" s="10" t="s">
        <v>257</v>
      </c>
      <c r="E81" s="10" t="s">
        <v>282</v>
      </c>
      <c r="F81" s="9">
        <v>84.875</v>
      </c>
      <c r="G81" s="9">
        <v>9</v>
      </c>
      <c r="H81" s="9">
        <v>25</v>
      </c>
      <c r="I81" s="9">
        <v>11.375</v>
      </c>
      <c r="J81" s="9">
        <v>12.5</v>
      </c>
      <c r="K81" s="9">
        <v>27</v>
      </c>
      <c r="M81" s="36">
        <v>99</v>
      </c>
      <c r="N81" s="36" t="s">
        <v>253</v>
      </c>
      <c r="O81" s="36" t="s">
        <v>351</v>
      </c>
      <c r="P81" s="36" t="s">
        <v>350</v>
      </c>
      <c r="Q81" s="28">
        <f>SUM(R81:V81)</f>
        <v>87.6875</v>
      </c>
      <c r="R81" s="28">
        <v>8.6875</v>
      </c>
      <c r="S81" s="28">
        <v>26</v>
      </c>
      <c r="T81" s="28">
        <v>13</v>
      </c>
      <c r="U81" s="28">
        <v>13</v>
      </c>
      <c r="V81" s="28">
        <v>27</v>
      </c>
    </row>
    <row r="82" spans="1:22">
      <c r="A82" s="51"/>
      <c r="B82" s="10">
        <v>5</v>
      </c>
      <c r="C82" s="10" t="s">
        <v>251</v>
      </c>
      <c r="D82" s="10" t="s">
        <v>261</v>
      </c>
      <c r="E82" s="10" t="s">
        <v>286</v>
      </c>
      <c r="F82" s="9">
        <v>83.4</v>
      </c>
      <c r="G82" s="9">
        <v>8.4</v>
      </c>
      <c r="H82" s="9">
        <v>25</v>
      </c>
      <c r="I82" s="9">
        <v>13.5</v>
      </c>
      <c r="J82" s="9">
        <v>12.5</v>
      </c>
      <c r="K82" s="9">
        <v>24</v>
      </c>
      <c r="M82" s="10">
        <v>1</v>
      </c>
      <c r="N82" s="10" t="s">
        <v>251</v>
      </c>
      <c r="O82" s="10" t="s">
        <v>257</v>
      </c>
      <c r="P82" s="10" t="s">
        <v>282</v>
      </c>
      <c r="Q82" s="28">
        <v>84.875</v>
      </c>
      <c r="R82" s="28">
        <v>9</v>
      </c>
      <c r="S82" s="28">
        <v>25</v>
      </c>
      <c r="T82" s="28">
        <v>11.375</v>
      </c>
      <c r="U82" s="28">
        <v>12.5</v>
      </c>
      <c r="V82" s="28">
        <v>27</v>
      </c>
    </row>
    <row r="83" spans="1:22">
      <c r="A83" s="51"/>
      <c r="B83" s="10">
        <v>4</v>
      </c>
      <c r="C83" s="10" t="s">
        <v>251</v>
      </c>
      <c r="D83" s="10" t="s">
        <v>260</v>
      </c>
      <c r="E83" s="10" t="s">
        <v>285</v>
      </c>
      <c r="F83" s="9">
        <v>83.025000000000006</v>
      </c>
      <c r="G83" s="9">
        <v>8.4</v>
      </c>
      <c r="H83" s="9">
        <v>27</v>
      </c>
      <c r="I83" s="9">
        <v>11.125</v>
      </c>
      <c r="J83" s="9">
        <v>12.5</v>
      </c>
      <c r="K83" s="9">
        <v>24</v>
      </c>
      <c r="M83" s="10">
        <v>5</v>
      </c>
      <c r="N83" s="10" t="s">
        <v>251</v>
      </c>
      <c r="O83" s="10" t="s">
        <v>261</v>
      </c>
      <c r="P83" s="10" t="s">
        <v>286</v>
      </c>
      <c r="Q83" s="28">
        <v>83.4</v>
      </c>
      <c r="R83" s="28">
        <v>8.4</v>
      </c>
      <c r="S83" s="28">
        <v>25</v>
      </c>
      <c r="T83" s="28">
        <v>13.5</v>
      </c>
      <c r="U83" s="28">
        <v>12.5</v>
      </c>
      <c r="V83" s="28">
        <v>24</v>
      </c>
    </row>
    <row r="84" spans="1:22">
      <c r="M84" s="10">
        <v>4</v>
      </c>
      <c r="N84" s="10" t="s">
        <v>251</v>
      </c>
      <c r="O84" s="10" t="s">
        <v>260</v>
      </c>
      <c r="P84" s="10" t="s">
        <v>285</v>
      </c>
      <c r="Q84" s="28">
        <v>83.025000000000006</v>
      </c>
      <c r="R84" s="28">
        <v>8.4</v>
      </c>
      <c r="S84" s="28">
        <v>27</v>
      </c>
      <c r="T84" s="28">
        <v>11.125</v>
      </c>
      <c r="U84" s="28">
        <v>12.5</v>
      </c>
      <c r="V84" s="28">
        <v>24</v>
      </c>
    </row>
    <row r="85" spans="1:22">
      <c r="M85" s="40"/>
      <c r="N85" s="40"/>
      <c r="O85" s="40"/>
      <c r="P85" s="40"/>
      <c r="Q85" s="41"/>
      <c r="R85" s="41"/>
      <c r="S85" s="41"/>
      <c r="T85" s="41"/>
      <c r="U85" s="41"/>
      <c r="V85" s="41"/>
    </row>
    <row r="86" spans="1:22">
      <c r="G86" s="52" t="s">
        <v>322</v>
      </c>
      <c r="H86" s="53"/>
      <c r="I86" s="53"/>
      <c r="J86" s="53"/>
      <c r="K86" s="53"/>
      <c r="N86" s="1"/>
      <c r="O86" s="52" t="s">
        <v>322</v>
      </c>
      <c r="P86" s="53"/>
      <c r="Q86" s="53"/>
      <c r="R86" s="53"/>
      <c r="S86" s="53"/>
    </row>
    <row r="87" spans="1:22" ht="48">
      <c r="A87" s="10"/>
      <c r="B87" s="4" t="s">
        <v>324</v>
      </c>
      <c r="C87" s="4" t="s">
        <v>325</v>
      </c>
      <c r="D87" s="4" t="s">
        <v>326</v>
      </c>
      <c r="E87" s="4" t="s">
        <v>327</v>
      </c>
      <c r="F87" s="3" t="s">
        <v>328</v>
      </c>
      <c r="G87" s="5" t="s">
        <v>329</v>
      </c>
      <c r="H87" s="6" t="s">
        <v>330</v>
      </c>
      <c r="I87" s="6" t="s">
        <v>331</v>
      </c>
      <c r="J87" s="6" t="s">
        <v>332</v>
      </c>
      <c r="K87" s="6" t="s">
        <v>333</v>
      </c>
      <c r="M87" s="37" t="s">
        <v>523</v>
      </c>
      <c r="N87" s="3" t="s">
        <v>328</v>
      </c>
      <c r="O87" s="5" t="s">
        <v>329</v>
      </c>
      <c r="P87" s="6" t="s">
        <v>330</v>
      </c>
      <c r="Q87" s="6" t="s">
        <v>331</v>
      </c>
      <c r="R87" s="6" t="s">
        <v>332</v>
      </c>
      <c r="S87" s="6" t="s">
        <v>333</v>
      </c>
    </row>
    <row r="88" spans="1:22">
      <c r="A88" s="12" t="s">
        <v>336</v>
      </c>
      <c r="B88" s="7">
        <v>12</v>
      </c>
      <c r="C88" s="7" t="s">
        <v>158</v>
      </c>
      <c r="D88" s="7" t="s">
        <v>175</v>
      </c>
      <c r="E88" s="7" t="s">
        <v>210</v>
      </c>
      <c r="F88" s="8">
        <v>98.266666666666666</v>
      </c>
      <c r="G88" s="9">
        <v>9.6</v>
      </c>
      <c r="H88" s="9">
        <v>29.5</v>
      </c>
      <c r="I88" s="9">
        <v>14.583333333333332</v>
      </c>
      <c r="J88" s="9">
        <v>14.583333333333332</v>
      </c>
      <c r="K88" s="9">
        <v>30</v>
      </c>
      <c r="M88" s="39">
        <v>6</v>
      </c>
      <c r="N88" s="34">
        <v>94.23</v>
      </c>
      <c r="O88" s="35">
        <v>9.4</v>
      </c>
      <c r="P88" s="35">
        <v>27</v>
      </c>
      <c r="Q88" s="35">
        <v>14.42</v>
      </c>
      <c r="R88" s="35">
        <v>13.42</v>
      </c>
      <c r="S88" s="35">
        <v>30</v>
      </c>
    </row>
    <row r="89" spans="1:22">
      <c r="A89" s="51"/>
      <c r="B89" s="7">
        <v>16</v>
      </c>
      <c r="C89" s="7" t="s">
        <v>159</v>
      </c>
      <c r="D89" s="7" t="s">
        <v>179</v>
      </c>
      <c r="E89" s="7" t="s">
        <v>214</v>
      </c>
      <c r="F89" s="8">
        <v>98.166666666666657</v>
      </c>
      <c r="G89" s="9">
        <v>9.6666666666666679</v>
      </c>
      <c r="H89" s="9">
        <v>29.333333333333332</v>
      </c>
      <c r="I89" s="9">
        <v>14.583333333333332</v>
      </c>
      <c r="J89" s="9">
        <v>14.583333333333332</v>
      </c>
      <c r="K89" s="9">
        <v>30</v>
      </c>
      <c r="M89" s="39">
        <v>1</v>
      </c>
      <c r="N89" s="31">
        <v>96.699999999999989</v>
      </c>
      <c r="O89" s="28">
        <v>9.5333333333333332</v>
      </c>
      <c r="P89" s="28">
        <v>28.5</v>
      </c>
      <c r="Q89" s="28">
        <v>14.333333333333332</v>
      </c>
      <c r="R89" s="28">
        <v>14.333333333333332</v>
      </c>
      <c r="S89" s="28">
        <v>30</v>
      </c>
    </row>
    <row r="90" spans="1:22">
      <c r="A90" s="51"/>
      <c r="B90" s="10">
        <v>17</v>
      </c>
      <c r="C90" s="10" t="s">
        <v>159</v>
      </c>
      <c r="D90" s="10" t="s">
        <v>180</v>
      </c>
      <c r="E90" s="10" t="s">
        <v>215</v>
      </c>
      <c r="F90" s="9">
        <v>97.716666666666669</v>
      </c>
      <c r="G90" s="9">
        <v>9.1333333333333329</v>
      </c>
      <c r="H90" s="9">
        <v>29.5</v>
      </c>
      <c r="I90" s="9">
        <v>14.5</v>
      </c>
      <c r="J90" s="9">
        <v>14.583333333333332</v>
      </c>
      <c r="K90" s="9">
        <v>30</v>
      </c>
    </row>
    <row r="91" spans="1:22">
      <c r="A91" s="51"/>
      <c r="B91" s="10">
        <v>25</v>
      </c>
      <c r="C91" s="10" t="s">
        <v>161</v>
      </c>
      <c r="D91" s="10" t="s">
        <v>188</v>
      </c>
      <c r="E91" s="10" t="s">
        <v>223</v>
      </c>
      <c r="F91" s="9">
        <v>97.683333333333337</v>
      </c>
      <c r="G91" s="9">
        <v>9.6</v>
      </c>
      <c r="H91" s="9">
        <v>29</v>
      </c>
      <c r="I91" s="9">
        <v>14.5</v>
      </c>
      <c r="J91" s="9">
        <v>14.583333333333332</v>
      </c>
      <c r="K91" s="9">
        <v>30</v>
      </c>
    </row>
    <row r="92" spans="1:22">
      <c r="A92" s="51"/>
      <c r="B92" s="10">
        <v>11</v>
      </c>
      <c r="C92" s="10" t="s">
        <v>158</v>
      </c>
      <c r="D92" s="10" t="s">
        <v>174</v>
      </c>
      <c r="E92" s="10" t="s">
        <v>209</v>
      </c>
      <c r="F92" s="9">
        <v>96.85</v>
      </c>
      <c r="G92" s="9">
        <v>9.6</v>
      </c>
      <c r="H92" s="9">
        <v>29.166666666666664</v>
      </c>
      <c r="I92" s="9">
        <v>13.583333333333332</v>
      </c>
      <c r="J92" s="9">
        <v>14.5</v>
      </c>
      <c r="K92" s="9">
        <v>30</v>
      </c>
    </row>
    <row r="93" spans="1:22">
      <c r="A93" s="51"/>
      <c r="B93" s="10">
        <v>13</v>
      </c>
      <c r="C93" s="10" t="s">
        <v>159</v>
      </c>
      <c r="D93" s="10" t="s">
        <v>176</v>
      </c>
      <c r="E93" s="10" t="s">
        <v>211</v>
      </c>
      <c r="F93" s="9">
        <v>96.4</v>
      </c>
      <c r="G93" s="9">
        <v>9.0666666666666664</v>
      </c>
      <c r="H93" s="9">
        <v>29.333333333333332</v>
      </c>
      <c r="I93" s="9">
        <v>14.5</v>
      </c>
      <c r="J93" s="9">
        <v>13.5</v>
      </c>
      <c r="K93" s="9">
        <v>30</v>
      </c>
    </row>
    <row r="94" spans="1:22">
      <c r="A94" s="51"/>
      <c r="B94" s="10">
        <v>34</v>
      </c>
      <c r="C94" s="10" t="s">
        <v>162</v>
      </c>
      <c r="D94" s="10" t="s">
        <v>197</v>
      </c>
      <c r="E94" s="10" t="s">
        <v>232</v>
      </c>
      <c r="F94" s="9">
        <v>96.283333333333331</v>
      </c>
      <c r="G94" s="9">
        <v>9.5333333333333332</v>
      </c>
      <c r="H94" s="9">
        <v>28.833333333333332</v>
      </c>
      <c r="I94" s="9">
        <v>14.5</v>
      </c>
      <c r="J94" s="9">
        <v>13.416666666666666</v>
      </c>
      <c r="K94" s="9">
        <v>30</v>
      </c>
    </row>
    <row r="95" spans="1:22">
      <c r="A95" s="51"/>
      <c r="B95" s="10">
        <v>26</v>
      </c>
      <c r="C95" s="10" t="s">
        <v>161</v>
      </c>
      <c r="D95" s="10" t="s">
        <v>189</v>
      </c>
      <c r="E95" s="10" t="s">
        <v>224</v>
      </c>
      <c r="F95" s="9">
        <v>96.183333333333337</v>
      </c>
      <c r="G95" s="9">
        <v>9.6</v>
      </c>
      <c r="H95" s="9">
        <v>27.333333333333332</v>
      </c>
      <c r="I95" s="9">
        <v>14.583333333333332</v>
      </c>
      <c r="J95" s="9">
        <v>14.666666666666666</v>
      </c>
      <c r="K95" s="9">
        <v>30</v>
      </c>
    </row>
    <row r="96" spans="1:22">
      <c r="A96" s="51"/>
      <c r="B96" s="10">
        <v>31</v>
      </c>
      <c r="C96" s="10" t="s">
        <v>162</v>
      </c>
      <c r="D96" s="10" t="s">
        <v>194</v>
      </c>
      <c r="E96" s="10" t="s">
        <v>229</v>
      </c>
      <c r="F96" s="9">
        <v>96.116666666666674</v>
      </c>
      <c r="G96" s="9">
        <v>9.5333333333333332</v>
      </c>
      <c r="H96" s="9">
        <v>28.833333333333332</v>
      </c>
      <c r="I96" s="9">
        <v>14.333333333333332</v>
      </c>
      <c r="J96" s="9">
        <v>13.416666666666666</v>
      </c>
      <c r="K96" s="9">
        <v>30</v>
      </c>
    </row>
    <row r="97" spans="1:11">
      <c r="A97" s="51"/>
      <c r="B97" s="10">
        <v>10</v>
      </c>
      <c r="C97" s="10" t="s">
        <v>158</v>
      </c>
      <c r="D97" s="10" t="s">
        <v>173</v>
      </c>
      <c r="E97" s="10" t="s">
        <v>208</v>
      </c>
      <c r="F97" s="9">
        <v>95.6</v>
      </c>
      <c r="G97" s="9">
        <v>9.6</v>
      </c>
      <c r="H97" s="9">
        <v>27</v>
      </c>
      <c r="I97" s="9">
        <v>14.5</v>
      </c>
      <c r="J97" s="9">
        <v>14.5</v>
      </c>
      <c r="K97" s="9">
        <v>30</v>
      </c>
    </row>
    <row r="98" spans="1:11">
      <c r="A98" s="51"/>
      <c r="B98" s="10">
        <v>9</v>
      </c>
      <c r="C98" s="10" t="s">
        <v>158</v>
      </c>
      <c r="D98" s="10" t="s">
        <v>172</v>
      </c>
      <c r="E98" s="10" t="s">
        <v>207</v>
      </c>
      <c r="F98" s="9">
        <v>94.499999999999986</v>
      </c>
      <c r="G98" s="9">
        <v>9</v>
      </c>
      <c r="H98" s="9">
        <v>27.333333333333332</v>
      </c>
      <c r="I98" s="9">
        <v>13.583333333333332</v>
      </c>
      <c r="J98" s="9">
        <v>14.583333333333332</v>
      </c>
      <c r="K98" s="9">
        <v>30</v>
      </c>
    </row>
    <row r="99" spans="1:11">
      <c r="A99" s="51"/>
      <c r="B99" s="10">
        <v>3</v>
      </c>
      <c r="C99" s="10" t="s">
        <v>156</v>
      </c>
      <c r="D99" s="10" t="s">
        <v>166</v>
      </c>
      <c r="E99" s="10" t="s">
        <v>201</v>
      </c>
      <c r="F99" s="9">
        <v>94.433333333333323</v>
      </c>
      <c r="G99" s="9">
        <v>9.6</v>
      </c>
      <c r="H99" s="9">
        <v>28.833333333333332</v>
      </c>
      <c r="I99" s="9">
        <v>14.416666666666666</v>
      </c>
      <c r="J99" s="9">
        <v>14.583333333333332</v>
      </c>
      <c r="K99" s="9">
        <v>27</v>
      </c>
    </row>
    <row r="100" spans="1:11">
      <c r="A100" s="51"/>
      <c r="B100" s="10">
        <v>15</v>
      </c>
      <c r="C100" s="10" t="s">
        <v>159</v>
      </c>
      <c r="D100" s="10" t="s">
        <v>178</v>
      </c>
      <c r="E100" s="10" t="s">
        <v>213</v>
      </c>
      <c r="F100" s="9">
        <v>93.766666666666666</v>
      </c>
      <c r="G100" s="9">
        <v>9.6</v>
      </c>
      <c r="H100" s="9">
        <v>27.166666666666664</v>
      </c>
      <c r="I100" s="9">
        <v>13.5</v>
      </c>
      <c r="J100" s="9">
        <v>13.5</v>
      </c>
      <c r="K100" s="9">
        <v>30</v>
      </c>
    </row>
    <row r="101" spans="1:11">
      <c r="A101" s="51"/>
      <c r="B101" s="10">
        <v>6</v>
      </c>
      <c r="C101" s="10" t="s">
        <v>157</v>
      </c>
      <c r="D101" s="10" t="s">
        <v>169</v>
      </c>
      <c r="E101" s="10" t="s">
        <v>204</v>
      </c>
      <c r="F101" s="9">
        <v>93.25</v>
      </c>
      <c r="G101" s="9">
        <v>9</v>
      </c>
      <c r="H101" s="9">
        <v>27.166666666666664</v>
      </c>
      <c r="I101" s="9">
        <v>13.5</v>
      </c>
      <c r="J101" s="9">
        <v>13.583333333333332</v>
      </c>
      <c r="K101" s="9">
        <v>30</v>
      </c>
    </row>
    <row r="102" spans="1:11">
      <c r="A102" s="51"/>
      <c r="B102" s="10">
        <v>21</v>
      </c>
      <c r="C102" s="10" t="s">
        <v>160</v>
      </c>
      <c r="D102" s="10" t="s">
        <v>184</v>
      </c>
      <c r="E102" s="10" t="s">
        <v>219</v>
      </c>
      <c r="F102" s="9">
        <v>92.933333333333323</v>
      </c>
      <c r="G102" s="9">
        <v>8.9333333333333336</v>
      </c>
      <c r="H102" s="9">
        <v>27.166666666666664</v>
      </c>
      <c r="I102" s="9">
        <v>13.5</v>
      </c>
      <c r="J102" s="9">
        <v>13.333333333333332</v>
      </c>
      <c r="K102" s="9">
        <v>30</v>
      </c>
    </row>
    <row r="103" spans="1:11">
      <c r="A103" s="51"/>
      <c r="B103" s="10">
        <v>22</v>
      </c>
      <c r="C103" s="10" t="s">
        <v>160</v>
      </c>
      <c r="D103" s="10" t="s">
        <v>185</v>
      </c>
      <c r="E103" s="10" t="s">
        <v>220</v>
      </c>
      <c r="F103" s="9">
        <v>92.433333333333323</v>
      </c>
      <c r="G103" s="9">
        <v>8.9333333333333336</v>
      </c>
      <c r="H103" s="9">
        <v>26.833333333333332</v>
      </c>
      <c r="I103" s="9">
        <v>13.333333333333332</v>
      </c>
      <c r="J103" s="9">
        <v>13.333333333333332</v>
      </c>
      <c r="K103" s="9">
        <v>30</v>
      </c>
    </row>
    <row r="104" spans="1:11">
      <c r="A104" s="51"/>
      <c r="B104" s="10">
        <v>23</v>
      </c>
      <c r="C104" s="10" t="s">
        <v>160</v>
      </c>
      <c r="D104" s="10" t="s">
        <v>186</v>
      </c>
      <c r="E104" s="10" t="s">
        <v>221</v>
      </c>
      <c r="F104" s="9">
        <v>92.36666666666666</v>
      </c>
      <c r="G104" s="9">
        <v>8.8666666666666671</v>
      </c>
      <c r="H104" s="9">
        <v>26.666666666666664</v>
      </c>
      <c r="I104" s="9">
        <v>13.416666666666666</v>
      </c>
      <c r="J104" s="9">
        <v>13.416666666666666</v>
      </c>
      <c r="K104" s="9">
        <v>30</v>
      </c>
    </row>
    <row r="105" spans="1:11">
      <c r="A105" s="51"/>
      <c r="B105" s="10">
        <v>2</v>
      </c>
      <c r="C105" s="10" t="s">
        <v>156</v>
      </c>
      <c r="D105" s="10" t="s">
        <v>165</v>
      </c>
      <c r="E105" s="10" t="s">
        <v>200</v>
      </c>
      <c r="F105" s="9">
        <v>91.666666666666657</v>
      </c>
      <c r="G105" s="9">
        <v>9</v>
      </c>
      <c r="H105" s="9">
        <v>28.666666666666664</v>
      </c>
      <c r="I105" s="9">
        <v>13.416666666666666</v>
      </c>
      <c r="J105" s="9">
        <v>13.583333333333332</v>
      </c>
      <c r="K105" s="9">
        <v>27</v>
      </c>
    </row>
    <row r="106" spans="1:11">
      <c r="A106" s="51"/>
      <c r="B106" s="10">
        <v>18</v>
      </c>
      <c r="C106" s="10" t="s">
        <v>160</v>
      </c>
      <c r="D106" s="10" t="s">
        <v>181</v>
      </c>
      <c r="E106" s="10" t="s">
        <v>216</v>
      </c>
      <c r="F106" s="9">
        <v>90.916666666666657</v>
      </c>
      <c r="G106" s="9">
        <v>9</v>
      </c>
      <c r="H106" s="9">
        <v>26.833333333333332</v>
      </c>
      <c r="I106" s="9">
        <v>14.666666666666666</v>
      </c>
      <c r="J106" s="9">
        <v>13.416666666666666</v>
      </c>
      <c r="K106" s="9">
        <v>27</v>
      </c>
    </row>
    <row r="107" spans="1:11">
      <c r="A107" s="51"/>
      <c r="B107" s="10">
        <v>20</v>
      </c>
      <c r="C107" s="10" t="s">
        <v>160</v>
      </c>
      <c r="D107" s="10" t="s">
        <v>183</v>
      </c>
      <c r="E107" s="10" t="s">
        <v>218</v>
      </c>
      <c r="F107" s="9">
        <v>90.683333333333337</v>
      </c>
      <c r="G107" s="9">
        <v>8.9333333333333336</v>
      </c>
      <c r="H107" s="9">
        <v>27</v>
      </c>
      <c r="I107" s="9">
        <v>14.416666666666666</v>
      </c>
      <c r="J107" s="9">
        <v>13.333333333333332</v>
      </c>
      <c r="K107" s="9">
        <v>27</v>
      </c>
    </row>
    <row r="108" spans="1:11">
      <c r="A108" s="51"/>
      <c r="B108" s="10">
        <v>19</v>
      </c>
      <c r="C108" s="10" t="s">
        <v>160</v>
      </c>
      <c r="D108" s="10" t="s">
        <v>182</v>
      </c>
      <c r="E108" s="10" t="s">
        <v>217</v>
      </c>
      <c r="F108" s="9">
        <v>90.6</v>
      </c>
      <c r="G108" s="9">
        <v>8.9333333333333336</v>
      </c>
      <c r="H108" s="9">
        <v>26.833333333333332</v>
      </c>
      <c r="I108" s="9">
        <v>14.583333333333332</v>
      </c>
      <c r="J108" s="9">
        <v>13.25</v>
      </c>
      <c r="K108" s="9">
        <v>27</v>
      </c>
    </row>
    <row r="109" spans="1:11">
      <c r="A109" s="51"/>
      <c r="B109" s="10">
        <v>14</v>
      </c>
      <c r="C109" s="10" t="s">
        <v>159</v>
      </c>
      <c r="D109" s="10" t="s">
        <v>177</v>
      </c>
      <c r="E109" s="10" t="s">
        <v>212</v>
      </c>
      <c r="F109" s="9">
        <v>90.333333333333329</v>
      </c>
      <c r="G109" s="9">
        <v>9</v>
      </c>
      <c r="H109" s="9">
        <v>27.333333333333332</v>
      </c>
      <c r="I109" s="9">
        <v>13.5</v>
      </c>
      <c r="J109" s="9">
        <v>13.5</v>
      </c>
      <c r="K109" s="9">
        <v>27</v>
      </c>
    </row>
    <row r="110" spans="1:11">
      <c r="A110" s="51"/>
      <c r="B110" s="10">
        <v>24</v>
      </c>
      <c r="C110" s="10" t="s">
        <v>161</v>
      </c>
      <c r="D110" s="10" t="s">
        <v>187</v>
      </c>
      <c r="E110" s="10" t="s">
        <v>222</v>
      </c>
      <c r="F110" s="9">
        <v>90.083333333333329</v>
      </c>
      <c r="G110" s="9">
        <v>9</v>
      </c>
      <c r="H110" s="9">
        <v>27</v>
      </c>
      <c r="I110" s="9">
        <v>13.5</v>
      </c>
      <c r="J110" s="9">
        <v>13.583333333333332</v>
      </c>
      <c r="K110" s="9">
        <v>27</v>
      </c>
    </row>
    <row r="111" spans="1:11">
      <c r="A111" s="51"/>
      <c r="B111" s="10">
        <v>29</v>
      </c>
      <c r="C111" s="10" t="s">
        <v>161</v>
      </c>
      <c r="D111" s="10" t="s">
        <v>192</v>
      </c>
      <c r="E111" s="10" t="s">
        <v>227</v>
      </c>
      <c r="F111" s="9">
        <v>90.083333333333329</v>
      </c>
      <c r="G111" s="9">
        <v>9</v>
      </c>
      <c r="H111" s="9">
        <v>27</v>
      </c>
      <c r="I111" s="9">
        <v>13.5</v>
      </c>
      <c r="J111" s="9">
        <v>13.583333333333332</v>
      </c>
      <c r="K111" s="9">
        <v>27</v>
      </c>
    </row>
    <row r="112" spans="1:11">
      <c r="A112" s="51"/>
      <c r="B112" s="10">
        <v>28</v>
      </c>
      <c r="C112" s="10" t="s">
        <v>161</v>
      </c>
      <c r="D112" s="10" t="s">
        <v>191</v>
      </c>
      <c r="E112" s="10" t="s">
        <v>226</v>
      </c>
      <c r="F112" s="9">
        <v>90</v>
      </c>
      <c r="G112" s="9">
        <v>9</v>
      </c>
      <c r="H112" s="9">
        <v>27</v>
      </c>
      <c r="I112" s="9">
        <v>13.5</v>
      </c>
      <c r="J112" s="9">
        <v>13.5</v>
      </c>
      <c r="K112" s="9">
        <v>27</v>
      </c>
    </row>
    <row r="113" spans="1:11">
      <c r="A113" s="51"/>
      <c r="B113" s="10">
        <v>1</v>
      </c>
      <c r="C113" s="10" t="s">
        <v>156</v>
      </c>
      <c r="D113" s="10" t="s">
        <v>164</v>
      </c>
      <c r="E113" s="10" t="s">
        <v>199</v>
      </c>
      <c r="F113" s="9">
        <v>89.85</v>
      </c>
      <c r="G113" s="9">
        <v>8.9333333333333336</v>
      </c>
      <c r="H113" s="9">
        <v>26.833333333333332</v>
      </c>
      <c r="I113" s="9">
        <v>13.5</v>
      </c>
      <c r="J113" s="9">
        <v>13.583333333333332</v>
      </c>
      <c r="K113" s="9">
        <v>27</v>
      </c>
    </row>
    <row r="114" spans="1:11">
      <c r="A114" s="51"/>
      <c r="B114" s="10">
        <v>8</v>
      </c>
      <c r="C114" s="10" t="s">
        <v>157</v>
      </c>
      <c r="D114" s="10" t="s">
        <v>171</v>
      </c>
      <c r="E114" s="10" t="s">
        <v>206</v>
      </c>
      <c r="F114" s="9">
        <v>89.416666666666657</v>
      </c>
      <c r="G114" s="9">
        <v>9</v>
      </c>
      <c r="H114" s="9">
        <v>26.666666666666664</v>
      </c>
      <c r="I114" s="9">
        <v>13.5</v>
      </c>
      <c r="J114" s="9">
        <v>13.25</v>
      </c>
      <c r="K114" s="9">
        <v>27</v>
      </c>
    </row>
    <row r="115" spans="1:11">
      <c r="A115" s="51"/>
      <c r="B115" s="10">
        <v>33</v>
      </c>
      <c r="C115" s="10" t="s">
        <v>162</v>
      </c>
      <c r="D115" s="10" t="s">
        <v>196</v>
      </c>
      <c r="E115" s="10" t="s">
        <v>231</v>
      </c>
      <c r="F115" s="9">
        <v>88.966666666666669</v>
      </c>
      <c r="G115" s="9">
        <v>8.8000000000000007</v>
      </c>
      <c r="H115" s="9">
        <v>26.666666666666664</v>
      </c>
      <c r="I115" s="9">
        <v>13.166666666666666</v>
      </c>
      <c r="J115" s="9">
        <v>13.333333333333332</v>
      </c>
      <c r="K115" s="9">
        <v>27</v>
      </c>
    </row>
    <row r="116" spans="1:11">
      <c r="A116" s="51"/>
      <c r="B116" s="10">
        <v>7</v>
      </c>
      <c r="C116" s="10" t="s">
        <v>157</v>
      </c>
      <c r="D116" s="10" t="s">
        <v>170</v>
      </c>
      <c r="E116" s="10" t="s">
        <v>205</v>
      </c>
      <c r="F116" s="9">
        <v>88.949999999999989</v>
      </c>
      <c r="G116" s="9">
        <v>8.8666666666666671</v>
      </c>
      <c r="H116" s="9">
        <v>26.666666666666664</v>
      </c>
      <c r="I116" s="9">
        <v>13.25</v>
      </c>
      <c r="J116" s="9">
        <v>13.166666666666666</v>
      </c>
      <c r="K116" s="9">
        <v>27</v>
      </c>
    </row>
    <row r="117" spans="1:11">
      <c r="A117" s="51"/>
      <c r="B117" s="10">
        <v>32</v>
      </c>
      <c r="C117" s="10" t="s">
        <v>162</v>
      </c>
      <c r="D117" s="10" t="s">
        <v>195</v>
      </c>
      <c r="E117" s="10" t="s">
        <v>230</v>
      </c>
      <c r="F117" s="9">
        <v>88.566666666666663</v>
      </c>
      <c r="G117" s="9">
        <v>8.7333333333333343</v>
      </c>
      <c r="H117" s="9">
        <v>26.333333333333332</v>
      </c>
      <c r="I117" s="9">
        <v>13.25</v>
      </c>
      <c r="J117" s="9">
        <v>13.25</v>
      </c>
      <c r="K117" s="9">
        <v>27</v>
      </c>
    </row>
    <row r="118" spans="1:11">
      <c r="A118" s="51"/>
      <c r="B118" s="10">
        <v>4</v>
      </c>
      <c r="C118" s="10" t="s">
        <v>156</v>
      </c>
      <c r="D118" s="10" t="s">
        <v>167</v>
      </c>
      <c r="E118" s="10" t="s">
        <v>202</v>
      </c>
      <c r="F118" s="9">
        <v>88.433333333333323</v>
      </c>
      <c r="G118" s="9">
        <v>8.9333333333333336</v>
      </c>
      <c r="H118" s="9">
        <v>28.666666666666664</v>
      </c>
      <c r="I118" s="9">
        <v>13.25</v>
      </c>
      <c r="J118" s="9">
        <v>13.583333333333332</v>
      </c>
      <c r="K118" s="9">
        <v>24</v>
      </c>
    </row>
    <row r="119" spans="1:11">
      <c r="A119" s="51"/>
      <c r="B119" s="10">
        <v>30</v>
      </c>
      <c r="C119" s="10" t="s">
        <v>162</v>
      </c>
      <c r="D119" s="10" t="s">
        <v>193</v>
      </c>
      <c r="E119" s="10" t="s">
        <v>228</v>
      </c>
      <c r="F119" s="9">
        <v>85.883333333333326</v>
      </c>
      <c r="G119" s="9">
        <v>8.8000000000000007</v>
      </c>
      <c r="H119" s="9">
        <v>26.5</v>
      </c>
      <c r="I119" s="9">
        <v>13.25</v>
      </c>
      <c r="J119" s="9">
        <v>13.333333333333332</v>
      </c>
      <c r="K119" s="9">
        <v>24</v>
      </c>
    </row>
    <row r="120" spans="1:11">
      <c r="A120" s="51"/>
      <c r="B120" s="10">
        <v>5</v>
      </c>
      <c r="C120" s="10" t="s">
        <v>157</v>
      </c>
      <c r="D120" s="10" t="s">
        <v>168</v>
      </c>
      <c r="E120" s="10" t="s">
        <v>203</v>
      </c>
      <c r="F120" s="9">
        <v>85.033333333333331</v>
      </c>
      <c r="G120" s="9">
        <v>8.1999999999999993</v>
      </c>
      <c r="H120" s="9">
        <v>24.5</v>
      </c>
      <c r="I120" s="9">
        <v>12.083333333333332</v>
      </c>
      <c r="J120" s="9">
        <v>13.25</v>
      </c>
      <c r="K120" s="9">
        <v>27</v>
      </c>
    </row>
    <row r="121" spans="1:11">
      <c r="A121" s="51"/>
      <c r="B121" s="10">
        <v>27</v>
      </c>
      <c r="C121" s="10" t="s">
        <v>161</v>
      </c>
      <c r="D121" s="10" t="s">
        <v>190</v>
      </c>
      <c r="E121" s="10" t="s">
        <v>225</v>
      </c>
      <c r="F121" s="9">
        <v>66.716666666666669</v>
      </c>
      <c r="G121" s="9">
        <v>7.1333333333333329</v>
      </c>
      <c r="H121" s="9">
        <v>20.833333333333332</v>
      </c>
      <c r="I121" s="9">
        <v>10.333333333333332</v>
      </c>
      <c r="J121" s="9">
        <v>10.416666666666666</v>
      </c>
      <c r="K121" s="9">
        <v>18</v>
      </c>
    </row>
  </sheetData>
  <mergeCells count="12">
    <mergeCell ref="R58:V58"/>
    <mergeCell ref="A61:A83"/>
    <mergeCell ref="G86:K86"/>
    <mergeCell ref="A89:A121"/>
    <mergeCell ref="G2:K2"/>
    <mergeCell ref="A3:A4"/>
    <mergeCell ref="A5:A28"/>
    <mergeCell ref="G30:K30"/>
    <mergeCell ref="A33:A56"/>
    <mergeCell ref="G58:K58"/>
    <mergeCell ref="O30:S30"/>
    <mergeCell ref="O86:S86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371-8940-A844-89DD-23491674DCB9}">
  <dimension ref="A1:J111"/>
  <sheetViews>
    <sheetView topLeftCell="A34" workbookViewId="0">
      <selection activeCell="I4" sqref="I4:I111"/>
    </sheetView>
  </sheetViews>
  <sheetFormatPr baseColWidth="10" defaultRowHeight="15"/>
  <cols>
    <col min="2" max="2" width="12.83203125" customWidth="1"/>
    <col min="3" max="3" width="10.83203125" style="1"/>
    <col min="5" max="5" width="10.83203125" style="1"/>
    <col min="6" max="6" width="12.83203125" customWidth="1"/>
  </cols>
  <sheetData>
    <row r="1" spans="1:10">
      <c r="A1" s="13" t="s">
        <v>337</v>
      </c>
      <c r="E1" s="2" t="s">
        <v>338</v>
      </c>
      <c r="I1" s="13" t="s">
        <v>339</v>
      </c>
    </row>
    <row r="2" spans="1:10">
      <c r="I2" s="13" t="s">
        <v>340</v>
      </c>
      <c r="J2" s="14">
        <f>MAX(I4:I111)</f>
        <v>9.7333333333333485</v>
      </c>
    </row>
    <row r="3" spans="1:10">
      <c r="A3" s="4" t="s">
        <v>326</v>
      </c>
      <c r="B3" s="4" t="s">
        <v>327</v>
      </c>
      <c r="C3" s="3" t="s">
        <v>328</v>
      </c>
      <c r="E3" s="3" t="s">
        <v>328</v>
      </c>
      <c r="F3" s="4" t="s">
        <v>327</v>
      </c>
      <c r="G3" s="4" t="s">
        <v>326</v>
      </c>
      <c r="I3" s="13" t="s">
        <v>341</v>
      </c>
      <c r="J3" s="14">
        <f>MIN(I4:I111)</f>
        <v>0</v>
      </c>
    </row>
    <row r="4" spans="1:10">
      <c r="A4" s="10" t="s">
        <v>96</v>
      </c>
      <c r="B4" s="10" t="s">
        <v>122</v>
      </c>
      <c r="C4" s="9">
        <v>84.325000000000003</v>
      </c>
      <c r="E4" s="9">
        <v>89.025000000000006</v>
      </c>
      <c r="F4" s="10" t="s">
        <v>122</v>
      </c>
      <c r="G4" s="10" t="s">
        <v>96</v>
      </c>
      <c r="I4" s="14">
        <f>E4-C4</f>
        <v>4.7000000000000028</v>
      </c>
    </row>
    <row r="5" spans="1:10">
      <c r="A5" s="10" t="s">
        <v>174</v>
      </c>
      <c r="B5" s="10" t="s">
        <v>209</v>
      </c>
      <c r="C5" s="9">
        <v>92.983333333333334</v>
      </c>
      <c r="E5" s="9">
        <v>96.85</v>
      </c>
      <c r="F5" s="10" t="s">
        <v>209</v>
      </c>
      <c r="G5" s="10" t="s">
        <v>174</v>
      </c>
      <c r="I5" s="14">
        <f t="shared" ref="I5:I68" si="0">E5-C5</f>
        <v>3.86666666666666</v>
      </c>
    </row>
    <row r="6" spans="1:10">
      <c r="A6" s="10" t="s">
        <v>197</v>
      </c>
      <c r="B6" s="10" t="s">
        <v>232</v>
      </c>
      <c r="C6" s="9">
        <v>95.233333333333334</v>
      </c>
      <c r="E6" s="9">
        <v>96.283333333333331</v>
      </c>
      <c r="F6" s="10" t="s">
        <v>232</v>
      </c>
      <c r="G6" s="10" t="s">
        <v>197</v>
      </c>
      <c r="I6" s="14">
        <f t="shared" si="0"/>
        <v>1.0499999999999972</v>
      </c>
    </row>
    <row r="7" spans="1:10">
      <c r="A7" s="7" t="s">
        <v>274</v>
      </c>
      <c r="B7" s="7" t="s">
        <v>299</v>
      </c>
      <c r="C7" s="8">
        <v>97.6</v>
      </c>
      <c r="E7" s="8">
        <v>97.6</v>
      </c>
      <c r="F7" s="7" t="s">
        <v>299</v>
      </c>
      <c r="G7" s="7" t="s">
        <v>274</v>
      </c>
      <c r="I7" s="14">
        <f t="shared" si="0"/>
        <v>0</v>
      </c>
    </row>
    <row r="8" spans="1:10">
      <c r="A8" s="10" t="s">
        <v>273</v>
      </c>
      <c r="B8" s="10" t="s">
        <v>298</v>
      </c>
      <c r="C8" s="9">
        <v>95.125</v>
      </c>
      <c r="E8" s="9">
        <v>95.125</v>
      </c>
      <c r="F8" s="10" t="s">
        <v>298</v>
      </c>
      <c r="G8" s="10" t="s">
        <v>273</v>
      </c>
      <c r="I8" s="14">
        <f t="shared" si="0"/>
        <v>0</v>
      </c>
    </row>
    <row r="9" spans="1:10">
      <c r="A9" s="10" t="s">
        <v>266</v>
      </c>
      <c r="B9" s="10" t="s">
        <v>291</v>
      </c>
      <c r="C9" s="9">
        <v>89.4</v>
      </c>
      <c r="E9" s="9">
        <v>89.4</v>
      </c>
      <c r="F9" s="10" t="s">
        <v>291</v>
      </c>
      <c r="G9" s="10" t="s">
        <v>266</v>
      </c>
      <c r="I9" s="14">
        <f t="shared" si="0"/>
        <v>0</v>
      </c>
    </row>
    <row r="10" spans="1:10">
      <c r="A10" s="10" t="s">
        <v>108</v>
      </c>
      <c r="B10" s="10" t="s">
        <v>134</v>
      </c>
      <c r="C10" s="9">
        <v>96.4</v>
      </c>
      <c r="E10" s="8">
        <v>97.724999999999994</v>
      </c>
      <c r="F10" s="7" t="s">
        <v>134</v>
      </c>
      <c r="G10" s="7" t="s">
        <v>108</v>
      </c>
      <c r="I10" s="14">
        <f t="shared" si="0"/>
        <v>1.3249999999999886</v>
      </c>
    </row>
    <row r="11" spans="1:10">
      <c r="A11" s="10" t="s">
        <v>265</v>
      </c>
      <c r="B11" s="10" t="s">
        <v>290</v>
      </c>
      <c r="C11" s="9">
        <v>90</v>
      </c>
      <c r="E11" s="9">
        <v>90</v>
      </c>
      <c r="F11" s="10" t="s">
        <v>290</v>
      </c>
      <c r="G11" s="10" t="s">
        <v>265</v>
      </c>
      <c r="I11" s="14">
        <f t="shared" si="0"/>
        <v>0</v>
      </c>
    </row>
    <row r="12" spans="1:10">
      <c r="A12" s="10" t="s">
        <v>264</v>
      </c>
      <c r="B12" s="10" t="s">
        <v>289</v>
      </c>
      <c r="C12" s="9">
        <v>89.875</v>
      </c>
      <c r="E12" s="9">
        <v>89.875</v>
      </c>
      <c r="F12" s="10" t="s">
        <v>289</v>
      </c>
      <c r="G12" s="10" t="s">
        <v>264</v>
      </c>
      <c r="I12" s="14">
        <f t="shared" si="0"/>
        <v>0</v>
      </c>
    </row>
    <row r="13" spans="1:10">
      <c r="A13" s="10" t="s">
        <v>100</v>
      </c>
      <c r="B13" s="10" t="s">
        <v>126</v>
      </c>
      <c r="C13" s="9">
        <v>87.875</v>
      </c>
      <c r="E13" s="9">
        <v>96.3</v>
      </c>
      <c r="F13" s="10" t="s">
        <v>126</v>
      </c>
      <c r="G13" s="10" t="s">
        <v>100</v>
      </c>
      <c r="I13" s="14">
        <f t="shared" si="0"/>
        <v>8.4249999999999972</v>
      </c>
    </row>
    <row r="14" spans="1:10">
      <c r="A14" s="10" t="s">
        <v>276</v>
      </c>
      <c r="B14" s="10" t="s">
        <v>301</v>
      </c>
      <c r="C14" s="9">
        <v>89.25</v>
      </c>
      <c r="E14" s="9">
        <v>89.25</v>
      </c>
      <c r="F14" s="10" t="s">
        <v>301</v>
      </c>
      <c r="G14" s="10" t="s">
        <v>276</v>
      </c>
      <c r="I14" s="14">
        <f t="shared" si="0"/>
        <v>0</v>
      </c>
    </row>
    <row r="15" spans="1:10">
      <c r="A15" s="10" t="s">
        <v>25</v>
      </c>
      <c r="B15" s="10" t="s">
        <v>51</v>
      </c>
      <c r="C15" s="9">
        <v>98.539999999999992</v>
      </c>
      <c r="E15" s="9">
        <v>98.539999999999992</v>
      </c>
      <c r="F15" s="10" t="s">
        <v>51</v>
      </c>
      <c r="G15" s="10" t="s">
        <v>25</v>
      </c>
      <c r="I15" s="14">
        <f t="shared" si="0"/>
        <v>0</v>
      </c>
    </row>
    <row r="16" spans="1:10">
      <c r="A16" s="7" t="s">
        <v>179</v>
      </c>
      <c r="B16" s="7" t="s">
        <v>214</v>
      </c>
      <c r="C16" s="8">
        <v>96.699999999999989</v>
      </c>
      <c r="E16" s="9">
        <v>98.166666666666657</v>
      </c>
      <c r="F16" s="10" t="s">
        <v>214</v>
      </c>
      <c r="G16" s="10" t="s">
        <v>179</v>
      </c>
      <c r="I16" s="14">
        <f t="shared" si="0"/>
        <v>1.4666666666666686</v>
      </c>
    </row>
    <row r="17" spans="1:9">
      <c r="A17" s="10" t="s">
        <v>175</v>
      </c>
      <c r="B17" s="10" t="s">
        <v>210</v>
      </c>
      <c r="C17" s="9">
        <v>94.233333333333334</v>
      </c>
      <c r="E17" s="8">
        <v>98.266666666666666</v>
      </c>
      <c r="F17" s="7" t="s">
        <v>210</v>
      </c>
      <c r="G17" s="7" t="s">
        <v>175</v>
      </c>
      <c r="I17" s="14">
        <f t="shared" si="0"/>
        <v>4.0333333333333314</v>
      </c>
    </row>
    <row r="18" spans="1:9">
      <c r="A18" s="10" t="s">
        <v>102</v>
      </c>
      <c r="B18" s="10" t="s">
        <v>128</v>
      </c>
      <c r="C18" s="9">
        <v>89.9</v>
      </c>
      <c r="E18" s="9">
        <v>92.424999999999997</v>
      </c>
      <c r="F18" s="10" t="s">
        <v>128</v>
      </c>
      <c r="G18" s="10" t="s">
        <v>102</v>
      </c>
      <c r="I18" s="14">
        <f t="shared" si="0"/>
        <v>2.5249999999999915</v>
      </c>
    </row>
    <row r="19" spans="1:9">
      <c r="A19" s="10" t="s">
        <v>186</v>
      </c>
      <c r="B19" s="10" t="s">
        <v>221</v>
      </c>
      <c r="C19" s="9">
        <v>84.05</v>
      </c>
      <c r="E19" s="9">
        <v>92.36666666666666</v>
      </c>
      <c r="F19" s="10" t="s">
        <v>221</v>
      </c>
      <c r="G19" s="10" t="s">
        <v>186</v>
      </c>
      <c r="I19" s="14">
        <f t="shared" si="0"/>
        <v>8.3166666666666629</v>
      </c>
    </row>
    <row r="20" spans="1:9">
      <c r="A20" s="10" t="s">
        <v>171</v>
      </c>
      <c r="B20" s="10" t="s">
        <v>206</v>
      </c>
      <c r="C20" s="9">
        <v>88.449999999999989</v>
      </c>
      <c r="E20" s="9">
        <v>89.416666666666657</v>
      </c>
      <c r="F20" s="10" t="s">
        <v>206</v>
      </c>
      <c r="G20" s="10" t="s">
        <v>171</v>
      </c>
      <c r="I20" s="14">
        <f t="shared" si="0"/>
        <v>0.96666666666666856</v>
      </c>
    </row>
    <row r="21" spans="1:9">
      <c r="A21" s="10" t="s">
        <v>172</v>
      </c>
      <c r="B21" s="10" t="s">
        <v>207</v>
      </c>
      <c r="C21" s="9">
        <v>91.55</v>
      </c>
      <c r="E21" s="9">
        <v>94.499999999999986</v>
      </c>
      <c r="F21" s="10" t="s">
        <v>207</v>
      </c>
      <c r="G21" s="10" t="s">
        <v>172</v>
      </c>
      <c r="I21" s="14">
        <f t="shared" si="0"/>
        <v>2.9499999999999886</v>
      </c>
    </row>
    <row r="22" spans="1:9">
      <c r="A22" s="10" t="s">
        <v>97</v>
      </c>
      <c r="B22" s="10" t="s">
        <v>123</v>
      </c>
      <c r="C22" s="9">
        <v>91.65</v>
      </c>
      <c r="E22" s="9">
        <v>94.424999999999997</v>
      </c>
      <c r="F22" s="10" t="s">
        <v>123</v>
      </c>
      <c r="G22" s="10" t="s">
        <v>97</v>
      </c>
      <c r="I22" s="14">
        <f t="shared" si="0"/>
        <v>2.7749999999999915</v>
      </c>
    </row>
    <row r="23" spans="1:9">
      <c r="A23" s="10" t="s">
        <v>17</v>
      </c>
      <c r="B23" s="10" t="s">
        <v>43</v>
      </c>
      <c r="C23" s="9">
        <v>89.78</v>
      </c>
      <c r="E23" s="9">
        <v>89.78</v>
      </c>
      <c r="F23" s="10" t="s">
        <v>43</v>
      </c>
      <c r="G23" s="10" t="s">
        <v>17</v>
      </c>
      <c r="I23" s="14">
        <f t="shared" si="0"/>
        <v>0</v>
      </c>
    </row>
    <row r="24" spans="1:9">
      <c r="A24" s="10" t="s">
        <v>95</v>
      </c>
      <c r="B24" s="10" t="s">
        <v>121</v>
      </c>
      <c r="C24" s="9">
        <v>83.6</v>
      </c>
      <c r="E24" s="9">
        <v>88.424999999999997</v>
      </c>
      <c r="F24" s="10" t="s">
        <v>121</v>
      </c>
      <c r="G24" s="10" t="s">
        <v>95</v>
      </c>
      <c r="I24" s="14">
        <f t="shared" si="0"/>
        <v>4.8250000000000028</v>
      </c>
    </row>
    <row r="25" spans="1:9">
      <c r="A25" s="10" t="s">
        <v>277</v>
      </c>
      <c r="B25" s="10" t="s">
        <v>302</v>
      </c>
      <c r="C25" s="9">
        <v>92.25</v>
      </c>
      <c r="E25" s="9">
        <v>92.25</v>
      </c>
      <c r="F25" s="10" t="s">
        <v>302</v>
      </c>
      <c r="G25" s="10" t="s">
        <v>277</v>
      </c>
      <c r="I25" s="14">
        <f t="shared" si="0"/>
        <v>0</v>
      </c>
    </row>
    <row r="26" spans="1:9">
      <c r="A26" s="10" t="s">
        <v>180</v>
      </c>
      <c r="B26" s="10" t="s">
        <v>215</v>
      </c>
      <c r="C26" s="9">
        <v>96.6</v>
      </c>
      <c r="E26" s="9">
        <v>97.716666666666669</v>
      </c>
      <c r="F26" s="10" t="s">
        <v>215</v>
      </c>
      <c r="G26" s="10" t="s">
        <v>180</v>
      </c>
      <c r="I26" s="14">
        <f t="shared" si="0"/>
        <v>1.1166666666666742</v>
      </c>
    </row>
    <row r="27" spans="1:9">
      <c r="A27" s="10" t="s">
        <v>271</v>
      </c>
      <c r="B27" s="10" t="s">
        <v>296</v>
      </c>
      <c r="C27" s="9">
        <v>96.25</v>
      </c>
      <c r="E27" s="9">
        <v>96.25</v>
      </c>
      <c r="F27" s="10" t="s">
        <v>296</v>
      </c>
      <c r="G27" s="10" t="s">
        <v>271</v>
      </c>
      <c r="I27" s="14">
        <f t="shared" si="0"/>
        <v>0</v>
      </c>
    </row>
    <row r="28" spans="1:9">
      <c r="A28" s="10" t="s">
        <v>280</v>
      </c>
      <c r="B28" s="10" t="s">
        <v>305</v>
      </c>
      <c r="C28" s="9">
        <v>89.65</v>
      </c>
      <c r="E28" s="9">
        <v>89.65</v>
      </c>
      <c r="F28" s="10" t="s">
        <v>305</v>
      </c>
      <c r="G28" s="10" t="s">
        <v>280</v>
      </c>
      <c r="I28" s="14">
        <f t="shared" si="0"/>
        <v>0</v>
      </c>
    </row>
    <row r="29" spans="1:9">
      <c r="A29" s="10" t="s">
        <v>263</v>
      </c>
      <c r="B29" s="10" t="s">
        <v>288</v>
      </c>
      <c r="C29" s="9">
        <v>89.525000000000006</v>
      </c>
      <c r="E29" s="9">
        <v>89.525000000000006</v>
      </c>
      <c r="F29" s="10" t="s">
        <v>288</v>
      </c>
      <c r="G29" s="10" t="s">
        <v>263</v>
      </c>
      <c r="I29" s="14">
        <f t="shared" si="0"/>
        <v>0</v>
      </c>
    </row>
    <row r="30" spans="1:9">
      <c r="A30" s="10" t="s">
        <v>261</v>
      </c>
      <c r="B30" s="10" t="s">
        <v>286</v>
      </c>
      <c r="C30" s="9">
        <v>83.4</v>
      </c>
      <c r="E30" s="9">
        <v>83.4</v>
      </c>
      <c r="F30" s="10" t="s">
        <v>286</v>
      </c>
      <c r="G30" s="10" t="s">
        <v>261</v>
      </c>
      <c r="I30" s="14">
        <f t="shared" si="0"/>
        <v>0</v>
      </c>
    </row>
    <row r="31" spans="1:9">
      <c r="A31" s="10" t="s">
        <v>196</v>
      </c>
      <c r="B31" s="10" t="s">
        <v>231</v>
      </c>
      <c r="C31" s="9">
        <v>87.916666666666657</v>
      </c>
      <c r="E31" s="9">
        <v>88.966666666666669</v>
      </c>
      <c r="F31" s="10" t="s">
        <v>231</v>
      </c>
      <c r="G31" s="10" t="s">
        <v>196</v>
      </c>
      <c r="I31" s="14">
        <f t="shared" si="0"/>
        <v>1.0500000000000114</v>
      </c>
    </row>
    <row r="32" spans="1:9">
      <c r="A32" s="10" t="s">
        <v>106</v>
      </c>
      <c r="B32" s="10" t="s">
        <v>132</v>
      </c>
      <c r="C32" s="9">
        <v>91.674999999999997</v>
      </c>
      <c r="E32" s="9">
        <v>93</v>
      </c>
      <c r="F32" s="10" t="s">
        <v>132</v>
      </c>
      <c r="G32" s="10" t="s">
        <v>106</v>
      </c>
      <c r="I32" s="14">
        <f t="shared" si="0"/>
        <v>1.3250000000000028</v>
      </c>
    </row>
    <row r="33" spans="1:9">
      <c r="A33" s="10" t="s">
        <v>185</v>
      </c>
      <c r="B33" s="10" t="s">
        <v>220</v>
      </c>
      <c r="C33" s="9">
        <v>84.2</v>
      </c>
      <c r="E33" s="9">
        <v>92.433333333333323</v>
      </c>
      <c r="F33" s="10" t="s">
        <v>220</v>
      </c>
      <c r="G33" s="10" t="s">
        <v>185</v>
      </c>
      <c r="I33" s="14">
        <f t="shared" si="0"/>
        <v>8.2333333333333201</v>
      </c>
    </row>
    <row r="34" spans="1:9">
      <c r="A34" s="10" t="s">
        <v>167</v>
      </c>
      <c r="B34" s="10" t="s">
        <v>202</v>
      </c>
      <c r="C34" s="9">
        <v>82.783333333333317</v>
      </c>
      <c r="E34" s="9">
        <v>88.433333333333323</v>
      </c>
      <c r="F34" s="10" t="s">
        <v>202</v>
      </c>
      <c r="G34" s="10" t="s">
        <v>167</v>
      </c>
      <c r="I34" s="14">
        <f t="shared" si="0"/>
        <v>5.6500000000000057</v>
      </c>
    </row>
    <row r="35" spans="1:9">
      <c r="A35" s="10" t="s">
        <v>191</v>
      </c>
      <c r="B35" s="10" t="s">
        <v>226</v>
      </c>
      <c r="C35" s="9">
        <v>81.283333333333331</v>
      </c>
      <c r="E35" s="9">
        <v>90</v>
      </c>
      <c r="F35" s="10" t="s">
        <v>226</v>
      </c>
      <c r="G35" s="10" t="s">
        <v>191</v>
      </c>
      <c r="I35" s="14">
        <f t="shared" si="0"/>
        <v>8.7166666666666686</v>
      </c>
    </row>
    <row r="36" spans="1:9">
      <c r="A36" s="10" t="s">
        <v>270</v>
      </c>
      <c r="B36" s="10" t="s">
        <v>295</v>
      </c>
      <c r="C36" s="9">
        <v>89.075000000000003</v>
      </c>
      <c r="E36" s="9">
        <v>89.075000000000003</v>
      </c>
      <c r="F36" s="10" t="s">
        <v>295</v>
      </c>
      <c r="G36" s="10" t="s">
        <v>270</v>
      </c>
      <c r="I36" s="14">
        <f t="shared" si="0"/>
        <v>0</v>
      </c>
    </row>
    <row r="37" spans="1:9">
      <c r="A37" s="10" t="s">
        <v>90</v>
      </c>
      <c r="B37" s="10" t="s">
        <v>116</v>
      </c>
      <c r="C37" s="9">
        <v>88.36</v>
      </c>
      <c r="E37" s="9">
        <v>90.42</v>
      </c>
      <c r="F37" s="10" t="s">
        <v>116</v>
      </c>
      <c r="G37" s="10" t="s">
        <v>90</v>
      </c>
      <c r="I37" s="14">
        <f t="shared" si="0"/>
        <v>2.0600000000000023</v>
      </c>
    </row>
    <row r="38" spans="1:9">
      <c r="A38" s="10" t="s">
        <v>20</v>
      </c>
      <c r="B38" s="10" t="s">
        <v>46</v>
      </c>
      <c r="C38" s="9">
        <v>90.35</v>
      </c>
      <c r="E38" s="9">
        <v>90.35</v>
      </c>
      <c r="F38" s="10" t="s">
        <v>46</v>
      </c>
      <c r="G38" s="10" t="s">
        <v>20</v>
      </c>
      <c r="I38" s="14">
        <f t="shared" si="0"/>
        <v>0</v>
      </c>
    </row>
    <row r="39" spans="1:9">
      <c r="A39" s="10" t="s">
        <v>195</v>
      </c>
      <c r="B39" s="10" t="s">
        <v>230</v>
      </c>
      <c r="C39" s="9">
        <v>87.516666666666666</v>
      </c>
      <c r="E39" s="9">
        <v>88.566666666666663</v>
      </c>
      <c r="F39" s="10" t="s">
        <v>230</v>
      </c>
      <c r="G39" s="10" t="s">
        <v>195</v>
      </c>
      <c r="I39" s="14">
        <f t="shared" si="0"/>
        <v>1.0499999999999972</v>
      </c>
    </row>
    <row r="40" spans="1:9">
      <c r="A40" s="10" t="s">
        <v>272</v>
      </c>
      <c r="B40" s="10" t="s">
        <v>297</v>
      </c>
      <c r="C40" s="9">
        <v>97.25</v>
      </c>
      <c r="E40" s="9">
        <v>97.25</v>
      </c>
      <c r="F40" s="10" t="s">
        <v>297</v>
      </c>
      <c r="G40" s="10" t="s">
        <v>272</v>
      </c>
      <c r="I40" s="14">
        <f t="shared" si="0"/>
        <v>0</v>
      </c>
    </row>
    <row r="41" spans="1:9">
      <c r="A41" s="10" t="s">
        <v>178</v>
      </c>
      <c r="B41" s="10" t="s">
        <v>213</v>
      </c>
      <c r="C41" s="9">
        <v>92.466666666666669</v>
      </c>
      <c r="E41" s="9">
        <v>93.766666666666666</v>
      </c>
      <c r="F41" s="10" t="s">
        <v>213</v>
      </c>
      <c r="G41" s="10" t="s">
        <v>178</v>
      </c>
      <c r="I41" s="14">
        <f t="shared" si="0"/>
        <v>1.2999999999999972</v>
      </c>
    </row>
    <row r="42" spans="1:9">
      <c r="A42" s="10" t="s">
        <v>98</v>
      </c>
      <c r="B42" s="10" t="s">
        <v>124</v>
      </c>
      <c r="C42" s="9">
        <v>90.375</v>
      </c>
      <c r="E42" s="9">
        <v>95.325000000000003</v>
      </c>
      <c r="F42" s="10" t="s">
        <v>124</v>
      </c>
      <c r="G42" s="10" t="s">
        <v>98</v>
      </c>
      <c r="I42" s="14">
        <f t="shared" si="0"/>
        <v>4.9500000000000028</v>
      </c>
    </row>
    <row r="43" spans="1:9">
      <c r="A43" s="10" t="s">
        <v>93</v>
      </c>
      <c r="B43" s="10" t="s">
        <v>119</v>
      </c>
      <c r="C43" s="9">
        <v>93.699999999999989</v>
      </c>
      <c r="E43" s="9">
        <v>94.51428571428572</v>
      </c>
      <c r="F43" s="10" t="s">
        <v>119</v>
      </c>
      <c r="G43" s="10" t="s">
        <v>93</v>
      </c>
      <c r="I43" s="14">
        <f t="shared" si="0"/>
        <v>0.81428571428573093</v>
      </c>
    </row>
    <row r="44" spans="1:9">
      <c r="A44" s="10" t="s">
        <v>31</v>
      </c>
      <c r="B44" s="10" t="s">
        <v>57</v>
      </c>
      <c r="C44" s="9">
        <v>88.504999999999995</v>
      </c>
      <c r="E44" s="9">
        <v>88.504999999999995</v>
      </c>
      <c r="F44" s="10" t="s">
        <v>57</v>
      </c>
      <c r="G44" s="10" t="s">
        <v>31</v>
      </c>
      <c r="I44" s="14">
        <f t="shared" si="0"/>
        <v>0</v>
      </c>
    </row>
    <row r="45" spans="1:9">
      <c r="A45" s="10" t="s">
        <v>166</v>
      </c>
      <c r="B45" s="10" t="s">
        <v>201</v>
      </c>
      <c r="C45" s="9">
        <v>88.783333333333303</v>
      </c>
      <c r="E45" s="9">
        <v>94.433333333333323</v>
      </c>
      <c r="F45" s="10" t="s">
        <v>201</v>
      </c>
      <c r="G45" s="10" t="s">
        <v>166</v>
      </c>
      <c r="I45" s="14">
        <f t="shared" si="0"/>
        <v>5.6500000000000199</v>
      </c>
    </row>
    <row r="46" spans="1:9">
      <c r="A46" s="10" t="s">
        <v>12</v>
      </c>
      <c r="B46" s="10" t="s">
        <v>38</v>
      </c>
      <c r="C46" s="9">
        <v>90.800000000000011</v>
      </c>
      <c r="E46" s="9">
        <v>90.800000000000011</v>
      </c>
      <c r="F46" s="10" t="s">
        <v>38</v>
      </c>
      <c r="G46" s="10" t="s">
        <v>12</v>
      </c>
      <c r="I46" s="14">
        <f t="shared" si="0"/>
        <v>0</v>
      </c>
    </row>
    <row r="47" spans="1:9">
      <c r="A47" s="10" t="s">
        <v>16</v>
      </c>
      <c r="B47" s="10" t="s">
        <v>42</v>
      </c>
      <c r="C47" s="9">
        <v>91.22</v>
      </c>
      <c r="E47" s="9">
        <v>91.22</v>
      </c>
      <c r="F47" s="10" t="s">
        <v>42</v>
      </c>
      <c r="G47" s="10" t="s">
        <v>16</v>
      </c>
      <c r="I47" s="14">
        <f t="shared" si="0"/>
        <v>0</v>
      </c>
    </row>
    <row r="48" spans="1:9">
      <c r="A48" s="10" t="s">
        <v>88</v>
      </c>
      <c r="B48" s="10" t="s">
        <v>114</v>
      </c>
      <c r="C48" s="9">
        <v>88.38</v>
      </c>
      <c r="E48" s="9">
        <v>91.34</v>
      </c>
      <c r="F48" s="10" t="s">
        <v>114</v>
      </c>
      <c r="G48" s="10" t="s">
        <v>88</v>
      </c>
      <c r="I48" s="14">
        <f t="shared" si="0"/>
        <v>2.960000000000008</v>
      </c>
    </row>
    <row r="49" spans="1:9">
      <c r="A49" s="10" t="s">
        <v>30</v>
      </c>
      <c r="B49" s="10" t="s">
        <v>56</v>
      </c>
      <c r="C49" s="9">
        <v>93.56</v>
      </c>
      <c r="E49" s="9">
        <v>93.56</v>
      </c>
      <c r="F49" s="10" t="s">
        <v>56</v>
      </c>
      <c r="G49" s="10" t="s">
        <v>30</v>
      </c>
      <c r="I49" s="14">
        <f t="shared" si="0"/>
        <v>0</v>
      </c>
    </row>
    <row r="50" spans="1:9">
      <c r="A50" s="10" t="s">
        <v>192</v>
      </c>
      <c r="B50" s="10" t="s">
        <v>227</v>
      </c>
      <c r="C50" s="9">
        <v>81.433333333333323</v>
      </c>
      <c r="E50" s="9">
        <v>90.083333333333329</v>
      </c>
      <c r="F50" s="10" t="s">
        <v>227</v>
      </c>
      <c r="G50" s="10" t="s">
        <v>192</v>
      </c>
      <c r="I50" s="14">
        <f t="shared" si="0"/>
        <v>8.6500000000000057</v>
      </c>
    </row>
    <row r="51" spans="1:9">
      <c r="A51" s="10" t="s">
        <v>87</v>
      </c>
      <c r="B51" s="10" t="s">
        <v>113</v>
      </c>
      <c r="C51" s="9">
        <v>88.5</v>
      </c>
      <c r="E51" s="9">
        <v>91.44</v>
      </c>
      <c r="F51" s="10" t="s">
        <v>113</v>
      </c>
      <c r="G51" s="10" t="s">
        <v>87</v>
      </c>
      <c r="I51" s="14">
        <f t="shared" si="0"/>
        <v>2.9399999999999977</v>
      </c>
    </row>
    <row r="52" spans="1:9">
      <c r="A52" s="10" t="s">
        <v>260</v>
      </c>
      <c r="B52" s="10" t="s">
        <v>285</v>
      </c>
      <c r="C52" s="9">
        <v>83.025000000000006</v>
      </c>
      <c r="E52" s="9">
        <v>83.025000000000006</v>
      </c>
      <c r="F52" s="10" t="s">
        <v>285</v>
      </c>
      <c r="G52" s="10" t="s">
        <v>260</v>
      </c>
      <c r="I52" s="14">
        <f t="shared" si="0"/>
        <v>0</v>
      </c>
    </row>
    <row r="53" spans="1:9">
      <c r="A53" s="10" t="s">
        <v>22</v>
      </c>
      <c r="B53" s="10" t="s">
        <v>48</v>
      </c>
      <c r="C53" s="9">
        <v>97.84</v>
      </c>
      <c r="E53" s="9">
        <v>97.84</v>
      </c>
      <c r="F53" s="10" t="s">
        <v>48</v>
      </c>
      <c r="G53" s="10" t="s">
        <v>22</v>
      </c>
      <c r="I53" s="14">
        <f t="shared" si="0"/>
        <v>0</v>
      </c>
    </row>
    <row r="54" spans="1:9">
      <c r="A54" s="10" t="s">
        <v>107</v>
      </c>
      <c r="B54" s="10" t="s">
        <v>133</v>
      </c>
      <c r="C54" s="9">
        <v>91.924999999999997</v>
      </c>
      <c r="E54" s="9">
        <v>94.125</v>
      </c>
      <c r="F54" s="10" t="s">
        <v>133</v>
      </c>
      <c r="G54" s="10" t="s">
        <v>107</v>
      </c>
      <c r="I54" s="14">
        <f t="shared" si="0"/>
        <v>2.2000000000000028</v>
      </c>
    </row>
    <row r="55" spans="1:9">
      <c r="A55" s="10" t="s">
        <v>269</v>
      </c>
      <c r="B55" s="10" t="s">
        <v>294</v>
      </c>
      <c r="C55" s="9">
        <v>88.825000000000003</v>
      </c>
      <c r="E55" s="9">
        <v>88.825000000000003</v>
      </c>
      <c r="F55" s="10" t="s">
        <v>294</v>
      </c>
      <c r="G55" s="10" t="s">
        <v>269</v>
      </c>
      <c r="I55" s="14">
        <f t="shared" si="0"/>
        <v>0</v>
      </c>
    </row>
    <row r="56" spans="1:9">
      <c r="A56" s="10" t="s">
        <v>104</v>
      </c>
      <c r="B56" s="10" t="s">
        <v>130</v>
      </c>
      <c r="C56" s="9">
        <v>89.55</v>
      </c>
      <c r="E56" s="9">
        <v>94.25</v>
      </c>
      <c r="F56" s="10" t="s">
        <v>130</v>
      </c>
      <c r="G56" s="10" t="s">
        <v>104</v>
      </c>
      <c r="I56" s="14">
        <f t="shared" si="0"/>
        <v>4.7000000000000028</v>
      </c>
    </row>
    <row r="57" spans="1:9">
      <c r="A57" s="10" t="s">
        <v>19</v>
      </c>
      <c r="B57" s="10" t="s">
        <v>45</v>
      </c>
      <c r="C57" s="9">
        <v>91.984999999999999</v>
      </c>
      <c r="E57" s="9">
        <v>91.984999999999999</v>
      </c>
      <c r="F57" s="10" t="s">
        <v>45</v>
      </c>
      <c r="G57" s="10" t="s">
        <v>19</v>
      </c>
      <c r="I57" s="14">
        <f t="shared" si="0"/>
        <v>0</v>
      </c>
    </row>
    <row r="58" spans="1:9">
      <c r="A58" s="10" t="s">
        <v>105</v>
      </c>
      <c r="B58" s="10" t="s">
        <v>131</v>
      </c>
      <c r="C58" s="9">
        <v>80.25</v>
      </c>
      <c r="E58" s="9">
        <v>81.575000000000003</v>
      </c>
      <c r="F58" s="10" t="s">
        <v>131</v>
      </c>
      <c r="G58" s="10" t="s">
        <v>105</v>
      </c>
      <c r="I58" s="14">
        <f t="shared" si="0"/>
        <v>1.3250000000000028</v>
      </c>
    </row>
    <row r="59" spans="1:9">
      <c r="A59" s="10" t="s">
        <v>184</v>
      </c>
      <c r="B59" s="10" t="s">
        <v>219</v>
      </c>
      <c r="C59" s="9">
        <v>84.933333333333337</v>
      </c>
      <c r="E59" s="9">
        <v>92.933333333333323</v>
      </c>
      <c r="F59" s="10" t="s">
        <v>219</v>
      </c>
      <c r="G59" s="10" t="s">
        <v>184</v>
      </c>
      <c r="I59" s="14">
        <f t="shared" si="0"/>
        <v>7.9999999999999858</v>
      </c>
    </row>
    <row r="60" spans="1:9">
      <c r="A60" s="10" t="s">
        <v>262</v>
      </c>
      <c r="B60" s="10" t="s">
        <v>287</v>
      </c>
      <c r="C60" s="9">
        <v>90.375</v>
      </c>
      <c r="E60" s="9">
        <v>90.375</v>
      </c>
      <c r="F60" s="10" t="s">
        <v>287</v>
      </c>
      <c r="G60" s="10" t="s">
        <v>262</v>
      </c>
      <c r="I60" s="14">
        <f t="shared" si="0"/>
        <v>0</v>
      </c>
    </row>
    <row r="61" spans="1:9">
      <c r="A61" s="10" t="s">
        <v>26</v>
      </c>
      <c r="B61" s="10" t="s">
        <v>52</v>
      </c>
      <c r="C61" s="9">
        <v>96.68</v>
      </c>
      <c r="E61" s="9">
        <v>96.68</v>
      </c>
      <c r="F61" s="10" t="s">
        <v>52</v>
      </c>
      <c r="G61" s="10" t="s">
        <v>26</v>
      </c>
      <c r="I61" s="14">
        <f t="shared" si="0"/>
        <v>0</v>
      </c>
    </row>
    <row r="62" spans="1:9">
      <c r="A62" s="10" t="s">
        <v>32</v>
      </c>
      <c r="B62" s="10" t="s">
        <v>58</v>
      </c>
      <c r="C62" s="9">
        <v>93.38</v>
      </c>
      <c r="E62" s="9">
        <v>93.38</v>
      </c>
      <c r="F62" s="10" t="s">
        <v>58</v>
      </c>
      <c r="G62" s="10" t="s">
        <v>32</v>
      </c>
      <c r="I62" s="14">
        <f t="shared" si="0"/>
        <v>0</v>
      </c>
    </row>
    <row r="63" spans="1:9">
      <c r="A63" s="10" t="s">
        <v>89</v>
      </c>
      <c r="B63" s="10" t="s">
        <v>115</v>
      </c>
      <c r="C63" s="9">
        <v>88.82</v>
      </c>
      <c r="E63" s="9">
        <v>90.88</v>
      </c>
      <c r="F63" s="10" t="s">
        <v>115</v>
      </c>
      <c r="G63" s="10" t="s">
        <v>89</v>
      </c>
      <c r="I63" s="14">
        <f t="shared" si="0"/>
        <v>2.0600000000000023</v>
      </c>
    </row>
    <row r="64" spans="1:9">
      <c r="A64" s="10" t="s">
        <v>94</v>
      </c>
      <c r="B64" s="10" t="s">
        <v>120</v>
      </c>
      <c r="C64" s="9">
        <v>83.35</v>
      </c>
      <c r="E64" s="9">
        <v>88.424999999999997</v>
      </c>
      <c r="F64" s="10" t="s">
        <v>120</v>
      </c>
      <c r="G64" s="10" t="s">
        <v>94</v>
      </c>
      <c r="I64" s="14">
        <f t="shared" si="0"/>
        <v>5.0750000000000028</v>
      </c>
    </row>
    <row r="65" spans="1:9">
      <c r="A65" s="10" t="s">
        <v>183</v>
      </c>
      <c r="B65" s="10" t="s">
        <v>218</v>
      </c>
      <c r="C65" s="9">
        <v>82.366666666666646</v>
      </c>
      <c r="E65" s="9">
        <v>90.683333333333337</v>
      </c>
      <c r="F65" s="10" t="s">
        <v>218</v>
      </c>
      <c r="G65" s="10" t="s">
        <v>183</v>
      </c>
      <c r="I65" s="14">
        <f t="shared" si="0"/>
        <v>8.3166666666666913</v>
      </c>
    </row>
    <row r="66" spans="1:9">
      <c r="A66" s="10" t="s">
        <v>111</v>
      </c>
      <c r="B66" s="10" t="s">
        <v>137</v>
      </c>
      <c r="C66" s="9">
        <v>91.55</v>
      </c>
      <c r="E66" s="9">
        <v>92.9</v>
      </c>
      <c r="F66" s="10" t="s">
        <v>137</v>
      </c>
      <c r="G66" s="10" t="s">
        <v>111</v>
      </c>
      <c r="I66" s="14">
        <f t="shared" si="0"/>
        <v>1.3500000000000085</v>
      </c>
    </row>
    <row r="67" spans="1:9">
      <c r="A67" s="10" t="s">
        <v>177</v>
      </c>
      <c r="B67" s="10" t="s">
        <v>212</v>
      </c>
      <c r="C67" s="9">
        <v>88.949999999999989</v>
      </c>
      <c r="E67" s="9">
        <v>90.333333333333329</v>
      </c>
      <c r="F67" s="10" t="s">
        <v>212</v>
      </c>
      <c r="G67" s="10" t="s">
        <v>177</v>
      </c>
      <c r="I67" s="14">
        <f t="shared" si="0"/>
        <v>1.38333333333334</v>
      </c>
    </row>
    <row r="68" spans="1:9">
      <c r="A68" s="10" t="s">
        <v>29</v>
      </c>
      <c r="B68" s="10" t="s">
        <v>55</v>
      </c>
      <c r="C68" s="9">
        <v>98.46</v>
      </c>
      <c r="E68" s="9">
        <v>98.46</v>
      </c>
      <c r="F68" s="10" t="s">
        <v>55</v>
      </c>
      <c r="G68" s="10" t="s">
        <v>29</v>
      </c>
      <c r="I68" s="14">
        <f t="shared" si="0"/>
        <v>0</v>
      </c>
    </row>
    <row r="69" spans="1:9">
      <c r="A69" s="10" t="s">
        <v>92</v>
      </c>
      <c r="B69" s="10" t="s">
        <v>118</v>
      </c>
      <c r="C69" s="9">
        <v>95.3</v>
      </c>
      <c r="E69" s="9">
        <v>96.266666666666666</v>
      </c>
      <c r="F69" s="10" t="s">
        <v>118</v>
      </c>
      <c r="G69" s="10" t="s">
        <v>92</v>
      </c>
      <c r="I69" s="14">
        <f t="shared" ref="I69:I111" si="1">E69-C69</f>
        <v>0.96666666666666856</v>
      </c>
    </row>
    <row r="70" spans="1:9">
      <c r="A70" s="10" t="s">
        <v>187</v>
      </c>
      <c r="B70" s="10" t="s">
        <v>222</v>
      </c>
      <c r="C70" s="9">
        <v>81.433333333333323</v>
      </c>
      <c r="E70" s="9">
        <v>90.083333333333329</v>
      </c>
      <c r="F70" s="10" t="s">
        <v>222</v>
      </c>
      <c r="G70" s="10" t="s">
        <v>187</v>
      </c>
      <c r="I70" s="14">
        <f t="shared" si="1"/>
        <v>8.6500000000000057</v>
      </c>
    </row>
    <row r="71" spans="1:9">
      <c r="A71" s="10" t="s">
        <v>194</v>
      </c>
      <c r="B71" s="10" t="s">
        <v>229</v>
      </c>
      <c r="C71" s="9">
        <v>95</v>
      </c>
      <c r="E71" s="9">
        <v>96.116666666666674</v>
      </c>
      <c r="F71" s="10" t="s">
        <v>229</v>
      </c>
      <c r="G71" s="10" t="s">
        <v>194</v>
      </c>
      <c r="I71" s="14">
        <f t="shared" si="1"/>
        <v>1.1166666666666742</v>
      </c>
    </row>
    <row r="72" spans="1:9">
      <c r="A72" s="10" t="s">
        <v>15</v>
      </c>
      <c r="B72" s="10" t="s">
        <v>41</v>
      </c>
      <c r="C72" s="9">
        <v>90.14</v>
      </c>
      <c r="E72" s="9">
        <v>90.14</v>
      </c>
      <c r="F72" s="10" t="s">
        <v>41</v>
      </c>
      <c r="G72" s="10" t="s">
        <v>15</v>
      </c>
      <c r="I72" s="14">
        <f t="shared" si="1"/>
        <v>0</v>
      </c>
    </row>
    <row r="73" spans="1:9">
      <c r="A73" s="10" t="s">
        <v>27</v>
      </c>
      <c r="B73" s="10" t="s">
        <v>53</v>
      </c>
      <c r="C73" s="9">
        <v>94.47999999999999</v>
      </c>
      <c r="E73" s="9">
        <v>94.47999999999999</v>
      </c>
      <c r="F73" s="10" t="s">
        <v>53</v>
      </c>
      <c r="G73" s="10" t="s">
        <v>27</v>
      </c>
      <c r="I73" s="14">
        <f t="shared" si="1"/>
        <v>0</v>
      </c>
    </row>
    <row r="74" spans="1:9">
      <c r="A74" s="10" t="s">
        <v>165</v>
      </c>
      <c r="B74" s="10" t="s">
        <v>200</v>
      </c>
      <c r="C74" s="9">
        <v>86.1</v>
      </c>
      <c r="E74" s="9">
        <v>91.666666666666657</v>
      </c>
      <c r="F74" s="10" t="s">
        <v>200</v>
      </c>
      <c r="G74" s="10" t="s">
        <v>165</v>
      </c>
      <c r="I74" s="14">
        <f t="shared" si="1"/>
        <v>5.5666666666666629</v>
      </c>
    </row>
    <row r="75" spans="1:9">
      <c r="A75" s="10" t="s">
        <v>11</v>
      </c>
      <c r="B75" s="10" t="s">
        <v>37</v>
      </c>
      <c r="C75" s="9">
        <v>90.009999999999991</v>
      </c>
      <c r="E75" s="9">
        <v>90.009999999999991</v>
      </c>
      <c r="F75" s="10" t="s">
        <v>37</v>
      </c>
      <c r="G75" s="10" t="s">
        <v>11</v>
      </c>
      <c r="I75" s="14">
        <f t="shared" si="1"/>
        <v>0</v>
      </c>
    </row>
    <row r="76" spans="1:9">
      <c r="A76" s="10" t="s">
        <v>91</v>
      </c>
      <c r="B76" s="10" t="s">
        <v>117</v>
      </c>
      <c r="C76" s="9">
        <v>87.73333333333332</v>
      </c>
      <c r="E76" s="9">
        <v>88.766666666666652</v>
      </c>
      <c r="F76" s="10" t="s">
        <v>117</v>
      </c>
      <c r="G76" s="10" t="s">
        <v>91</v>
      </c>
      <c r="I76" s="14">
        <f t="shared" si="1"/>
        <v>1.0333333333333314</v>
      </c>
    </row>
    <row r="77" spans="1:9">
      <c r="A77" s="10" t="s">
        <v>101</v>
      </c>
      <c r="B77" s="10" t="s">
        <v>127</v>
      </c>
      <c r="C77" s="9">
        <v>86.775000000000006</v>
      </c>
      <c r="E77" s="9">
        <v>92.325000000000003</v>
      </c>
      <c r="F77" s="10" t="s">
        <v>127</v>
      </c>
      <c r="G77" s="10" t="s">
        <v>101</v>
      </c>
      <c r="I77" s="14">
        <f t="shared" si="1"/>
        <v>5.5499999999999972</v>
      </c>
    </row>
    <row r="78" spans="1:9">
      <c r="A78" s="10" t="s">
        <v>9</v>
      </c>
      <c r="B78" s="10" t="s">
        <v>35</v>
      </c>
      <c r="C78" s="9">
        <v>95.5</v>
      </c>
      <c r="E78" s="9">
        <v>95.5</v>
      </c>
      <c r="F78" s="10" t="s">
        <v>35</v>
      </c>
      <c r="G78" s="10" t="s">
        <v>9</v>
      </c>
      <c r="I78" s="14">
        <f t="shared" si="1"/>
        <v>0</v>
      </c>
    </row>
    <row r="79" spans="1:9">
      <c r="A79" s="10" t="s">
        <v>278</v>
      </c>
      <c r="B79" s="10" t="s">
        <v>303</v>
      </c>
      <c r="C79" s="9">
        <v>93.85</v>
      </c>
      <c r="E79" s="9">
        <v>93.85</v>
      </c>
      <c r="F79" s="10" t="s">
        <v>303</v>
      </c>
      <c r="G79" s="10" t="s">
        <v>278</v>
      </c>
      <c r="I79" s="14">
        <f t="shared" si="1"/>
        <v>0</v>
      </c>
    </row>
    <row r="80" spans="1:9">
      <c r="A80" s="10" t="s">
        <v>188</v>
      </c>
      <c r="B80" s="10" t="s">
        <v>223</v>
      </c>
      <c r="C80" s="9">
        <v>93.8</v>
      </c>
      <c r="E80" s="9">
        <v>97.683333333333337</v>
      </c>
      <c r="F80" s="10" t="s">
        <v>223</v>
      </c>
      <c r="G80" s="10" t="s">
        <v>188</v>
      </c>
      <c r="I80" s="14">
        <f t="shared" si="1"/>
        <v>3.88333333333334</v>
      </c>
    </row>
    <row r="81" spans="1:9">
      <c r="A81" s="10" t="s">
        <v>23</v>
      </c>
      <c r="B81" s="10" t="s">
        <v>49</v>
      </c>
      <c r="C81" s="9">
        <v>90.4</v>
      </c>
      <c r="E81" s="9">
        <v>90.4</v>
      </c>
      <c r="F81" s="10" t="s">
        <v>49</v>
      </c>
      <c r="G81" s="10" t="s">
        <v>23</v>
      </c>
      <c r="I81" s="14">
        <f t="shared" si="1"/>
        <v>0</v>
      </c>
    </row>
    <row r="82" spans="1:9">
      <c r="A82" s="10" t="s">
        <v>14</v>
      </c>
      <c r="B82" s="10" t="s">
        <v>40</v>
      </c>
      <c r="C82" s="9">
        <v>91.8</v>
      </c>
      <c r="E82" s="9">
        <v>91.8</v>
      </c>
      <c r="F82" s="10" t="s">
        <v>40</v>
      </c>
      <c r="G82" s="10" t="s">
        <v>14</v>
      </c>
      <c r="I82" s="14">
        <f t="shared" si="1"/>
        <v>0</v>
      </c>
    </row>
    <row r="83" spans="1:9">
      <c r="A83" s="10" t="s">
        <v>18</v>
      </c>
      <c r="B83" s="10" t="s">
        <v>44</v>
      </c>
      <c r="C83" s="9">
        <v>80.599999999999994</v>
      </c>
      <c r="E83" s="9">
        <v>80.599999999999994</v>
      </c>
      <c r="F83" s="10" t="s">
        <v>44</v>
      </c>
      <c r="G83" s="10" t="s">
        <v>18</v>
      </c>
      <c r="I83" s="14">
        <f t="shared" si="1"/>
        <v>0</v>
      </c>
    </row>
    <row r="84" spans="1:9">
      <c r="A84" s="7" t="s">
        <v>28</v>
      </c>
      <c r="B84" s="7" t="s">
        <v>54</v>
      </c>
      <c r="C84" s="8">
        <v>98.74</v>
      </c>
      <c r="E84" s="8">
        <v>98.74</v>
      </c>
      <c r="F84" s="7" t="s">
        <v>54</v>
      </c>
      <c r="G84" s="7" t="s">
        <v>28</v>
      </c>
      <c r="I84" s="14">
        <f t="shared" si="1"/>
        <v>0</v>
      </c>
    </row>
    <row r="85" spans="1:9">
      <c r="A85" s="10" t="s">
        <v>176</v>
      </c>
      <c r="B85" s="10" t="s">
        <v>211</v>
      </c>
      <c r="C85" s="9">
        <v>95.433333333333337</v>
      </c>
      <c r="E85" s="9">
        <v>96.4</v>
      </c>
      <c r="F85" s="10" t="s">
        <v>211</v>
      </c>
      <c r="G85" s="10" t="s">
        <v>176</v>
      </c>
      <c r="I85" s="14">
        <f t="shared" si="1"/>
        <v>0.96666666666666856</v>
      </c>
    </row>
    <row r="86" spans="1:9">
      <c r="A86" s="7" t="s">
        <v>110</v>
      </c>
      <c r="B86" s="7" t="s">
        <v>136</v>
      </c>
      <c r="C86" s="8">
        <v>96.5</v>
      </c>
      <c r="E86" s="9">
        <v>97.45</v>
      </c>
      <c r="F86" s="10" t="s">
        <v>136</v>
      </c>
      <c r="G86" s="10" t="s">
        <v>110</v>
      </c>
      <c r="I86" s="14">
        <f t="shared" si="1"/>
        <v>0.95000000000000284</v>
      </c>
    </row>
    <row r="87" spans="1:9">
      <c r="A87" s="10" t="s">
        <v>13</v>
      </c>
      <c r="B87" s="10" t="s">
        <v>39</v>
      </c>
      <c r="C87" s="9">
        <v>90.66</v>
      </c>
      <c r="E87" s="9">
        <v>90.66</v>
      </c>
      <c r="F87" s="10" t="s">
        <v>39</v>
      </c>
      <c r="G87" s="10" t="s">
        <v>13</v>
      </c>
      <c r="I87" s="14">
        <f t="shared" si="1"/>
        <v>0</v>
      </c>
    </row>
    <row r="88" spans="1:9">
      <c r="A88" s="10" t="s">
        <v>170</v>
      </c>
      <c r="B88" s="10" t="s">
        <v>205</v>
      </c>
      <c r="C88" s="9">
        <v>87.9</v>
      </c>
      <c r="E88" s="9">
        <v>88.949999999999989</v>
      </c>
      <c r="F88" s="10" t="s">
        <v>205</v>
      </c>
      <c r="G88" s="10" t="s">
        <v>170</v>
      </c>
      <c r="I88" s="14">
        <f t="shared" si="1"/>
        <v>1.0499999999999829</v>
      </c>
    </row>
    <row r="89" spans="1:9">
      <c r="A89" s="10" t="s">
        <v>109</v>
      </c>
      <c r="B89" s="10" t="s">
        <v>135</v>
      </c>
      <c r="C89" s="9">
        <v>93.275000000000006</v>
      </c>
      <c r="E89" s="9">
        <v>94.224999999999994</v>
      </c>
      <c r="F89" s="10" t="s">
        <v>135</v>
      </c>
      <c r="G89" s="10" t="s">
        <v>109</v>
      </c>
      <c r="I89" s="14">
        <f t="shared" si="1"/>
        <v>0.94999999999998863</v>
      </c>
    </row>
    <row r="90" spans="1:9">
      <c r="A90" s="10" t="s">
        <v>259</v>
      </c>
      <c r="B90" s="10" t="s">
        <v>284</v>
      </c>
      <c r="C90" s="9">
        <v>90.6</v>
      </c>
      <c r="E90" s="9">
        <v>90.6</v>
      </c>
      <c r="F90" s="10" t="s">
        <v>284</v>
      </c>
      <c r="G90" s="10" t="s">
        <v>259</v>
      </c>
      <c r="I90" s="14">
        <f t="shared" si="1"/>
        <v>0</v>
      </c>
    </row>
    <row r="91" spans="1:9">
      <c r="A91" s="10" t="s">
        <v>189</v>
      </c>
      <c r="B91" s="10" t="s">
        <v>224</v>
      </c>
      <c r="C91" s="9">
        <v>86.449999999999989</v>
      </c>
      <c r="E91" s="9">
        <v>96.183333333333337</v>
      </c>
      <c r="F91" s="10" t="s">
        <v>224</v>
      </c>
      <c r="G91" s="10" t="s">
        <v>189</v>
      </c>
      <c r="I91" s="14">
        <f t="shared" si="1"/>
        <v>9.7333333333333485</v>
      </c>
    </row>
    <row r="92" spans="1:9">
      <c r="A92" s="10" t="s">
        <v>182</v>
      </c>
      <c r="B92" s="10" t="s">
        <v>217</v>
      </c>
      <c r="C92" s="9">
        <v>82.366666666666674</v>
      </c>
      <c r="E92" s="9">
        <v>90.6</v>
      </c>
      <c r="F92" s="10" t="s">
        <v>217</v>
      </c>
      <c r="G92" s="10" t="s">
        <v>182</v>
      </c>
      <c r="I92" s="14">
        <f t="shared" si="1"/>
        <v>8.2333333333333201</v>
      </c>
    </row>
    <row r="93" spans="1:9">
      <c r="A93" s="10" t="s">
        <v>275</v>
      </c>
      <c r="B93" s="10" t="s">
        <v>300</v>
      </c>
      <c r="C93" s="9">
        <v>95.25</v>
      </c>
      <c r="E93" s="9">
        <v>95.25</v>
      </c>
      <c r="F93" s="10" t="s">
        <v>300</v>
      </c>
      <c r="G93" s="10" t="s">
        <v>275</v>
      </c>
      <c r="I93" s="14">
        <f t="shared" si="1"/>
        <v>0</v>
      </c>
    </row>
    <row r="94" spans="1:9">
      <c r="A94" s="10" t="s">
        <v>193</v>
      </c>
      <c r="B94" s="10" t="s">
        <v>228</v>
      </c>
      <c r="C94" s="9">
        <v>84.833333333333329</v>
      </c>
      <c r="E94" s="9">
        <v>85.883333333333326</v>
      </c>
      <c r="F94" s="10" t="s">
        <v>228</v>
      </c>
      <c r="G94" s="10" t="s">
        <v>193</v>
      </c>
      <c r="I94" s="14">
        <f t="shared" si="1"/>
        <v>1.0499999999999972</v>
      </c>
    </row>
    <row r="95" spans="1:9">
      <c r="A95" s="10" t="s">
        <v>21</v>
      </c>
      <c r="B95" s="10" t="s">
        <v>47</v>
      </c>
      <c r="C95" s="9">
        <v>85.38</v>
      </c>
      <c r="E95" s="9">
        <v>85.38</v>
      </c>
      <c r="F95" s="10" t="s">
        <v>47</v>
      </c>
      <c r="G95" s="10" t="s">
        <v>21</v>
      </c>
      <c r="I95" s="14">
        <f t="shared" si="1"/>
        <v>0</v>
      </c>
    </row>
    <row r="96" spans="1:9">
      <c r="A96" s="10" t="s">
        <v>169</v>
      </c>
      <c r="B96" s="10" t="s">
        <v>204</v>
      </c>
      <c r="C96" s="9">
        <v>92.199999999999989</v>
      </c>
      <c r="E96" s="9">
        <v>93.25</v>
      </c>
      <c r="F96" s="10" t="s">
        <v>204</v>
      </c>
      <c r="G96" s="10" t="s">
        <v>169</v>
      </c>
      <c r="I96" s="14">
        <f t="shared" si="1"/>
        <v>1.0500000000000114</v>
      </c>
    </row>
    <row r="97" spans="1:9">
      <c r="A97" s="10" t="s">
        <v>173</v>
      </c>
      <c r="B97" s="10" t="s">
        <v>208</v>
      </c>
      <c r="C97" s="9">
        <v>91.883333333333326</v>
      </c>
      <c r="E97" s="9">
        <v>95.6</v>
      </c>
      <c r="F97" s="10" t="s">
        <v>208</v>
      </c>
      <c r="G97" s="10" t="s">
        <v>173</v>
      </c>
      <c r="I97" s="14">
        <f t="shared" si="1"/>
        <v>3.7166666666666686</v>
      </c>
    </row>
    <row r="98" spans="1:9">
      <c r="A98" s="10" t="s">
        <v>258</v>
      </c>
      <c r="B98" s="10" t="s">
        <v>283</v>
      </c>
      <c r="C98" s="9">
        <v>90.6</v>
      </c>
      <c r="E98" s="9">
        <v>90.6</v>
      </c>
      <c r="F98" s="10" t="s">
        <v>283</v>
      </c>
      <c r="G98" s="10" t="s">
        <v>258</v>
      </c>
      <c r="I98" s="14">
        <f t="shared" si="1"/>
        <v>0</v>
      </c>
    </row>
    <row r="99" spans="1:9">
      <c r="A99" s="10" t="s">
        <v>164</v>
      </c>
      <c r="B99" s="10" t="s">
        <v>199</v>
      </c>
      <c r="C99" s="9">
        <v>85.11666666666666</v>
      </c>
      <c r="E99" s="9">
        <v>89.85</v>
      </c>
      <c r="F99" s="10" t="s">
        <v>199</v>
      </c>
      <c r="G99" s="10" t="s">
        <v>164</v>
      </c>
      <c r="I99" s="14">
        <f t="shared" si="1"/>
        <v>4.7333333333333343</v>
      </c>
    </row>
    <row r="100" spans="1:9">
      <c r="A100" s="10" t="s">
        <v>33</v>
      </c>
      <c r="B100" s="10" t="s">
        <v>59</v>
      </c>
      <c r="C100" s="9">
        <v>93.28</v>
      </c>
      <c r="E100" s="9">
        <v>93.28</v>
      </c>
      <c r="F100" s="10" t="s">
        <v>59</v>
      </c>
      <c r="G100" s="10" t="s">
        <v>33</v>
      </c>
      <c r="I100" s="14">
        <f t="shared" si="1"/>
        <v>0</v>
      </c>
    </row>
    <row r="101" spans="1:9">
      <c r="A101" s="10" t="s">
        <v>267</v>
      </c>
      <c r="B101" s="10" t="s">
        <v>292</v>
      </c>
      <c r="C101" s="9">
        <v>89.924999999999997</v>
      </c>
      <c r="E101" s="9">
        <v>89.924999999999997</v>
      </c>
      <c r="F101" s="10" t="s">
        <v>292</v>
      </c>
      <c r="G101" s="10" t="s">
        <v>267</v>
      </c>
      <c r="I101" s="14">
        <f t="shared" si="1"/>
        <v>0</v>
      </c>
    </row>
    <row r="102" spans="1:9">
      <c r="A102" s="10" t="s">
        <v>103</v>
      </c>
      <c r="B102" s="10" t="s">
        <v>129</v>
      </c>
      <c r="C102" s="9">
        <v>84.025000000000006</v>
      </c>
      <c r="E102" s="9">
        <v>88.95</v>
      </c>
      <c r="F102" s="10" t="s">
        <v>129</v>
      </c>
      <c r="G102" s="10" t="s">
        <v>103</v>
      </c>
      <c r="I102" s="14">
        <f t="shared" si="1"/>
        <v>4.9249999999999972</v>
      </c>
    </row>
    <row r="103" spans="1:9">
      <c r="A103" s="10" t="s">
        <v>10</v>
      </c>
      <c r="B103" s="10" t="s">
        <v>36</v>
      </c>
      <c r="C103" s="9">
        <v>97.34</v>
      </c>
      <c r="E103" s="9">
        <v>97.34</v>
      </c>
      <c r="F103" s="10" t="s">
        <v>36</v>
      </c>
      <c r="G103" s="10" t="s">
        <v>10</v>
      </c>
      <c r="I103" s="14">
        <f t="shared" si="1"/>
        <v>0</v>
      </c>
    </row>
    <row r="104" spans="1:9">
      <c r="A104" s="10" t="s">
        <v>279</v>
      </c>
      <c r="B104" s="10" t="s">
        <v>304</v>
      </c>
      <c r="C104" s="9">
        <v>91.125</v>
      </c>
      <c r="E104" s="9">
        <v>91.125</v>
      </c>
      <c r="F104" s="10" t="s">
        <v>304</v>
      </c>
      <c r="G104" s="10" t="s">
        <v>279</v>
      </c>
      <c r="I104" s="14">
        <f t="shared" si="1"/>
        <v>0</v>
      </c>
    </row>
    <row r="105" spans="1:9">
      <c r="A105" s="10" t="s">
        <v>99</v>
      </c>
      <c r="B105" s="10" t="s">
        <v>125</v>
      </c>
      <c r="C105" s="9">
        <v>90.35</v>
      </c>
      <c r="E105" s="9">
        <v>96.775000000000006</v>
      </c>
      <c r="F105" s="10" t="s">
        <v>125</v>
      </c>
      <c r="G105" s="10" t="s">
        <v>99</v>
      </c>
      <c r="I105" s="14">
        <f t="shared" si="1"/>
        <v>6.4250000000000114</v>
      </c>
    </row>
    <row r="106" spans="1:9">
      <c r="A106" s="10" t="s">
        <v>24</v>
      </c>
      <c r="B106" s="10" t="s">
        <v>50</v>
      </c>
      <c r="C106" s="9">
        <v>86.97999999999999</v>
      </c>
      <c r="E106" s="9">
        <v>86.97999999999999</v>
      </c>
      <c r="F106" s="10" t="s">
        <v>50</v>
      </c>
      <c r="G106" s="10" t="s">
        <v>24</v>
      </c>
      <c r="I106" s="14">
        <f t="shared" si="1"/>
        <v>0</v>
      </c>
    </row>
    <row r="107" spans="1:9">
      <c r="A107" s="10" t="s">
        <v>257</v>
      </c>
      <c r="B107" s="10" t="s">
        <v>282</v>
      </c>
      <c r="C107" s="9">
        <v>84.875</v>
      </c>
      <c r="E107" s="9">
        <v>84.875</v>
      </c>
      <c r="F107" s="10" t="s">
        <v>282</v>
      </c>
      <c r="G107" s="10" t="s">
        <v>257</v>
      </c>
      <c r="I107" s="14">
        <f t="shared" si="1"/>
        <v>0</v>
      </c>
    </row>
    <row r="108" spans="1:9">
      <c r="A108" s="10" t="s">
        <v>268</v>
      </c>
      <c r="B108" s="10" t="s">
        <v>293</v>
      </c>
      <c r="C108" s="9">
        <v>88.924999999999997</v>
      </c>
      <c r="E108" s="9">
        <v>88.924999999999997</v>
      </c>
      <c r="F108" s="10" t="s">
        <v>293</v>
      </c>
      <c r="G108" s="10" t="s">
        <v>268</v>
      </c>
      <c r="I108" s="14">
        <f t="shared" si="1"/>
        <v>0</v>
      </c>
    </row>
    <row r="109" spans="1:9">
      <c r="A109" s="10" t="s">
        <v>190</v>
      </c>
      <c r="B109" s="10" t="s">
        <v>225</v>
      </c>
      <c r="C109" s="9">
        <v>65.666666666666657</v>
      </c>
      <c r="E109" s="9">
        <v>66.716666666666669</v>
      </c>
      <c r="F109" s="10" t="s">
        <v>225</v>
      </c>
      <c r="G109" s="10" t="s">
        <v>190</v>
      </c>
      <c r="I109" s="14">
        <f t="shared" si="1"/>
        <v>1.0500000000000114</v>
      </c>
    </row>
    <row r="110" spans="1:9">
      <c r="A110" s="10" t="s">
        <v>168</v>
      </c>
      <c r="B110" s="10" t="s">
        <v>203</v>
      </c>
      <c r="C110" s="9">
        <v>83.98333333333332</v>
      </c>
      <c r="E110" s="9">
        <v>85.033333333333331</v>
      </c>
      <c r="F110" s="10" t="s">
        <v>203</v>
      </c>
      <c r="G110" s="10" t="s">
        <v>168</v>
      </c>
      <c r="I110" s="14">
        <f t="shared" si="1"/>
        <v>1.0500000000000114</v>
      </c>
    </row>
    <row r="111" spans="1:9">
      <c r="A111" s="10" t="s">
        <v>181</v>
      </c>
      <c r="B111" s="10" t="s">
        <v>216</v>
      </c>
      <c r="C111" s="9">
        <v>82.683333333333323</v>
      </c>
      <c r="E111" s="9">
        <v>90.916666666666657</v>
      </c>
      <c r="F111" s="10" t="s">
        <v>216</v>
      </c>
      <c r="G111" s="10" t="s">
        <v>181</v>
      </c>
      <c r="I111" s="14">
        <f t="shared" si="1"/>
        <v>8.2333333333333343</v>
      </c>
    </row>
  </sheetData>
  <autoFilter ref="E3:G3" xr:uid="{32722371-8940-A844-89DD-23491674DCB9}">
    <sortState xmlns:xlrd2="http://schemas.microsoft.com/office/spreadsheetml/2017/richdata2" ref="E4:G111">
      <sortCondition descending="1" ref="G3:G111"/>
    </sortState>
  </autoFilter>
  <phoneticPr fontId="2"/>
  <conditionalFormatting sqref="I4:I11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workbookViewId="0">
      <selection activeCell="U1" sqref="U1"/>
    </sheetView>
  </sheetViews>
  <sheetFormatPr baseColWidth="10" defaultColWidth="8.83203125" defaultRowHeight="15"/>
  <cols>
    <col min="1" max="1" width="3.5" customWidth="1"/>
    <col min="2" max="2" width="7.6640625" customWidth="1"/>
    <col min="3" max="3" width="11.1640625" customWidth="1"/>
    <col min="4" max="4" width="8" customWidth="1"/>
    <col min="5" max="5" width="6.6640625" customWidth="1"/>
    <col min="6" max="7" width="4.6640625" customWidth="1"/>
    <col min="8" max="9" width="6.6640625" customWidth="1"/>
    <col min="10" max="10" width="3.1640625" customWidth="1"/>
    <col min="11" max="15" width="4.1640625" customWidth="1"/>
    <col min="16" max="16" width="4.6640625" customWidth="1"/>
    <col min="17" max="17" width="3.33203125" customWidth="1"/>
    <col min="18" max="19" width="4.6640625" customWidth="1"/>
    <col min="20" max="20" width="3.33203125" customWidth="1"/>
  </cols>
  <sheetData>
    <row r="1" spans="1:21">
      <c r="A1" t="s">
        <v>0</v>
      </c>
      <c r="B1" t="s">
        <v>1</v>
      </c>
      <c r="C1" t="s">
        <v>8</v>
      </c>
      <c r="D1" t="s">
        <v>34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s="13" t="s">
        <v>524</v>
      </c>
    </row>
    <row r="2" spans="1:21">
      <c r="A2">
        <v>20</v>
      </c>
      <c r="B2" t="s">
        <v>6</v>
      </c>
      <c r="C2" t="s">
        <v>28</v>
      </c>
      <c r="D2" t="s">
        <v>54</v>
      </c>
      <c r="E2">
        <v>98.74</v>
      </c>
      <c r="F2">
        <v>9.84</v>
      </c>
      <c r="G2">
        <v>29.4</v>
      </c>
      <c r="H2">
        <v>14.799999999999999</v>
      </c>
      <c r="I2">
        <v>14.7</v>
      </c>
      <c r="J2">
        <v>30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96</v>
      </c>
      <c r="Q2">
        <v>94</v>
      </c>
      <c r="R2">
        <v>96</v>
      </c>
      <c r="S2">
        <v>94</v>
      </c>
      <c r="U2">
        <f t="shared" ref="U2:U26" si="0">AVERAGE(M2:N2,R2:S2)</f>
        <v>97.5</v>
      </c>
    </row>
    <row r="3" spans="1:21">
      <c r="A3">
        <v>21</v>
      </c>
      <c r="B3" t="s">
        <v>6</v>
      </c>
      <c r="C3" t="s">
        <v>29</v>
      </c>
      <c r="D3" t="s">
        <v>55</v>
      </c>
      <c r="E3">
        <v>98.46</v>
      </c>
      <c r="F3">
        <v>9.76</v>
      </c>
      <c r="G3">
        <v>29.2</v>
      </c>
      <c r="H3">
        <v>14.799999999999999</v>
      </c>
      <c r="I3">
        <v>14.7</v>
      </c>
      <c r="J3">
        <v>30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94</v>
      </c>
      <c r="Q3">
        <v>92</v>
      </c>
      <c r="R3">
        <v>96</v>
      </c>
      <c r="S3">
        <v>94</v>
      </c>
      <c r="U3">
        <f t="shared" si="0"/>
        <v>97.5</v>
      </c>
    </row>
    <row r="4" spans="1:21">
      <c r="A4">
        <v>17</v>
      </c>
      <c r="B4" t="s">
        <v>6</v>
      </c>
      <c r="C4" t="s">
        <v>25</v>
      </c>
      <c r="D4" t="s">
        <v>51</v>
      </c>
      <c r="E4">
        <v>98.539999999999992</v>
      </c>
      <c r="F4">
        <v>9.84</v>
      </c>
      <c r="G4">
        <v>29.4</v>
      </c>
      <c r="H4">
        <v>14.6</v>
      </c>
      <c r="I4">
        <v>14.7</v>
      </c>
      <c r="J4">
        <v>30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96</v>
      </c>
      <c r="Q4">
        <v>94</v>
      </c>
      <c r="R4">
        <v>92</v>
      </c>
      <c r="S4">
        <v>94</v>
      </c>
      <c r="U4">
        <f t="shared" si="0"/>
        <v>96.5</v>
      </c>
    </row>
    <row r="5" spans="1:21">
      <c r="A5">
        <v>11</v>
      </c>
      <c r="B5" t="s">
        <v>4</v>
      </c>
      <c r="C5" t="s">
        <v>19</v>
      </c>
      <c r="D5" t="s">
        <v>45</v>
      </c>
      <c r="E5">
        <v>91.984999999999999</v>
      </c>
      <c r="F5">
        <v>9.16</v>
      </c>
      <c r="G5">
        <v>27.4</v>
      </c>
      <c r="H5">
        <v>14.799999999999999</v>
      </c>
      <c r="I5">
        <v>13.625</v>
      </c>
      <c r="J5">
        <v>27</v>
      </c>
      <c r="K5">
        <v>90</v>
      </c>
      <c r="L5">
        <v>90</v>
      </c>
      <c r="M5">
        <v>100</v>
      </c>
      <c r="N5">
        <v>90</v>
      </c>
      <c r="O5">
        <v>90</v>
      </c>
      <c r="P5">
        <v>94</v>
      </c>
      <c r="Q5">
        <v>94</v>
      </c>
      <c r="R5">
        <v>96</v>
      </c>
      <c r="S5">
        <v>92.5</v>
      </c>
      <c r="U5">
        <f t="shared" si="0"/>
        <v>94.625</v>
      </c>
    </row>
    <row r="6" spans="1:21">
      <c r="A6">
        <v>14</v>
      </c>
      <c r="B6" t="s">
        <v>5</v>
      </c>
      <c r="C6" t="s">
        <v>22</v>
      </c>
      <c r="D6" t="s">
        <v>48</v>
      </c>
      <c r="E6">
        <v>97.84</v>
      </c>
      <c r="F6">
        <v>9.84</v>
      </c>
      <c r="G6">
        <v>29.599999999999998</v>
      </c>
      <c r="H6">
        <v>14.899999999999999</v>
      </c>
      <c r="I6">
        <v>13.5</v>
      </c>
      <c r="J6">
        <v>30</v>
      </c>
      <c r="K6">
        <v>100</v>
      </c>
      <c r="L6">
        <v>100</v>
      </c>
      <c r="M6">
        <v>100</v>
      </c>
      <c r="N6">
        <v>90</v>
      </c>
      <c r="O6">
        <v>100</v>
      </c>
      <c r="P6">
        <v>96</v>
      </c>
      <c r="Q6">
        <v>96</v>
      </c>
      <c r="R6">
        <v>98</v>
      </c>
      <c r="S6">
        <v>90</v>
      </c>
      <c r="U6">
        <f t="shared" si="0"/>
        <v>94.5</v>
      </c>
    </row>
    <row r="7" spans="1:21">
      <c r="A7">
        <v>23</v>
      </c>
      <c r="B7" t="s">
        <v>7</v>
      </c>
      <c r="C7" t="s">
        <v>31</v>
      </c>
      <c r="D7" t="s">
        <v>57</v>
      </c>
      <c r="E7">
        <v>88.504999999999995</v>
      </c>
      <c r="F7">
        <v>9.08</v>
      </c>
      <c r="G7">
        <v>27.2</v>
      </c>
      <c r="H7">
        <v>14.625</v>
      </c>
      <c r="I7">
        <v>13.6</v>
      </c>
      <c r="J7">
        <v>24</v>
      </c>
      <c r="K7">
        <v>90</v>
      </c>
      <c r="L7">
        <v>90</v>
      </c>
      <c r="M7">
        <v>100</v>
      </c>
      <c r="N7">
        <v>90</v>
      </c>
      <c r="O7">
        <v>80</v>
      </c>
      <c r="P7">
        <v>92</v>
      </c>
      <c r="Q7">
        <v>92</v>
      </c>
      <c r="R7">
        <v>92.5</v>
      </c>
      <c r="S7">
        <v>92</v>
      </c>
      <c r="U7">
        <f t="shared" si="0"/>
        <v>93.625</v>
      </c>
    </row>
    <row r="8" spans="1:21">
      <c r="A8">
        <v>6</v>
      </c>
      <c r="B8" t="s">
        <v>3</v>
      </c>
      <c r="C8" t="s">
        <v>14</v>
      </c>
      <c r="D8" t="s">
        <v>40</v>
      </c>
      <c r="E8">
        <v>91.8</v>
      </c>
      <c r="F8">
        <v>9.3000000000000007</v>
      </c>
      <c r="G8">
        <v>27.799999999999997</v>
      </c>
      <c r="H8">
        <v>13.899999999999999</v>
      </c>
      <c r="I8">
        <v>13.799999999999999</v>
      </c>
      <c r="J8">
        <v>27</v>
      </c>
      <c r="K8">
        <v>90</v>
      </c>
      <c r="L8">
        <v>90</v>
      </c>
      <c r="M8">
        <v>90</v>
      </c>
      <c r="N8">
        <v>90</v>
      </c>
      <c r="O8">
        <v>90</v>
      </c>
      <c r="P8">
        <v>97.5</v>
      </c>
      <c r="Q8">
        <v>98</v>
      </c>
      <c r="R8">
        <v>98</v>
      </c>
      <c r="S8">
        <v>96</v>
      </c>
      <c r="U8">
        <f t="shared" si="0"/>
        <v>93.5</v>
      </c>
    </row>
    <row r="9" spans="1:21">
      <c r="A9">
        <v>2</v>
      </c>
      <c r="B9" t="s">
        <v>2</v>
      </c>
      <c r="C9" t="s">
        <v>10</v>
      </c>
      <c r="D9" t="s">
        <v>36</v>
      </c>
      <c r="E9">
        <v>97.34</v>
      </c>
      <c r="F9">
        <v>9.84</v>
      </c>
      <c r="G9">
        <v>29.4</v>
      </c>
      <c r="H9">
        <v>14.6</v>
      </c>
      <c r="I9">
        <v>13.5</v>
      </c>
      <c r="J9">
        <v>30</v>
      </c>
      <c r="K9">
        <v>100</v>
      </c>
      <c r="L9">
        <v>100</v>
      </c>
      <c r="M9">
        <v>100</v>
      </c>
      <c r="N9">
        <v>90</v>
      </c>
      <c r="O9">
        <v>100</v>
      </c>
      <c r="P9">
        <v>96</v>
      </c>
      <c r="Q9">
        <v>94</v>
      </c>
      <c r="R9">
        <v>92</v>
      </c>
      <c r="S9">
        <v>90</v>
      </c>
      <c r="U9">
        <f t="shared" si="0"/>
        <v>93</v>
      </c>
    </row>
    <row r="10" spans="1:21">
      <c r="A10">
        <v>18</v>
      </c>
      <c r="B10" t="s">
        <v>6</v>
      </c>
      <c r="C10" t="s">
        <v>26</v>
      </c>
      <c r="D10" t="s">
        <v>52</v>
      </c>
      <c r="E10">
        <v>96.68</v>
      </c>
      <c r="F10">
        <v>9.68</v>
      </c>
      <c r="G10">
        <v>29</v>
      </c>
      <c r="H10">
        <v>13.5</v>
      </c>
      <c r="I10">
        <v>14.5</v>
      </c>
      <c r="J10">
        <v>30</v>
      </c>
      <c r="K10">
        <v>100</v>
      </c>
      <c r="L10">
        <v>100</v>
      </c>
      <c r="M10">
        <v>90</v>
      </c>
      <c r="N10">
        <v>100</v>
      </c>
      <c r="O10">
        <v>100</v>
      </c>
      <c r="P10">
        <v>92</v>
      </c>
      <c r="Q10">
        <v>90</v>
      </c>
      <c r="R10">
        <v>90</v>
      </c>
      <c r="S10">
        <v>90</v>
      </c>
      <c r="U10">
        <f t="shared" si="0"/>
        <v>92.5</v>
      </c>
    </row>
    <row r="11" spans="1:21">
      <c r="A11">
        <v>25</v>
      </c>
      <c r="B11" t="s">
        <v>7</v>
      </c>
      <c r="C11" t="s">
        <v>33</v>
      </c>
      <c r="D11" t="s">
        <v>59</v>
      </c>
      <c r="E11">
        <v>93.28</v>
      </c>
      <c r="F11">
        <v>9.08</v>
      </c>
      <c r="G11">
        <v>29.2</v>
      </c>
      <c r="H11">
        <v>13.399999999999999</v>
      </c>
      <c r="I11">
        <v>14.6</v>
      </c>
      <c r="J11">
        <v>27</v>
      </c>
      <c r="K11">
        <v>90</v>
      </c>
      <c r="L11">
        <v>100</v>
      </c>
      <c r="M11">
        <v>90</v>
      </c>
      <c r="N11">
        <v>100</v>
      </c>
      <c r="O11">
        <v>90</v>
      </c>
      <c r="P11">
        <v>92</v>
      </c>
      <c r="Q11">
        <v>92</v>
      </c>
      <c r="R11">
        <v>88</v>
      </c>
      <c r="S11">
        <v>92</v>
      </c>
      <c r="U11">
        <f t="shared" si="0"/>
        <v>92.5</v>
      </c>
    </row>
    <row r="12" spans="1:21">
      <c r="A12">
        <v>8</v>
      </c>
      <c r="B12" t="s">
        <v>3</v>
      </c>
      <c r="C12" t="s">
        <v>16</v>
      </c>
      <c r="D12" t="s">
        <v>42</v>
      </c>
      <c r="E12">
        <v>91.22</v>
      </c>
      <c r="F12">
        <v>9.32</v>
      </c>
      <c r="G12">
        <v>27.4</v>
      </c>
      <c r="H12">
        <v>13.7</v>
      </c>
      <c r="I12">
        <v>13.799999999999999</v>
      </c>
      <c r="J12">
        <v>27</v>
      </c>
      <c r="K12">
        <v>90</v>
      </c>
      <c r="L12">
        <v>90</v>
      </c>
      <c r="M12">
        <v>90</v>
      </c>
      <c r="N12">
        <v>90</v>
      </c>
      <c r="O12">
        <v>90</v>
      </c>
      <c r="P12">
        <v>98</v>
      </c>
      <c r="Q12">
        <v>94</v>
      </c>
      <c r="R12">
        <v>94</v>
      </c>
      <c r="S12">
        <v>96</v>
      </c>
      <c r="U12">
        <f t="shared" si="0"/>
        <v>92.5</v>
      </c>
    </row>
    <row r="13" spans="1:21">
      <c r="A13">
        <v>19</v>
      </c>
      <c r="B13" t="s">
        <v>6</v>
      </c>
      <c r="C13" t="s">
        <v>27</v>
      </c>
      <c r="D13" t="s">
        <v>53</v>
      </c>
      <c r="E13">
        <v>94.47999999999999</v>
      </c>
      <c r="F13">
        <v>9.68</v>
      </c>
      <c r="G13">
        <v>27</v>
      </c>
      <c r="H13">
        <v>13.399999999999999</v>
      </c>
      <c r="I13">
        <v>14.399999999999999</v>
      </c>
      <c r="J13">
        <v>30</v>
      </c>
      <c r="K13">
        <v>100</v>
      </c>
      <c r="L13">
        <v>90</v>
      </c>
      <c r="M13">
        <v>90</v>
      </c>
      <c r="N13">
        <v>100</v>
      </c>
      <c r="O13">
        <v>100</v>
      </c>
      <c r="P13">
        <v>92</v>
      </c>
      <c r="Q13">
        <v>90</v>
      </c>
      <c r="R13">
        <v>88</v>
      </c>
      <c r="S13">
        <v>88</v>
      </c>
      <c r="U13">
        <f t="shared" si="0"/>
        <v>91.5</v>
      </c>
    </row>
    <row r="14" spans="1:21">
      <c r="A14">
        <v>4</v>
      </c>
      <c r="B14" t="s">
        <v>2</v>
      </c>
      <c r="C14" t="s">
        <v>12</v>
      </c>
      <c r="D14" t="s">
        <v>38</v>
      </c>
      <c r="E14">
        <v>90.800000000000011</v>
      </c>
      <c r="F14">
        <v>9.1</v>
      </c>
      <c r="G14">
        <v>27.4</v>
      </c>
      <c r="H14">
        <v>13.7</v>
      </c>
      <c r="I14">
        <v>13.6</v>
      </c>
      <c r="J14">
        <v>27</v>
      </c>
      <c r="K14">
        <v>90</v>
      </c>
      <c r="L14">
        <v>90</v>
      </c>
      <c r="M14">
        <v>90</v>
      </c>
      <c r="N14">
        <v>90</v>
      </c>
      <c r="O14">
        <v>90</v>
      </c>
      <c r="P14">
        <v>92.5</v>
      </c>
      <c r="Q14">
        <v>94</v>
      </c>
      <c r="R14">
        <v>94</v>
      </c>
      <c r="S14">
        <v>92</v>
      </c>
      <c r="U14">
        <f t="shared" si="0"/>
        <v>91.5</v>
      </c>
    </row>
    <row r="15" spans="1:21">
      <c r="A15">
        <v>5</v>
      </c>
      <c r="B15" t="s">
        <v>3</v>
      </c>
      <c r="C15" t="s">
        <v>13</v>
      </c>
      <c r="D15" t="s">
        <v>39</v>
      </c>
      <c r="E15">
        <v>90.66</v>
      </c>
      <c r="F15">
        <v>9.16</v>
      </c>
      <c r="G15">
        <v>27.2</v>
      </c>
      <c r="H15">
        <v>13.7</v>
      </c>
      <c r="I15">
        <v>13.6</v>
      </c>
      <c r="J15">
        <v>27</v>
      </c>
      <c r="K15">
        <v>90</v>
      </c>
      <c r="L15">
        <v>90</v>
      </c>
      <c r="M15">
        <v>90</v>
      </c>
      <c r="N15">
        <v>90</v>
      </c>
      <c r="O15">
        <v>90</v>
      </c>
      <c r="P15">
        <v>94</v>
      </c>
      <c r="Q15">
        <v>92</v>
      </c>
      <c r="R15">
        <v>94</v>
      </c>
      <c r="S15">
        <v>92</v>
      </c>
      <c r="U15">
        <f t="shared" si="0"/>
        <v>91.5</v>
      </c>
    </row>
    <row r="16" spans="1:21">
      <c r="A16">
        <v>22</v>
      </c>
      <c r="B16" t="s">
        <v>7</v>
      </c>
      <c r="C16" t="s">
        <v>30</v>
      </c>
      <c r="D16" t="s">
        <v>56</v>
      </c>
      <c r="E16">
        <v>93.56</v>
      </c>
      <c r="F16">
        <v>9.16</v>
      </c>
      <c r="G16">
        <v>27.2</v>
      </c>
      <c r="H16">
        <v>13.6</v>
      </c>
      <c r="I16">
        <v>13.6</v>
      </c>
      <c r="J16">
        <v>30</v>
      </c>
      <c r="K16">
        <v>90</v>
      </c>
      <c r="L16">
        <v>90</v>
      </c>
      <c r="M16">
        <v>90</v>
      </c>
      <c r="N16">
        <v>90</v>
      </c>
      <c r="O16">
        <v>100</v>
      </c>
      <c r="P16">
        <v>94</v>
      </c>
      <c r="Q16">
        <v>92</v>
      </c>
      <c r="R16">
        <v>92</v>
      </c>
      <c r="S16">
        <v>92</v>
      </c>
      <c r="U16">
        <f t="shared" si="0"/>
        <v>91</v>
      </c>
    </row>
    <row r="17" spans="1:21">
      <c r="A17">
        <v>15</v>
      </c>
      <c r="B17" t="s">
        <v>5</v>
      </c>
      <c r="C17" t="s">
        <v>23</v>
      </c>
      <c r="D17" t="s">
        <v>49</v>
      </c>
      <c r="E17">
        <v>90.4</v>
      </c>
      <c r="F17">
        <v>9</v>
      </c>
      <c r="G17">
        <v>27.2</v>
      </c>
      <c r="H17">
        <v>13.6</v>
      </c>
      <c r="I17">
        <v>13.6</v>
      </c>
      <c r="J17">
        <v>27</v>
      </c>
      <c r="K17">
        <v>90</v>
      </c>
      <c r="L17">
        <v>90</v>
      </c>
      <c r="M17">
        <v>90</v>
      </c>
      <c r="N17">
        <v>90</v>
      </c>
      <c r="O17">
        <v>90</v>
      </c>
      <c r="P17">
        <v>90</v>
      </c>
      <c r="Q17">
        <v>92</v>
      </c>
      <c r="R17">
        <v>92</v>
      </c>
      <c r="S17">
        <v>92</v>
      </c>
      <c r="U17">
        <f t="shared" si="0"/>
        <v>91</v>
      </c>
    </row>
    <row r="18" spans="1:21">
      <c r="A18">
        <v>24</v>
      </c>
      <c r="B18" t="s">
        <v>7</v>
      </c>
      <c r="C18" t="s">
        <v>32</v>
      </c>
      <c r="D18" t="s">
        <v>58</v>
      </c>
      <c r="E18">
        <v>93.38</v>
      </c>
      <c r="F18">
        <v>9.08</v>
      </c>
      <c r="G18">
        <v>27.2</v>
      </c>
      <c r="H18">
        <v>13.5</v>
      </c>
      <c r="I18">
        <v>13.6</v>
      </c>
      <c r="J18">
        <v>30</v>
      </c>
      <c r="K18">
        <v>90</v>
      </c>
      <c r="L18">
        <v>90</v>
      </c>
      <c r="M18">
        <v>90</v>
      </c>
      <c r="N18">
        <v>90</v>
      </c>
      <c r="O18">
        <v>100</v>
      </c>
      <c r="P18">
        <v>92</v>
      </c>
      <c r="Q18">
        <v>92</v>
      </c>
      <c r="R18">
        <v>90</v>
      </c>
      <c r="S18">
        <v>92</v>
      </c>
      <c r="U18">
        <f t="shared" si="0"/>
        <v>90.5</v>
      </c>
    </row>
    <row r="19" spans="1:21">
      <c r="A19">
        <v>9</v>
      </c>
      <c r="B19" t="s">
        <v>4</v>
      </c>
      <c r="C19" t="s">
        <v>17</v>
      </c>
      <c r="D19" t="s">
        <v>43</v>
      </c>
      <c r="E19">
        <v>89.78</v>
      </c>
      <c r="F19">
        <v>8.48</v>
      </c>
      <c r="G19">
        <v>27.2</v>
      </c>
      <c r="H19">
        <v>13.6</v>
      </c>
      <c r="I19">
        <v>13.5</v>
      </c>
      <c r="J19">
        <v>27</v>
      </c>
      <c r="K19">
        <v>80</v>
      </c>
      <c r="L19">
        <v>90</v>
      </c>
      <c r="M19">
        <v>90</v>
      </c>
      <c r="N19">
        <v>90</v>
      </c>
      <c r="O19">
        <v>90</v>
      </c>
      <c r="P19">
        <v>92</v>
      </c>
      <c r="Q19">
        <v>92</v>
      </c>
      <c r="R19">
        <v>92</v>
      </c>
      <c r="S19">
        <v>90</v>
      </c>
      <c r="U19">
        <f t="shared" si="0"/>
        <v>90.5</v>
      </c>
    </row>
    <row r="20" spans="1:21">
      <c r="A20">
        <v>13</v>
      </c>
      <c r="B20" t="s">
        <v>5</v>
      </c>
      <c r="C20" t="s">
        <v>21</v>
      </c>
      <c r="D20" t="s">
        <v>47</v>
      </c>
      <c r="E20">
        <v>85.38</v>
      </c>
      <c r="F20">
        <v>9.08</v>
      </c>
      <c r="G20">
        <v>25.2</v>
      </c>
      <c r="H20">
        <v>13.6</v>
      </c>
      <c r="I20">
        <v>13.5</v>
      </c>
      <c r="J20">
        <v>24</v>
      </c>
      <c r="K20">
        <v>90</v>
      </c>
      <c r="L20">
        <v>80</v>
      </c>
      <c r="M20">
        <v>90</v>
      </c>
      <c r="N20">
        <v>90</v>
      </c>
      <c r="O20">
        <v>80</v>
      </c>
      <c r="P20">
        <v>92</v>
      </c>
      <c r="Q20">
        <v>92</v>
      </c>
      <c r="R20">
        <v>92</v>
      </c>
      <c r="S20">
        <v>90</v>
      </c>
      <c r="U20">
        <f t="shared" si="0"/>
        <v>90.5</v>
      </c>
    </row>
    <row r="21" spans="1:21">
      <c r="A21">
        <v>1</v>
      </c>
      <c r="B21" t="s">
        <v>2</v>
      </c>
      <c r="C21" t="s">
        <v>9</v>
      </c>
      <c r="D21" t="s">
        <v>35</v>
      </c>
      <c r="E21">
        <v>95.5</v>
      </c>
      <c r="F21">
        <v>9.6</v>
      </c>
      <c r="G21">
        <v>29</v>
      </c>
      <c r="H21">
        <v>13.399999999999999</v>
      </c>
      <c r="I21">
        <v>13.5</v>
      </c>
      <c r="J21">
        <v>30</v>
      </c>
      <c r="K21">
        <v>100</v>
      </c>
      <c r="L21">
        <v>100</v>
      </c>
      <c r="M21">
        <v>90</v>
      </c>
      <c r="N21">
        <v>90</v>
      </c>
      <c r="O21">
        <v>100</v>
      </c>
      <c r="P21">
        <v>90</v>
      </c>
      <c r="Q21">
        <v>90</v>
      </c>
      <c r="R21">
        <v>88</v>
      </c>
      <c r="S21">
        <v>90</v>
      </c>
      <c r="U21">
        <f t="shared" si="0"/>
        <v>89.5</v>
      </c>
    </row>
    <row r="22" spans="1:21">
      <c r="A22">
        <v>7</v>
      </c>
      <c r="B22" t="s">
        <v>3</v>
      </c>
      <c r="C22" t="s">
        <v>15</v>
      </c>
      <c r="D22" t="s">
        <v>41</v>
      </c>
      <c r="E22">
        <v>90.14</v>
      </c>
      <c r="F22">
        <v>9.24</v>
      </c>
      <c r="G22">
        <v>27</v>
      </c>
      <c r="H22">
        <v>13.5</v>
      </c>
      <c r="I22">
        <v>13.399999999999999</v>
      </c>
      <c r="J22">
        <v>27</v>
      </c>
      <c r="K22">
        <v>90</v>
      </c>
      <c r="L22">
        <v>90</v>
      </c>
      <c r="M22">
        <v>90</v>
      </c>
      <c r="N22">
        <v>90</v>
      </c>
      <c r="O22">
        <v>90</v>
      </c>
      <c r="P22">
        <v>96</v>
      </c>
      <c r="Q22">
        <v>90</v>
      </c>
      <c r="R22">
        <v>90</v>
      </c>
      <c r="S22">
        <v>88</v>
      </c>
      <c r="U22">
        <f t="shared" si="0"/>
        <v>89.5</v>
      </c>
    </row>
    <row r="23" spans="1:21">
      <c r="A23">
        <v>12</v>
      </c>
      <c r="B23" t="s">
        <v>4</v>
      </c>
      <c r="C23" t="s">
        <v>20</v>
      </c>
      <c r="D23" t="s">
        <v>46</v>
      </c>
      <c r="E23">
        <v>90.35</v>
      </c>
      <c r="F23">
        <v>9.6</v>
      </c>
      <c r="G23">
        <v>27</v>
      </c>
      <c r="H23">
        <v>13.5</v>
      </c>
      <c r="I23">
        <v>13.25</v>
      </c>
      <c r="J23">
        <v>27</v>
      </c>
      <c r="K23">
        <v>100</v>
      </c>
      <c r="L23">
        <v>90</v>
      </c>
      <c r="M23">
        <v>90</v>
      </c>
      <c r="N23">
        <v>90</v>
      </c>
      <c r="O23">
        <v>90</v>
      </c>
      <c r="P23">
        <v>90</v>
      </c>
      <c r="Q23">
        <v>90</v>
      </c>
      <c r="R23">
        <v>90</v>
      </c>
      <c r="S23">
        <v>85</v>
      </c>
      <c r="U23">
        <f t="shared" si="0"/>
        <v>88.75</v>
      </c>
    </row>
    <row r="24" spans="1:21">
      <c r="A24">
        <v>3</v>
      </c>
      <c r="B24" t="s">
        <v>2</v>
      </c>
      <c r="C24" t="s">
        <v>11</v>
      </c>
      <c r="D24" t="s">
        <v>37</v>
      </c>
      <c r="E24">
        <v>90.009999999999991</v>
      </c>
      <c r="F24">
        <v>9.16</v>
      </c>
      <c r="G24">
        <v>27.2</v>
      </c>
      <c r="H24">
        <v>13.399999999999999</v>
      </c>
      <c r="I24">
        <v>13.25</v>
      </c>
      <c r="J24">
        <v>27</v>
      </c>
      <c r="K24">
        <v>90</v>
      </c>
      <c r="L24">
        <v>90</v>
      </c>
      <c r="M24">
        <v>90</v>
      </c>
      <c r="N24">
        <v>90</v>
      </c>
      <c r="O24">
        <v>90</v>
      </c>
      <c r="P24">
        <v>94</v>
      </c>
      <c r="Q24">
        <v>92</v>
      </c>
      <c r="R24">
        <v>88</v>
      </c>
      <c r="S24">
        <v>85</v>
      </c>
      <c r="U24">
        <f t="shared" si="0"/>
        <v>88.25</v>
      </c>
    </row>
    <row r="25" spans="1:21">
      <c r="A25">
        <v>16</v>
      </c>
      <c r="B25" t="s">
        <v>5</v>
      </c>
      <c r="C25" t="s">
        <v>24</v>
      </c>
      <c r="D25" t="s">
        <v>50</v>
      </c>
      <c r="E25">
        <v>86.97999999999999</v>
      </c>
      <c r="F25">
        <v>9.08</v>
      </c>
      <c r="G25">
        <v>25</v>
      </c>
      <c r="H25">
        <v>13.5</v>
      </c>
      <c r="I25">
        <v>12.399999999999999</v>
      </c>
      <c r="J25">
        <v>27</v>
      </c>
      <c r="K25">
        <v>90</v>
      </c>
      <c r="L25">
        <v>80</v>
      </c>
      <c r="M25">
        <v>90</v>
      </c>
      <c r="N25">
        <v>80</v>
      </c>
      <c r="O25">
        <v>90</v>
      </c>
      <c r="P25">
        <v>92</v>
      </c>
      <c r="Q25">
        <v>90</v>
      </c>
      <c r="R25">
        <v>90</v>
      </c>
      <c r="S25">
        <v>88</v>
      </c>
      <c r="U25">
        <f t="shared" si="0"/>
        <v>87</v>
      </c>
    </row>
    <row r="26" spans="1:21">
      <c r="A26">
        <v>10</v>
      </c>
      <c r="B26" t="s">
        <v>4</v>
      </c>
      <c r="C26" t="s">
        <v>18</v>
      </c>
      <c r="D26" t="s">
        <v>44</v>
      </c>
      <c r="E26">
        <v>80.599999999999994</v>
      </c>
      <c r="F26">
        <v>7.8000000000000007</v>
      </c>
      <c r="G26">
        <v>23</v>
      </c>
      <c r="H26">
        <v>11.3</v>
      </c>
      <c r="I26">
        <v>11.5</v>
      </c>
      <c r="J26">
        <v>27</v>
      </c>
      <c r="K26">
        <v>70</v>
      </c>
      <c r="L26">
        <v>70</v>
      </c>
      <c r="M26">
        <v>70</v>
      </c>
      <c r="N26">
        <v>70</v>
      </c>
      <c r="O26">
        <v>90</v>
      </c>
      <c r="P26">
        <v>90</v>
      </c>
      <c r="Q26">
        <v>90</v>
      </c>
      <c r="R26">
        <v>86</v>
      </c>
      <c r="S26">
        <v>90</v>
      </c>
      <c r="U26">
        <f t="shared" si="0"/>
        <v>79</v>
      </c>
    </row>
  </sheetData>
  <autoFilter ref="A1:U1" xr:uid="{00000000-0001-0000-0000-000000000000}">
    <sortState xmlns:xlrd2="http://schemas.microsoft.com/office/spreadsheetml/2017/richdata2" ref="A2:U26">
      <sortCondition descending="1" ref="U1:U26"/>
    </sortState>
  </autoFilter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workbookViewId="0">
      <selection activeCell="U4" sqref="U4"/>
    </sheetView>
  </sheetViews>
  <sheetFormatPr baseColWidth="10" defaultColWidth="8.83203125" defaultRowHeight="15"/>
  <cols>
    <col min="1" max="1" width="3.5" customWidth="1"/>
    <col min="2" max="2" width="7.6640625" customWidth="1"/>
    <col min="3" max="3" width="11.1640625" customWidth="1"/>
    <col min="4" max="4" width="8" customWidth="1"/>
    <col min="5" max="20" width="6.83203125" style="2" customWidth="1"/>
  </cols>
  <sheetData>
    <row r="1" spans="1:21">
      <c r="A1" t="s">
        <v>76</v>
      </c>
      <c r="B1" t="s">
        <v>77</v>
      </c>
      <c r="C1" t="s">
        <v>86</v>
      </c>
      <c r="D1" t="s">
        <v>112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150</v>
      </c>
      <c r="R1" s="2" t="s">
        <v>151</v>
      </c>
      <c r="S1" s="2" t="s">
        <v>152</v>
      </c>
      <c r="T1" s="2" t="s">
        <v>153</v>
      </c>
      <c r="U1" s="2" t="s">
        <v>525</v>
      </c>
    </row>
    <row r="2" spans="1:21">
      <c r="A2">
        <v>24</v>
      </c>
      <c r="B2" t="s">
        <v>85</v>
      </c>
      <c r="C2" t="s">
        <v>110</v>
      </c>
      <c r="D2" t="s">
        <v>136</v>
      </c>
      <c r="E2" s="2">
        <v>97.45</v>
      </c>
      <c r="F2" s="2">
        <v>9.6999999999999993</v>
      </c>
      <c r="G2" s="2">
        <v>28.75</v>
      </c>
      <c r="H2" s="2">
        <v>14.5</v>
      </c>
      <c r="I2" s="2">
        <v>14.5</v>
      </c>
      <c r="J2" s="2">
        <v>30</v>
      </c>
      <c r="K2" s="2">
        <v>100</v>
      </c>
      <c r="L2" s="2">
        <v>100</v>
      </c>
      <c r="M2" s="2">
        <v>100</v>
      </c>
      <c r="N2" s="2">
        <v>100</v>
      </c>
      <c r="O2" s="2">
        <v>100</v>
      </c>
      <c r="P2" s="2">
        <v>92.5</v>
      </c>
      <c r="Q2" s="2">
        <v>87.5</v>
      </c>
      <c r="R2" s="2">
        <v>90</v>
      </c>
      <c r="S2" s="2">
        <v>90</v>
      </c>
      <c r="U2" s="42">
        <f t="shared" ref="U2:U26" si="0">AVERAGE(M2:N2,R2:S2)</f>
        <v>95</v>
      </c>
    </row>
    <row r="3" spans="1:21">
      <c r="A3">
        <v>22</v>
      </c>
      <c r="B3" t="s">
        <v>85</v>
      </c>
      <c r="C3" t="s">
        <v>108</v>
      </c>
      <c r="D3" t="s">
        <v>134</v>
      </c>
      <c r="E3" s="2">
        <v>97.724999999999994</v>
      </c>
      <c r="F3" s="2">
        <v>9.6</v>
      </c>
      <c r="G3" s="2">
        <v>29.25</v>
      </c>
      <c r="H3" s="2">
        <v>14.375</v>
      </c>
      <c r="I3" s="2">
        <v>14.5</v>
      </c>
      <c r="J3" s="2">
        <v>30</v>
      </c>
      <c r="K3" s="2">
        <v>100</v>
      </c>
      <c r="L3" s="2">
        <v>100</v>
      </c>
      <c r="M3" s="2">
        <v>100</v>
      </c>
      <c r="N3" s="2">
        <v>100</v>
      </c>
      <c r="O3" s="2">
        <v>100</v>
      </c>
      <c r="P3" s="2">
        <v>90</v>
      </c>
      <c r="Q3" s="2">
        <v>92.5</v>
      </c>
      <c r="R3" s="2">
        <v>87.5</v>
      </c>
      <c r="S3" s="2">
        <v>90</v>
      </c>
      <c r="U3" s="42">
        <f t="shared" si="0"/>
        <v>94.375</v>
      </c>
    </row>
    <row r="4" spans="1:21">
      <c r="A4">
        <v>23</v>
      </c>
      <c r="B4" t="s">
        <v>85</v>
      </c>
      <c r="C4" t="s">
        <v>109</v>
      </c>
      <c r="D4" t="s">
        <v>135</v>
      </c>
      <c r="E4" s="2">
        <v>94.224999999999994</v>
      </c>
      <c r="F4" s="2">
        <v>9.6</v>
      </c>
      <c r="G4" s="2">
        <v>28.75</v>
      </c>
      <c r="H4" s="2">
        <v>14.5</v>
      </c>
      <c r="I4" s="2">
        <v>14.375</v>
      </c>
      <c r="J4" s="2">
        <v>27</v>
      </c>
      <c r="K4" s="2">
        <v>100</v>
      </c>
      <c r="L4" s="2">
        <v>100</v>
      </c>
      <c r="M4" s="2">
        <v>100</v>
      </c>
      <c r="N4" s="2">
        <v>100</v>
      </c>
      <c r="O4" s="2">
        <v>90</v>
      </c>
      <c r="P4" s="2">
        <v>90</v>
      </c>
      <c r="Q4" s="2">
        <v>87.5</v>
      </c>
      <c r="R4" s="2">
        <v>90</v>
      </c>
      <c r="S4" s="2">
        <v>87.5</v>
      </c>
      <c r="U4" s="42">
        <f t="shared" si="0"/>
        <v>94.375</v>
      </c>
    </row>
    <row r="5" spans="1:21">
      <c r="A5">
        <v>13</v>
      </c>
      <c r="B5" t="s">
        <v>83</v>
      </c>
      <c r="C5" t="s">
        <v>99</v>
      </c>
      <c r="D5" t="s">
        <v>125</v>
      </c>
      <c r="E5" s="2">
        <v>96.775000000000006</v>
      </c>
      <c r="F5" s="2">
        <v>9.9</v>
      </c>
      <c r="G5" s="2">
        <v>28.75</v>
      </c>
      <c r="H5" s="2">
        <v>14.5</v>
      </c>
      <c r="I5" s="2">
        <v>13.625</v>
      </c>
      <c r="J5" s="2">
        <v>30</v>
      </c>
      <c r="K5" s="2">
        <v>100</v>
      </c>
      <c r="L5" s="2">
        <v>100</v>
      </c>
      <c r="M5" s="2">
        <v>100</v>
      </c>
      <c r="N5" s="2">
        <v>90</v>
      </c>
      <c r="O5" s="2">
        <v>100</v>
      </c>
      <c r="P5" s="2">
        <v>97.5</v>
      </c>
      <c r="Q5" s="2">
        <v>87.5</v>
      </c>
      <c r="R5" s="2">
        <v>90</v>
      </c>
      <c r="S5" s="2">
        <v>92.5</v>
      </c>
      <c r="U5" s="42">
        <f t="shared" si="0"/>
        <v>93.125</v>
      </c>
    </row>
    <row r="6" spans="1:21">
      <c r="A6">
        <v>11</v>
      </c>
      <c r="B6" t="s">
        <v>83</v>
      </c>
      <c r="C6" t="s">
        <v>97</v>
      </c>
      <c r="D6" t="s">
        <v>123</v>
      </c>
      <c r="E6" s="2">
        <v>94.424999999999997</v>
      </c>
      <c r="F6" s="2">
        <v>9.8000000000000007</v>
      </c>
      <c r="G6" s="2">
        <v>29</v>
      </c>
      <c r="H6" s="2">
        <v>14.25</v>
      </c>
      <c r="I6" s="2">
        <v>14.375</v>
      </c>
      <c r="J6" s="2">
        <v>27</v>
      </c>
      <c r="K6" s="2">
        <v>100</v>
      </c>
      <c r="L6" s="2">
        <v>100</v>
      </c>
      <c r="M6" s="2">
        <v>100</v>
      </c>
      <c r="N6" s="2">
        <v>100</v>
      </c>
      <c r="O6" s="2">
        <v>90</v>
      </c>
      <c r="P6" s="2">
        <v>95</v>
      </c>
      <c r="Q6" s="2">
        <v>90</v>
      </c>
      <c r="R6" s="2">
        <v>85</v>
      </c>
      <c r="S6" s="2">
        <v>87.5</v>
      </c>
      <c r="U6" s="42">
        <f t="shared" si="0"/>
        <v>93.125</v>
      </c>
    </row>
    <row r="7" spans="1:21">
      <c r="A7">
        <v>14</v>
      </c>
      <c r="B7" t="s">
        <v>83</v>
      </c>
      <c r="C7" t="s">
        <v>100</v>
      </c>
      <c r="D7" t="s">
        <v>126</v>
      </c>
      <c r="E7" s="2">
        <v>96.3</v>
      </c>
      <c r="F7" s="2">
        <v>9.3000000000000007</v>
      </c>
      <c r="G7" s="2">
        <v>29</v>
      </c>
      <c r="H7" s="2">
        <v>14.5</v>
      </c>
      <c r="I7" s="2">
        <v>13.5</v>
      </c>
      <c r="J7" s="2">
        <v>30</v>
      </c>
      <c r="K7" s="2">
        <v>90</v>
      </c>
      <c r="L7" s="2">
        <v>100</v>
      </c>
      <c r="M7" s="2">
        <v>100</v>
      </c>
      <c r="N7" s="2">
        <v>90</v>
      </c>
      <c r="O7" s="2">
        <v>100</v>
      </c>
      <c r="P7" s="2">
        <v>97.5</v>
      </c>
      <c r="Q7" s="2">
        <v>90</v>
      </c>
      <c r="R7" s="2">
        <v>90</v>
      </c>
      <c r="S7" s="2">
        <v>90</v>
      </c>
      <c r="U7" s="42">
        <f t="shared" si="0"/>
        <v>92.5</v>
      </c>
    </row>
    <row r="8" spans="1:21">
      <c r="A8">
        <v>18</v>
      </c>
      <c r="B8" t="s">
        <v>84</v>
      </c>
      <c r="C8" t="s">
        <v>104</v>
      </c>
      <c r="D8" t="s">
        <v>130</v>
      </c>
      <c r="E8" s="2">
        <v>94.25</v>
      </c>
      <c r="F8" s="2">
        <v>9</v>
      </c>
      <c r="G8" s="2">
        <v>27.25</v>
      </c>
      <c r="H8" s="2">
        <v>14.625</v>
      </c>
      <c r="I8" s="2">
        <v>13.375</v>
      </c>
      <c r="J8" s="2">
        <v>30</v>
      </c>
      <c r="K8" s="2">
        <v>90</v>
      </c>
      <c r="L8" s="2">
        <v>90</v>
      </c>
      <c r="M8" s="2">
        <v>100</v>
      </c>
      <c r="N8" s="2">
        <v>90</v>
      </c>
      <c r="O8" s="2">
        <v>100</v>
      </c>
      <c r="P8" s="2">
        <v>90</v>
      </c>
      <c r="Q8" s="2">
        <v>92.5</v>
      </c>
      <c r="R8" s="2">
        <v>92.5</v>
      </c>
      <c r="S8" s="2">
        <v>87.5</v>
      </c>
      <c r="U8" s="42">
        <f t="shared" si="0"/>
        <v>92.5</v>
      </c>
    </row>
    <row r="9" spans="1:21">
      <c r="A9">
        <v>21</v>
      </c>
      <c r="B9" t="s">
        <v>84</v>
      </c>
      <c r="C9" t="s">
        <v>107</v>
      </c>
      <c r="D9" t="s">
        <v>133</v>
      </c>
      <c r="E9" s="2">
        <v>94.125</v>
      </c>
      <c r="F9" s="2">
        <v>9.5</v>
      </c>
      <c r="G9" s="2">
        <v>26.75</v>
      </c>
      <c r="H9" s="2">
        <v>13.375</v>
      </c>
      <c r="I9" s="2">
        <v>14.5</v>
      </c>
      <c r="J9" s="2">
        <v>30</v>
      </c>
      <c r="K9" s="2">
        <v>100</v>
      </c>
      <c r="L9" s="2">
        <v>90</v>
      </c>
      <c r="M9" s="2">
        <v>90</v>
      </c>
      <c r="N9" s="2">
        <v>100</v>
      </c>
      <c r="O9" s="2">
        <v>100</v>
      </c>
      <c r="P9" s="2">
        <v>87.5</v>
      </c>
      <c r="Q9" s="2">
        <v>87.5</v>
      </c>
      <c r="R9" s="2">
        <v>87.5</v>
      </c>
      <c r="S9" s="2">
        <v>90</v>
      </c>
      <c r="U9" s="42">
        <f t="shared" si="0"/>
        <v>91.875</v>
      </c>
    </row>
    <row r="10" spans="1:21">
      <c r="A10">
        <v>6</v>
      </c>
      <c r="B10" t="s">
        <v>80</v>
      </c>
      <c r="C10" t="s">
        <v>92</v>
      </c>
      <c r="D10" t="s">
        <v>118</v>
      </c>
      <c r="E10" s="2">
        <v>96.266666666666666</v>
      </c>
      <c r="F10" s="2">
        <v>9.6</v>
      </c>
      <c r="G10" s="2">
        <v>28.833333333333332</v>
      </c>
      <c r="H10" s="2">
        <v>13.416666666666666</v>
      </c>
      <c r="I10" s="2">
        <v>14.416666666666666</v>
      </c>
      <c r="J10" s="2">
        <v>30</v>
      </c>
      <c r="K10" s="2">
        <v>100</v>
      </c>
      <c r="L10" s="2">
        <v>100</v>
      </c>
      <c r="M10" s="2">
        <v>90</v>
      </c>
      <c r="N10" s="2">
        <v>100</v>
      </c>
      <c r="O10" s="2">
        <v>100</v>
      </c>
      <c r="P10" s="2">
        <v>90</v>
      </c>
      <c r="Q10" s="2">
        <v>88.333333333333329</v>
      </c>
      <c r="R10" s="2">
        <v>88.333333333333329</v>
      </c>
      <c r="S10" s="2">
        <v>88.333333333333329</v>
      </c>
      <c r="U10" s="42">
        <f t="shared" si="0"/>
        <v>91.666666666666657</v>
      </c>
    </row>
    <row r="11" spans="1:21">
      <c r="A11">
        <v>3</v>
      </c>
      <c r="B11" t="s">
        <v>78</v>
      </c>
      <c r="C11" t="s">
        <v>89</v>
      </c>
      <c r="D11" t="s">
        <v>115</v>
      </c>
      <c r="E11" s="2">
        <v>90.88</v>
      </c>
      <c r="F11" s="2">
        <v>9.08</v>
      </c>
      <c r="G11" s="2">
        <v>27.2</v>
      </c>
      <c r="H11" s="2">
        <v>13.399999999999999</v>
      </c>
      <c r="I11" s="2">
        <v>14.2</v>
      </c>
      <c r="J11" s="2">
        <v>27</v>
      </c>
      <c r="K11" s="2">
        <v>90</v>
      </c>
      <c r="L11" s="2">
        <v>90</v>
      </c>
      <c r="M11" s="2">
        <v>90</v>
      </c>
      <c r="N11" s="2">
        <v>100</v>
      </c>
      <c r="O11" s="2">
        <v>90</v>
      </c>
      <c r="P11" s="2">
        <v>92</v>
      </c>
      <c r="Q11" s="2">
        <v>92</v>
      </c>
      <c r="R11" s="2">
        <v>88</v>
      </c>
      <c r="S11" s="2">
        <v>84</v>
      </c>
      <c r="U11" s="42">
        <f t="shared" si="0"/>
        <v>90.5</v>
      </c>
    </row>
    <row r="12" spans="1:21">
      <c r="A12">
        <v>4</v>
      </c>
      <c r="B12" t="s">
        <v>78</v>
      </c>
      <c r="C12" t="s">
        <v>90</v>
      </c>
      <c r="D12" t="s">
        <v>116</v>
      </c>
      <c r="E12" s="2">
        <v>90.42</v>
      </c>
      <c r="F12" s="2">
        <v>8.92</v>
      </c>
      <c r="G12" s="2">
        <v>27</v>
      </c>
      <c r="H12" s="2">
        <v>13.2</v>
      </c>
      <c r="I12" s="2">
        <v>14.3</v>
      </c>
      <c r="J12" s="2">
        <v>27</v>
      </c>
      <c r="K12" s="2">
        <v>90</v>
      </c>
      <c r="L12" s="2">
        <v>90</v>
      </c>
      <c r="M12" s="2">
        <v>90</v>
      </c>
      <c r="N12" s="2">
        <v>100</v>
      </c>
      <c r="O12" s="2">
        <v>90</v>
      </c>
      <c r="P12" s="2">
        <v>88</v>
      </c>
      <c r="Q12" s="2">
        <v>90</v>
      </c>
      <c r="R12" s="2">
        <v>84</v>
      </c>
      <c r="S12" s="2">
        <v>86</v>
      </c>
      <c r="U12" s="42">
        <f t="shared" si="0"/>
        <v>90</v>
      </c>
    </row>
    <row r="13" spans="1:21">
      <c r="A13">
        <v>2</v>
      </c>
      <c r="B13" t="s">
        <v>78</v>
      </c>
      <c r="C13" t="s">
        <v>88</v>
      </c>
      <c r="D13" t="s">
        <v>114</v>
      </c>
      <c r="E13" s="2">
        <v>91.34</v>
      </c>
      <c r="F13" s="2">
        <v>8.84</v>
      </c>
      <c r="G13" s="2">
        <v>28.6</v>
      </c>
      <c r="H13" s="2">
        <v>13.6</v>
      </c>
      <c r="I13" s="2">
        <v>13.3</v>
      </c>
      <c r="J13" s="2">
        <v>27</v>
      </c>
      <c r="K13" s="2">
        <v>90</v>
      </c>
      <c r="L13" s="2">
        <v>100</v>
      </c>
      <c r="M13" s="2">
        <v>90</v>
      </c>
      <c r="N13" s="2">
        <v>90</v>
      </c>
      <c r="O13" s="2">
        <v>90</v>
      </c>
      <c r="P13" s="2">
        <v>86</v>
      </c>
      <c r="Q13" s="2">
        <v>86</v>
      </c>
      <c r="R13" s="2">
        <v>92</v>
      </c>
      <c r="S13" s="2">
        <v>86</v>
      </c>
      <c r="U13" s="42">
        <f t="shared" si="0"/>
        <v>89.5</v>
      </c>
    </row>
    <row r="14" spans="1:21">
      <c r="A14">
        <v>16</v>
      </c>
      <c r="B14" t="s">
        <v>83</v>
      </c>
      <c r="C14" t="s">
        <v>102</v>
      </c>
      <c r="D14" t="s">
        <v>128</v>
      </c>
      <c r="E14" s="2">
        <v>92.424999999999997</v>
      </c>
      <c r="F14" s="2">
        <v>9.8000000000000007</v>
      </c>
      <c r="G14" s="2">
        <v>28.75</v>
      </c>
      <c r="H14" s="2">
        <v>13.375</v>
      </c>
      <c r="I14" s="2">
        <v>13.5</v>
      </c>
      <c r="J14" s="2">
        <v>27</v>
      </c>
      <c r="K14" s="2">
        <v>100</v>
      </c>
      <c r="L14" s="2">
        <v>100</v>
      </c>
      <c r="M14" s="2">
        <v>90</v>
      </c>
      <c r="N14" s="2">
        <v>90</v>
      </c>
      <c r="O14" s="2">
        <v>90</v>
      </c>
      <c r="P14" s="2">
        <v>95</v>
      </c>
      <c r="Q14" s="2">
        <v>87.5</v>
      </c>
      <c r="R14" s="2">
        <v>87.5</v>
      </c>
      <c r="S14" s="2">
        <v>90</v>
      </c>
      <c r="U14" s="42">
        <f t="shared" si="0"/>
        <v>89.375</v>
      </c>
    </row>
    <row r="15" spans="1:21">
      <c r="A15">
        <v>15</v>
      </c>
      <c r="B15" t="s">
        <v>83</v>
      </c>
      <c r="C15" t="s">
        <v>101</v>
      </c>
      <c r="D15" t="s">
        <v>127</v>
      </c>
      <c r="E15" s="2">
        <v>92.325000000000003</v>
      </c>
      <c r="F15" s="2">
        <v>9.6999999999999993</v>
      </c>
      <c r="G15" s="2">
        <v>28.75</v>
      </c>
      <c r="H15" s="2">
        <v>13.25</v>
      </c>
      <c r="I15" s="2">
        <v>13.625</v>
      </c>
      <c r="J15" s="2">
        <v>27</v>
      </c>
      <c r="K15" s="2">
        <v>100</v>
      </c>
      <c r="L15" s="2">
        <v>100</v>
      </c>
      <c r="M15" s="2">
        <v>90</v>
      </c>
      <c r="N15" s="2">
        <v>90</v>
      </c>
      <c r="O15" s="2">
        <v>90</v>
      </c>
      <c r="P15" s="2">
        <v>92.5</v>
      </c>
      <c r="Q15" s="2">
        <v>87.5</v>
      </c>
      <c r="R15" s="2">
        <v>85</v>
      </c>
      <c r="S15" s="2">
        <v>92.5</v>
      </c>
      <c r="U15" s="42">
        <f t="shared" si="0"/>
        <v>89.375</v>
      </c>
    </row>
    <row r="16" spans="1:21">
      <c r="A16">
        <v>1</v>
      </c>
      <c r="B16" t="s">
        <v>78</v>
      </c>
      <c r="C16" t="s">
        <v>87</v>
      </c>
      <c r="D16" t="s">
        <v>113</v>
      </c>
      <c r="E16" s="2">
        <v>91.44</v>
      </c>
      <c r="F16" s="2">
        <v>8.84</v>
      </c>
      <c r="G16" s="2">
        <v>28.799999999999997</v>
      </c>
      <c r="H16" s="2">
        <v>13.399999999999999</v>
      </c>
      <c r="I16" s="2">
        <v>13.399999999999999</v>
      </c>
      <c r="J16" s="2">
        <v>27</v>
      </c>
      <c r="K16" s="2">
        <v>90</v>
      </c>
      <c r="L16" s="2">
        <v>100</v>
      </c>
      <c r="M16" s="2">
        <v>90</v>
      </c>
      <c r="N16" s="2">
        <v>90</v>
      </c>
      <c r="O16" s="2">
        <v>90</v>
      </c>
      <c r="P16" s="2">
        <v>86</v>
      </c>
      <c r="Q16" s="2">
        <v>88</v>
      </c>
      <c r="R16" s="2">
        <v>88</v>
      </c>
      <c r="S16" s="2">
        <v>88</v>
      </c>
      <c r="U16" s="42">
        <f t="shared" si="0"/>
        <v>89</v>
      </c>
    </row>
    <row r="17" spans="1:21">
      <c r="A17">
        <v>20</v>
      </c>
      <c r="B17" t="s">
        <v>84</v>
      </c>
      <c r="C17" t="s">
        <v>106</v>
      </c>
      <c r="D17" t="s">
        <v>132</v>
      </c>
      <c r="E17" s="2">
        <v>93</v>
      </c>
      <c r="F17" s="2">
        <v>9.5</v>
      </c>
      <c r="G17" s="2">
        <v>26.75</v>
      </c>
      <c r="H17" s="2">
        <v>13.375</v>
      </c>
      <c r="I17" s="2">
        <v>13.375</v>
      </c>
      <c r="J17" s="2">
        <v>30</v>
      </c>
      <c r="K17" s="2">
        <v>100</v>
      </c>
      <c r="L17" s="2">
        <v>90</v>
      </c>
      <c r="M17" s="2">
        <v>90</v>
      </c>
      <c r="N17" s="2">
        <v>90</v>
      </c>
      <c r="O17" s="2">
        <v>100</v>
      </c>
      <c r="P17" s="2">
        <v>87.5</v>
      </c>
      <c r="Q17" s="2">
        <v>87.5</v>
      </c>
      <c r="R17" s="2">
        <v>87.5</v>
      </c>
      <c r="S17" s="2">
        <v>87.5</v>
      </c>
      <c r="U17" s="42">
        <f t="shared" si="0"/>
        <v>88.75</v>
      </c>
    </row>
    <row r="18" spans="1:21">
      <c r="A18">
        <v>12</v>
      </c>
      <c r="B18" t="s">
        <v>83</v>
      </c>
      <c r="C18" t="s">
        <v>98</v>
      </c>
      <c r="D18" t="s">
        <v>124</v>
      </c>
      <c r="E18" s="2">
        <v>95.325000000000003</v>
      </c>
      <c r="F18" s="2">
        <v>9.6999999999999993</v>
      </c>
      <c r="G18" s="2">
        <v>29</v>
      </c>
      <c r="H18" s="2">
        <v>13.25</v>
      </c>
      <c r="I18" s="2">
        <v>13.375</v>
      </c>
      <c r="J18" s="2">
        <v>30</v>
      </c>
      <c r="K18" s="2">
        <v>100</v>
      </c>
      <c r="L18" s="2">
        <v>100</v>
      </c>
      <c r="M18" s="2">
        <v>90</v>
      </c>
      <c r="N18" s="2">
        <v>90</v>
      </c>
      <c r="O18" s="2">
        <v>100</v>
      </c>
      <c r="P18" s="2">
        <v>92.5</v>
      </c>
      <c r="Q18" s="2">
        <v>90</v>
      </c>
      <c r="R18" s="2">
        <v>85</v>
      </c>
      <c r="S18" s="2">
        <v>87.5</v>
      </c>
      <c r="U18" s="42">
        <f t="shared" si="0"/>
        <v>88.125</v>
      </c>
    </row>
    <row r="19" spans="1:21">
      <c r="A19">
        <v>10</v>
      </c>
      <c r="B19" t="s">
        <v>82</v>
      </c>
      <c r="C19" t="s">
        <v>96</v>
      </c>
      <c r="D19" t="s">
        <v>122</v>
      </c>
      <c r="E19" s="2">
        <v>89.025000000000006</v>
      </c>
      <c r="F19" s="2">
        <v>8.8999999999999986</v>
      </c>
      <c r="G19" s="2">
        <v>26.5</v>
      </c>
      <c r="H19" s="2">
        <v>13.25</v>
      </c>
      <c r="I19" s="2">
        <v>13.375</v>
      </c>
      <c r="J19" s="2">
        <v>27</v>
      </c>
      <c r="K19" s="2">
        <v>90</v>
      </c>
      <c r="L19" s="2">
        <v>90</v>
      </c>
      <c r="M19" s="2">
        <v>90</v>
      </c>
      <c r="N19" s="2">
        <v>90</v>
      </c>
      <c r="O19" s="2">
        <v>90</v>
      </c>
      <c r="P19" s="2">
        <v>87.5</v>
      </c>
      <c r="Q19" s="2">
        <v>85</v>
      </c>
      <c r="R19" s="2">
        <v>85</v>
      </c>
      <c r="S19" s="2">
        <v>87.5</v>
      </c>
      <c r="U19" s="42">
        <f t="shared" si="0"/>
        <v>88.125</v>
      </c>
    </row>
    <row r="20" spans="1:21">
      <c r="A20">
        <v>9</v>
      </c>
      <c r="B20" t="s">
        <v>82</v>
      </c>
      <c r="C20" t="s">
        <v>95</v>
      </c>
      <c r="D20" t="s">
        <v>121</v>
      </c>
      <c r="E20" s="2">
        <v>88.424999999999997</v>
      </c>
      <c r="F20" s="2">
        <v>8.8000000000000007</v>
      </c>
      <c r="G20" s="2">
        <v>26</v>
      </c>
      <c r="H20" s="2">
        <v>13.375</v>
      </c>
      <c r="I20" s="2">
        <v>13.25</v>
      </c>
      <c r="J20" s="2">
        <v>27</v>
      </c>
      <c r="K20" s="2">
        <v>90</v>
      </c>
      <c r="L20" s="2">
        <v>90</v>
      </c>
      <c r="M20" s="2">
        <v>90</v>
      </c>
      <c r="N20" s="2">
        <v>90</v>
      </c>
      <c r="O20" s="2">
        <v>90</v>
      </c>
      <c r="P20" s="2">
        <v>85</v>
      </c>
      <c r="Q20" s="2">
        <v>80</v>
      </c>
      <c r="R20" s="2">
        <v>87.5</v>
      </c>
      <c r="S20" s="2">
        <v>85</v>
      </c>
      <c r="U20" s="42">
        <f t="shared" si="0"/>
        <v>88.125</v>
      </c>
    </row>
    <row r="21" spans="1:21">
      <c r="A21">
        <v>25</v>
      </c>
      <c r="B21" t="s">
        <v>85</v>
      </c>
      <c r="C21" t="s">
        <v>111</v>
      </c>
      <c r="D21" t="s">
        <v>137</v>
      </c>
      <c r="E21" s="2">
        <v>92.9</v>
      </c>
      <c r="F21" s="2">
        <v>9.4</v>
      </c>
      <c r="G21" s="2">
        <v>27</v>
      </c>
      <c r="H21" s="2">
        <v>13</v>
      </c>
      <c r="I21" s="2">
        <v>13.5</v>
      </c>
      <c r="J21" s="2">
        <v>30</v>
      </c>
      <c r="K21" s="2">
        <v>100</v>
      </c>
      <c r="L21" s="2">
        <v>90</v>
      </c>
      <c r="M21" s="2">
        <v>90</v>
      </c>
      <c r="N21" s="2">
        <v>90</v>
      </c>
      <c r="O21" s="2">
        <v>100</v>
      </c>
      <c r="P21" s="2">
        <v>85</v>
      </c>
      <c r="Q21" s="2">
        <v>90</v>
      </c>
      <c r="R21" s="2">
        <v>80</v>
      </c>
      <c r="S21" s="2">
        <v>90</v>
      </c>
      <c r="U21" s="42">
        <f t="shared" si="0"/>
        <v>87.5</v>
      </c>
    </row>
    <row r="22" spans="1:21">
      <c r="A22">
        <v>17</v>
      </c>
      <c r="B22" t="s">
        <v>84</v>
      </c>
      <c r="C22" t="s">
        <v>103</v>
      </c>
      <c r="D22" t="s">
        <v>129</v>
      </c>
      <c r="E22" s="2">
        <v>88.95</v>
      </c>
      <c r="F22" s="2">
        <v>8.6999999999999993</v>
      </c>
      <c r="G22" s="2">
        <v>26.75</v>
      </c>
      <c r="H22" s="2">
        <v>13.375</v>
      </c>
      <c r="I22" s="2">
        <v>13.125</v>
      </c>
      <c r="J22" s="2">
        <v>27</v>
      </c>
      <c r="K22" s="2">
        <v>90</v>
      </c>
      <c r="L22" s="2">
        <v>90</v>
      </c>
      <c r="M22" s="2">
        <v>90</v>
      </c>
      <c r="N22" s="2">
        <v>90</v>
      </c>
      <c r="O22" s="2">
        <v>90</v>
      </c>
      <c r="P22" s="2">
        <v>82.5</v>
      </c>
      <c r="Q22" s="2">
        <v>87.5</v>
      </c>
      <c r="R22" s="2">
        <v>87.5</v>
      </c>
      <c r="S22" s="2">
        <v>82.5</v>
      </c>
      <c r="U22" s="42">
        <f t="shared" si="0"/>
        <v>87.5</v>
      </c>
    </row>
    <row r="23" spans="1:21">
      <c r="A23">
        <v>5</v>
      </c>
      <c r="B23" t="s">
        <v>79</v>
      </c>
      <c r="C23" t="s">
        <v>91</v>
      </c>
      <c r="D23" t="s">
        <v>117</v>
      </c>
      <c r="E23" s="2">
        <v>88.766666666666652</v>
      </c>
      <c r="F23" s="2">
        <v>8.9333333333333336</v>
      </c>
      <c r="G23" s="2">
        <v>26.833333333333332</v>
      </c>
      <c r="H23" s="2">
        <v>13.583333333333332</v>
      </c>
      <c r="I23" s="2">
        <v>12.416666666666666</v>
      </c>
      <c r="J23" s="2">
        <v>27</v>
      </c>
      <c r="K23" s="2">
        <v>90</v>
      </c>
      <c r="L23" s="2">
        <v>90</v>
      </c>
      <c r="M23" s="2">
        <v>90</v>
      </c>
      <c r="N23" s="2">
        <v>80</v>
      </c>
      <c r="O23" s="2">
        <v>90</v>
      </c>
      <c r="P23" s="2">
        <v>88.333333333333329</v>
      </c>
      <c r="Q23" s="2">
        <v>88.333333333333329</v>
      </c>
      <c r="R23" s="2">
        <v>91.666666666666671</v>
      </c>
      <c r="S23" s="2">
        <v>88.333333333333329</v>
      </c>
      <c r="U23" s="42">
        <f t="shared" si="0"/>
        <v>87.5</v>
      </c>
    </row>
    <row r="24" spans="1:21">
      <c r="A24">
        <v>8</v>
      </c>
      <c r="B24" t="s">
        <v>82</v>
      </c>
      <c r="C24" t="s">
        <v>94</v>
      </c>
      <c r="D24" t="s">
        <v>120</v>
      </c>
      <c r="E24" s="2">
        <v>88.424999999999997</v>
      </c>
      <c r="F24" s="2">
        <v>8.8000000000000007</v>
      </c>
      <c r="G24" s="2">
        <v>26.25</v>
      </c>
      <c r="H24" s="2">
        <v>13.25</v>
      </c>
      <c r="I24" s="2">
        <v>13.125</v>
      </c>
      <c r="J24" s="2">
        <v>27</v>
      </c>
      <c r="K24" s="2">
        <v>90</v>
      </c>
      <c r="L24" s="2">
        <v>90</v>
      </c>
      <c r="M24" s="2">
        <v>90</v>
      </c>
      <c r="N24" s="2">
        <v>90</v>
      </c>
      <c r="O24" s="2">
        <v>90</v>
      </c>
      <c r="P24" s="2">
        <v>85</v>
      </c>
      <c r="Q24" s="2">
        <v>82.5</v>
      </c>
      <c r="R24" s="2">
        <v>85</v>
      </c>
      <c r="S24" s="2">
        <v>82.5</v>
      </c>
      <c r="U24" s="42">
        <f t="shared" si="0"/>
        <v>86.875</v>
      </c>
    </row>
    <row r="25" spans="1:21">
      <c r="A25">
        <v>7</v>
      </c>
      <c r="B25" t="s">
        <v>81</v>
      </c>
      <c r="C25" t="s">
        <v>93</v>
      </c>
      <c r="D25" t="s">
        <v>119</v>
      </c>
      <c r="E25" s="2">
        <v>94.51428571428572</v>
      </c>
      <c r="F25" s="2">
        <v>9.6571428571428584</v>
      </c>
      <c r="G25" s="2">
        <v>29</v>
      </c>
      <c r="H25" s="2">
        <v>12.428571428571427</v>
      </c>
      <c r="I25" s="2">
        <v>13.428571428571427</v>
      </c>
      <c r="J25" s="2">
        <v>30</v>
      </c>
      <c r="K25" s="2">
        <v>100</v>
      </c>
      <c r="L25" s="2">
        <v>100</v>
      </c>
      <c r="M25" s="2">
        <v>80</v>
      </c>
      <c r="N25" s="2">
        <v>90</v>
      </c>
      <c r="O25" s="2">
        <v>100</v>
      </c>
      <c r="P25" s="2">
        <v>91.428571428571431</v>
      </c>
      <c r="Q25" s="2">
        <v>90</v>
      </c>
      <c r="R25" s="2">
        <v>88.571428571428569</v>
      </c>
      <c r="S25" s="2">
        <v>88.571428571428569</v>
      </c>
      <c r="U25" s="42">
        <f t="shared" si="0"/>
        <v>86.785714285714278</v>
      </c>
    </row>
    <row r="26" spans="1:21">
      <c r="A26">
        <v>19</v>
      </c>
      <c r="B26" t="s">
        <v>84</v>
      </c>
      <c r="C26" t="s">
        <v>105</v>
      </c>
      <c r="D26" t="s">
        <v>131</v>
      </c>
      <c r="E26" s="2">
        <v>81.575000000000003</v>
      </c>
      <c r="F26" s="2">
        <v>8.1999999999999993</v>
      </c>
      <c r="G26" s="2">
        <v>24.75</v>
      </c>
      <c r="H26" s="2">
        <v>12.375</v>
      </c>
      <c r="I26" s="2">
        <v>12.25</v>
      </c>
      <c r="J26" s="2">
        <v>24</v>
      </c>
      <c r="K26" s="2">
        <v>80</v>
      </c>
      <c r="L26" s="2">
        <v>80</v>
      </c>
      <c r="M26" s="2">
        <v>80</v>
      </c>
      <c r="N26" s="2">
        <v>80</v>
      </c>
      <c r="O26" s="2">
        <v>80</v>
      </c>
      <c r="P26" s="2">
        <v>85</v>
      </c>
      <c r="Q26" s="2">
        <v>87.5</v>
      </c>
      <c r="R26" s="2">
        <v>87.5</v>
      </c>
      <c r="S26" s="2">
        <v>85</v>
      </c>
      <c r="U26" s="42">
        <f t="shared" si="0"/>
        <v>83.125</v>
      </c>
    </row>
  </sheetData>
  <autoFilter ref="A1:U1" xr:uid="{00000000-0001-0000-0100-000000000000}">
    <sortState xmlns:xlrd2="http://schemas.microsoft.com/office/spreadsheetml/2017/richdata2" ref="A2:U26">
      <sortCondition descending="1" ref="U1:U26"/>
    </sortState>
  </autoFilter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workbookViewId="0">
      <selection activeCell="V3" sqref="V3"/>
    </sheetView>
  </sheetViews>
  <sheetFormatPr baseColWidth="10" defaultColWidth="8.83203125" defaultRowHeight="15"/>
  <cols>
    <col min="1" max="1" width="3.5" customWidth="1"/>
    <col min="2" max="2" width="7.6640625" customWidth="1"/>
    <col min="3" max="3" width="11.1640625" customWidth="1"/>
    <col min="4" max="4" width="8" customWidth="1"/>
    <col min="5" max="5" width="6.6640625" customWidth="1"/>
    <col min="6" max="6" width="3.6640625" customWidth="1"/>
    <col min="7" max="7" width="5.6640625" customWidth="1"/>
    <col min="8" max="9" width="6.6640625" customWidth="1"/>
    <col min="10" max="10" width="3.1640625" customWidth="1"/>
    <col min="11" max="15" width="4.1640625" customWidth="1"/>
    <col min="16" max="19" width="4.6640625" customWidth="1"/>
    <col min="20" max="20" width="3.33203125" customWidth="1"/>
  </cols>
  <sheetData>
    <row r="1" spans="1:21">
      <c r="A1" t="s">
        <v>249</v>
      </c>
      <c r="B1" t="s">
        <v>250</v>
      </c>
      <c r="C1" t="s">
        <v>256</v>
      </c>
      <c r="D1" t="s">
        <v>281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318</v>
      </c>
      <c r="R1" t="s">
        <v>319</v>
      </c>
      <c r="S1" t="s">
        <v>320</v>
      </c>
      <c r="T1" t="s">
        <v>321</v>
      </c>
      <c r="U1" s="13" t="s">
        <v>525</v>
      </c>
    </row>
    <row r="2" spans="1:21">
      <c r="A2">
        <v>18</v>
      </c>
      <c r="B2" t="s">
        <v>254</v>
      </c>
      <c r="C2" t="s">
        <v>274</v>
      </c>
      <c r="D2" t="s">
        <v>299</v>
      </c>
      <c r="E2">
        <v>97.6</v>
      </c>
      <c r="F2">
        <v>9.6</v>
      </c>
      <c r="G2">
        <v>29</v>
      </c>
      <c r="H2">
        <v>14.5</v>
      </c>
      <c r="I2">
        <v>14.5</v>
      </c>
      <c r="J2">
        <v>30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90</v>
      </c>
      <c r="Q2">
        <v>90</v>
      </c>
      <c r="R2">
        <v>90</v>
      </c>
      <c r="S2">
        <v>90</v>
      </c>
      <c r="U2">
        <f t="shared" ref="U2:U25" si="0">AVERAGE(M2:N2,R2:S2)</f>
        <v>95</v>
      </c>
    </row>
    <row r="3" spans="1:21">
      <c r="A3">
        <v>16</v>
      </c>
      <c r="B3" t="s">
        <v>254</v>
      </c>
      <c r="C3" t="s">
        <v>272</v>
      </c>
      <c r="D3" t="s">
        <v>297</v>
      </c>
      <c r="E3">
        <v>97.25</v>
      </c>
      <c r="F3">
        <v>9</v>
      </c>
      <c r="G3">
        <v>29.25</v>
      </c>
      <c r="H3">
        <v>14.5</v>
      </c>
      <c r="I3">
        <v>14.5</v>
      </c>
      <c r="J3">
        <v>30</v>
      </c>
      <c r="K3">
        <v>90</v>
      </c>
      <c r="L3">
        <v>100</v>
      </c>
      <c r="M3">
        <v>100</v>
      </c>
      <c r="N3">
        <v>100</v>
      </c>
      <c r="O3">
        <v>100</v>
      </c>
      <c r="P3">
        <v>90</v>
      </c>
      <c r="Q3">
        <v>92.5</v>
      </c>
      <c r="R3">
        <v>90</v>
      </c>
      <c r="S3">
        <v>90</v>
      </c>
      <c r="U3">
        <f t="shared" si="0"/>
        <v>95</v>
      </c>
    </row>
    <row r="4" spans="1:21">
      <c r="A4">
        <v>17</v>
      </c>
      <c r="B4" t="s">
        <v>254</v>
      </c>
      <c r="C4" t="s">
        <v>273</v>
      </c>
      <c r="D4" t="s">
        <v>298</v>
      </c>
      <c r="E4">
        <v>95.125</v>
      </c>
      <c r="F4">
        <v>9.5</v>
      </c>
      <c r="G4">
        <v>26.75</v>
      </c>
      <c r="H4">
        <v>14.5</v>
      </c>
      <c r="I4">
        <v>14.375</v>
      </c>
      <c r="J4">
        <v>30</v>
      </c>
      <c r="K4">
        <v>100</v>
      </c>
      <c r="L4">
        <v>90</v>
      </c>
      <c r="M4">
        <v>100</v>
      </c>
      <c r="N4">
        <v>100</v>
      </c>
      <c r="O4">
        <v>100</v>
      </c>
      <c r="P4">
        <v>87.5</v>
      </c>
      <c r="Q4">
        <v>87.5</v>
      </c>
      <c r="R4">
        <v>90</v>
      </c>
      <c r="S4">
        <v>87.5</v>
      </c>
      <c r="U4">
        <f t="shared" si="0"/>
        <v>94.375</v>
      </c>
    </row>
    <row r="5" spans="1:21">
      <c r="A5">
        <v>15</v>
      </c>
      <c r="B5" t="s">
        <v>254</v>
      </c>
      <c r="C5" t="s">
        <v>271</v>
      </c>
      <c r="D5" t="s">
        <v>296</v>
      </c>
      <c r="E5">
        <v>96.25</v>
      </c>
      <c r="F5">
        <v>9</v>
      </c>
      <c r="G5">
        <v>29.25</v>
      </c>
      <c r="H5">
        <v>14.5</v>
      </c>
      <c r="I5">
        <v>13.5</v>
      </c>
      <c r="J5">
        <v>30</v>
      </c>
      <c r="K5">
        <v>90</v>
      </c>
      <c r="L5">
        <v>100</v>
      </c>
      <c r="M5">
        <v>100</v>
      </c>
      <c r="N5">
        <v>90</v>
      </c>
      <c r="O5">
        <v>100</v>
      </c>
      <c r="P5">
        <v>90</v>
      </c>
      <c r="Q5">
        <v>92.5</v>
      </c>
      <c r="R5">
        <v>90</v>
      </c>
      <c r="S5">
        <v>90</v>
      </c>
      <c r="U5">
        <f t="shared" si="0"/>
        <v>92.5</v>
      </c>
    </row>
    <row r="6" spans="1:21">
      <c r="A6">
        <v>23</v>
      </c>
      <c r="B6" t="s">
        <v>255</v>
      </c>
      <c r="C6" t="s">
        <v>279</v>
      </c>
      <c r="D6" t="s">
        <v>304</v>
      </c>
      <c r="E6">
        <v>91.125</v>
      </c>
      <c r="F6">
        <v>9</v>
      </c>
      <c r="G6">
        <v>27.25</v>
      </c>
      <c r="H6">
        <v>14.5</v>
      </c>
      <c r="I6">
        <v>13.375</v>
      </c>
      <c r="J6">
        <v>27</v>
      </c>
      <c r="K6">
        <v>90</v>
      </c>
      <c r="L6">
        <v>90</v>
      </c>
      <c r="M6">
        <v>100</v>
      </c>
      <c r="N6">
        <v>90</v>
      </c>
      <c r="O6">
        <v>90</v>
      </c>
      <c r="P6">
        <v>90</v>
      </c>
      <c r="Q6">
        <v>92.5</v>
      </c>
      <c r="R6">
        <v>90</v>
      </c>
      <c r="S6">
        <v>87.5</v>
      </c>
      <c r="U6">
        <f t="shared" si="0"/>
        <v>91.875</v>
      </c>
    </row>
    <row r="7" spans="1:21">
      <c r="A7">
        <v>6</v>
      </c>
      <c r="B7" t="s">
        <v>252</v>
      </c>
      <c r="C7" t="s">
        <v>262</v>
      </c>
      <c r="D7" t="s">
        <v>287</v>
      </c>
      <c r="E7">
        <v>90.375</v>
      </c>
      <c r="F7">
        <v>9</v>
      </c>
      <c r="G7">
        <v>27.25</v>
      </c>
      <c r="H7">
        <v>13.625</v>
      </c>
      <c r="I7">
        <v>13.5</v>
      </c>
      <c r="J7">
        <v>27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92.5</v>
      </c>
      <c r="R7">
        <v>92.5</v>
      </c>
      <c r="S7">
        <v>90</v>
      </c>
      <c r="U7">
        <f t="shared" si="0"/>
        <v>90.625</v>
      </c>
    </row>
    <row r="8" spans="1:21">
      <c r="A8">
        <v>11</v>
      </c>
      <c r="B8" t="s">
        <v>253</v>
      </c>
      <c r="C8" t="s">
        <v>267</v>
      </c>
      <c r="D8" t="s">
        <v>292</v>
      </c>
      <c r="E8">
        <v>89.924999999999997</v>
      </c>
      <c r="F8">
        <v>8.8000000000000007</v>
      </c>
      <c r="G8">
        <v>26.5</v>
      </c>
      <c r="H8">
        <v>13.25</v>
      </c>
      <c r="I8">
        <v>14.375</v>
      </c>
      <c r="J8">
        <v>27</v>
      </c>
      <c r="K8">
        <v>90</v>
      </c>
      <c r="L8">
        <v>90</v>
      </c>
      <c r="M8">
        <v>90</v>
      </c>
      <c r="N8">
        <v>100</v>
      </c>
      <c r="O8">
        <v>90</v>
      </c>
      <c r="P8">
        <v>85</v>
      </c>
      <c r="Q8">
        <v>85</v>
      </c>
      <c r="R8">
        <v>85</v>
      </c>
      <c r="S8">
        <v>87.5</v>
      </c>
      <c r="U8">
        <f t="shared" si="0"/>
        <v>90.625</v>
      </c>
    </row>
    <row r="9" spans="1:21">
      <c r="A9">
        <v>19</v>
      </c>
      <c r="B9" t="s">
        <v>255</v>
      </c>
      <c r="C9" t="s">
        <v>275</v>
      </c>
      <c r="D9" t="s">
        <v>300</v>
      </c>
      <c r="E9">
        <v>95.25</v>
      </c>
      <c r="F9">
        <v>9</v>
      </c>
      <c r="G9">
        <v>29.25</v>
      </c>
      <c r="H9">
        <v>13.5</v>
      </c>
      <c r="I9">
        <v>13.5</v>
      </c>
      <c r="J9">
        <v>30</v>
      </c>
      <c r="K9">
        <v>90</v>
      </c>
      <c r="L9">
        <v>100</v>
      </c>
      <c r="M9">
        <v>90</v>
      </c>
      <c r="N9">
        <v>90</v>
      </c>
      <c r="O9">
        <v>100</v>
      </c>
      <c r="P9">
        <v>90</v>
      </c>
      <c r="Q9">
        <v>92.5</v>
      </c>
      <c r="R9">
        <v>90</v>
      </c>
      <c r="S9">
        <v>90</v>
      </c>
      <c r="U9">
        <f t="shared" si="0"/>
        <v>90</v>
      </c>
    </row>
    <row r="10" spans="1:21">
      <c r="A10">
        <v>22</v>
      </c>
      <c r="B10" t="s">
        <v>255</v>
      </c>
      <c r="C10" t="s">
        <v>278</v>
      </c>
      <c r="D10" t="s">
        <v>303</v>
      </c>
      <c r="E10">
        <v>93.85</v>
      </c>
      <c r="F10">
        <v>9.6</v>
      </c>
      <c r="G10">
        <v>27.25</v>
      </c>
      <c r="H10">
        <v>13.5</v>
      </c>
      <c r="I10">
        <v>13.5</v>
      </c>
      <c r="J10">
        <v>30</v>
      </c>
      <c r="K10">
        <v>100</v>
      </c>
      <c r="L10">
        <v>90</v>
      </c>
      <c r="M10">
        <v>90</v>
      </c>
      <c r="N10">
        <v>90</v>
      </c>
      <c r="O10">
        <v>100</v>
      </c>
      <c r="P10">
        <v>90</v>
      </c>
      <c r="Q10">
        <v>92.5</v>
      </c>
      <c r="R10">
        <v>90</v>
      </c>
      <c r="S10">
        <v>90</v>
      </c>
      <c r="U10">
        <f t="shared" si="0"/>
        <v>90</v>
      </c>
    </row>
    <row r="11" spans="1:21">
      <c r="A11">
        <v>2</v>
      </c>
      <c r="B11" t="s">
        <v>251</v>
      </c>
      <c r="C11" t="s">
        <v>258</v>
      </c>
      <c r="D11" t="s">
        <v>283</v>
      </c>
      <c r="E11">
        <v>90.6</v>
      </c>
      <c r="F11">
        <v>9.6</v>
      </c>
      <c r="G11">
        <v>27</v>
      </c>
      <c r="H11">
        <v>13.5</v>
      </c>
      <c r="I11">
        <v>13.5</v>
      </c>
      <c r="J11">
        <v>27</v>
      </c>
      <c r="K11">
        <v>100</v>
      </c>
      <c r="L11">
        <v>90</v>
      </c>
      <c r="M11">
        <v>90</v>
      </c>
      <c r="N11">
        <v>90</v>
      </c>
      <c r="O11">
        <v>90</v>
      </c>
      <c r="P11">
        <v>90</v>
      </c>
      <c r="Q11">
        <v>90</v>
      </c>
      <c r="R11">
        <v>90</v>
      </c>
      <c r="S11">
        <v>90</v>
      </c>
      <c r="U11">
        <f t="shared" si="0"/>
        <v>90</v>
      </c>
    </row>
    <row r="12" spans="1:21">
      <c r="A12">
        <v>3</v>
      </c>
      <c r="B12" t="s">
        <v>251</v>
      </c>
      <c r="C12" t="s">
        <v>259</v>
      </c>
      <c r="D12" t="s">
        <v>284</v>
      </c>
      <c r="E12">
        <v>90.6</v>
      </c>
      <c r="F12">
        <v>9.6</v>
      </c>
      <c r="G12">
        <v>27</v>
      </c>
      <c r="H12">
        <v>13.5</v>
      </c>
      <c r="I12">
        <v>13.5</v>
      </c>
      <c r="J12">
        <v>27</v>
      </c>
      <c r="K12">
        <v>100</v>
      </c>
      <c r="L12">
        <v>90</v>
      </c>
      <c r="M12">
        <v>90</v>
      </c>
      <c r="N12">
        <v>90</v>
      </c>
      <c r="O12">
        <v>90</v>
      </c>
      <c r="P12">
        <v>90</v>
      </c>
      <c r="Q12">
        <v>90</v>
      </c>
      <c r="R12">
        <v>90</v>
      </c>
      <c r="S12">
        <v>90</v>
      </c>
      <c r="U12">
        <f t="shared" si="0"/>
        <v>90</v>
      </c>
    </row>
    <row r="13" spans="1:21">
      <c r="A13">
        <v>9</v>
      </c>
      <c r="B13" t="s">
        <v>252</v>
      </c>
      <c r="C13" t="s">
        <v>265</v>
      </c>
      <c r="D13" t="s">
        <v>290</v>
      </c>
      <c r="E13">
        <v>90</v>
      </c>
      <c r="F13">
        <v>9</v>
      </c>
      <c r="G13">
        <v>27</v>
      </c>
      <c r="H13">
        <v>13.5</v>
      </c>
      <c r="I13">
        <v>13.5</v>
      </c>
      <c r="J13">
        <v>27</v>
      </c>
      <c r="K13">
        <v>90</v>
      </c>
      <c r="L13">
        <v>90</v>
      </c>
      <c r="M13">
        <v>90</v>
      </c>
      <c r="N13">
        <v>90</v>
      </c>
      <c r="O13">
        <v>90</v>
      </c>
      <c r="P13">
        <v>90</v>
      </c>
      <c r="Q13">
        <v>90</v>
      </c>
      <c r="R13">
        <v>90</v>
      </c>
      <c r="S13">
        <v>90</v>
      </c>
      <c r="U13">
        <f t="shared" si="0"/>
        <v>90</v>
      </c>
    </row>
    <row r="14" spans="1:21">
      <c r="A14">
        <v>8</v>
      </c>
      <c r="B14" t="s">
        <v>252</v>
      </c>
      <c r="C14" t="s">
        <v>264</v>
      </c>
      <c r="D14" t="s">
        <v>289</v>
      </c>
      <c r="E14">
        <v>89.875</v>
      </c>
      <c r="F14">
        <v>9</v>
      </c>
      <c r="G14">
        <v>27</v>
      </c>
      <c r="H14">
        <v>13.375</v>
      </c>
      <c r="I14">
        <v>13.5</v>
      </c>
      <c r="J14">
        <v>27</v>
      </c>
      <c r="K14">
        <v>90</v>
      </c>
      <c r="L14">
        <v>90</v>
      </c>
      <c r="M14">
        <v>90</v>
      </c>
      <c r="N14">
        <v>90</v>
      </c>
      <c r="O14">
        <v>90</v>
      </c>
      <c r="P14">
        <v>90</v>
      </c>
      <c r="Q14">
        <v>90</v>
      </c>
      <c r="R14">
        <v>87.5</v>
      </c>
      <c r="S14">
        <v>90</v>
      </c>
      <c r="U14">
        <f t="shared" si="0"/>
        <v>89.375</v>
      </c>
    </row>
    <row r="15" spans="1:21">
      <c r="A15">
        <v>24</v>
      </c>
      <c r="B15" t="s">
        <v>255</v>
      </c>
      <c r="C15" t="s">
        <v>280</v>
      </c>
      <c r="D15" t="s">
        <v>305</v>
      </c>
      <c r="E15">
        <v>89.65</v>
      </c>
      <c r="F15">
        <v>8.8999999999999986</v>
      </c>
      <c r="G15">
        <v>27</v>
      </c>
      <c r="H15">
        <v>13.375</v>
      </c>
      <c r="I15">
        <v>13.375</v>
      </c>
      <c r="J15">
        <v>27</v>
      </c>
      <c r="K15">
        <v>90</v>
      </c>
      <c r="L15">
        <v>90</v>
      </c>
      <c r="M15">
        <v>90</v>
      </c>
      <c r="N15">
        <v>90</v>
      </c>
      <c r="O15">
        <v>90</v>
      </c>
      <c r="P15">
        <v>87.5</v>
      </c>
      <c r="Q15">
        <v>90</v>
      </c>
      <c r="R15">
        <v>87.5</v>
      </c>
      <c r="S15">
        <v>87.5</v>
      </c>
      <c r="U15">
        <f t="shared" si="0"/>
        <v>88.75</v>
      </c>
    </row>
    <row r="16" spans="1:21">
      <c r="A16">
        <v>10</v>
      </c>
      <c r="B16" t="s">
        <v>252</v>
      </c>
      <c r="C16" t="s">
        <v>266</v>
      </c>
      <c r="D16" t="s">
        <v>291</v>
      </c>
      <c r="E16">
        <v>89.4</v>
      </c>
      <c r="F16">
        <v>8.8999999999999986</v>
      </c>
      <c r="G16">
        <v>26.75</v>
      </c>
      <c r="H16">
        <v>13.375</v>
      </c>
      <c r="I16">
        <v>13.375</v>
      </c>
      <c r="J16">
        <v>27</v>
      </c>
      <c r="K16">
        <v>90</v>
      </c>
      <c r="L16">
        <v>90</v>
      </c>
      <c r="M16">
        <v>90</v>
      </c>
      <c r="N16">
        <v>90</v>
      </c>
      <c r="O16">
        <v>90</v>
      </c>
      <c r="P16">
        <v>87.5</v>
      </c>
      <c r="Q16">
        <v>87.5</v>
      </c>
      <c r="R16">
        <v>87.5</v>
      </c>
      <c r="S16">
        <v>87.5</v>
      </c>
      <c r="U16">
        <f t="shared" si="0"/>
        <v>88.75</v>
      </c>
    </row>
    <row r="17" spans="1:21">
      <c r="A17">
        <v>7</v>
      </c>
      <c r="B17" t="s">
        <v>252</v>
      </c>
      <c r="C17" t="s">
        <v>263</v>
      </c>
      <c r="D17" t="s">
        <v>288</v>
      </c>
      <c r="E17">
        <v>89.525000000000006</v>
      </c>
      <c r="F17">
        <v>8.8999999999999986</v>
      </c>
      <c r="G17">
        <v>27</v>
      </c>
      <c r="H17">
        <v>13.25</v>
      </c>
      <c r="I17">
        <v>13.375</v>
      </c>
      <c r="J17">
        <v>27</v>
      </c>
      <c r="K17">
        <v>90</v>
      </c>
      <c r="L17">
        <v>90</v>
      </c>
      <c r="M17">
        <v>90</v>
      </c>
      <c r="N17">
        <v>90</v>
      </c>
      <c r="O17">
        <v>90</v>
      </c>
      <c r="P17">
        <v>87.5</v>
      </c>
      <c r="Q17">
        <v>90</v>
      </c>
      <c r="R17">
        <v>85</v>
      </c>
      <c r="S17">
        <v>87.5</v>
      </c>
      <c r="U17">
        <f t="shared" si="0"/>
        <v>88.125</v>
      </c>
    </row>
    <row r="18" spans="1:21">
      <c r="A18">
        <v>14</v>
      </c>
      <c r="B18" t="s">
        <v>253</v>
      </c>
      <c r="C18" t="s">
        <v>270</v>
      </c>
      <c r="D18" t="s">
        <v>295</v>
      </c>
      <c r="E18">
        <v>89.075000000000003</v>
      </c>
      <c r="F18">
        <v>8.6999999999999993</v>
      </c>
      <c r="G18">
        <v>26.75</v>
      </c>
      <c r="H18">
        <v>13.25</v>
      </c>
      <c r="I18">
        <v>13.375</v>
      </c>
      <c r="J18">
        <v>27</v>
      </c>
      <c r="K18">
        <v>90</v>
      </c>
      <c r="L18">
        <v>90</v>
      </c>
      <c r="M18">
        <v>90</v>
      </c>
      <c r="N18">
        <v>90</v>
      </c>
      <c r="O18">
        <v>90</v>
      </c>
      <c r="P18">
        <v>82.5</v>
      </c>
      <c r="Q18">
        <v>87.5</v>
      </c>
      <c r="R18">
        <v>85</v>
      </c>
      <c r="S18">
        <v>87.5</v>
      </c>
      <c r="U18">
        <f t="shared" si="0"/>
        <v>88.125</v>
      </c>
    </row>
    <row r="19" spans="1:21">
      <c r="A19">
        <v>12</v>
      </c>
      <c r="B19" t="s">
        <v>253</v>
      </c>
      <c r="C19" t="s">
        <v>268</v>
      </c>
      <c r="D19" t="s">
        <v>293</v>
      </c>
      <c r="E19">
        <v>88.924999999999997</v>
      </c>
      <c r="F19">
        <v>8.8000000000000007</v>
      </c>
      <c r="G19">
        <v>26.5</v>
      </c>
      <c r="H19">
        <v>13.25</v>
      </c>
      <c r="I19">
        <v>13.375</v>
      </c>
      <c r="J19">
        <v>27</v>
      </c>
      <c r="K19">
        <v>90</v>
      </c>
      <c r="L19">
        <v>90</v>
      </c>
      <c r="M19">
        <v>90</v>
      </c>
      <c r="N19">
        <v>90</v>
      </c>
      <c r="O19">
        <v>90</v>
      </c>
      <c r="P19">
        <v>85</v>
      </c>
      <c r="Q19">
        <v>85</v>
      </c>
      <c r="R19">
        <v>85</v>
      </c>
      <c r="S19">
        <v>87.5</v>
      </c>
      <c r="U19">
        <f t="shared" si="0"/>
        <v>88.125</v>
      </c>
    </row>
    <row r="20" spans="1:21">
      <c r="A20">
        <v>13</v>
      </c>
      <c r="B20" t="s">
        <v>253</v>
      </c>
      <c r="C20" t="s">
        <v>269</v>
      </c>
      <c r="D20" t="s">
        <v>294</v>
      </c>
      <c r="E20">
        <v>88.825000000000003</v>
      </c>
      <c r="F20">
        <v>8.6999999999999993</v>
      </c>
      <c r="G20">
        <v>26.5</v>
      </c>
      <c r="H20">
        <v>13.25</v>
      </c>
      <c r="I20">
        <v>13.375</v>
      </c>
      <c r="J20">
        <v>27</v>
      </c>
      <c r="K20">
        <v>90</v>
      </c>
      <c r="L20">
        <v>90</v>
      </c>
      <c r="M20">
        <v>90</v>
      </c>
      <c r="N20">
        <v>90</v>
      </c>
      <c r="O20">
        <v>90</v>
      </c>
      <c r="P20">
        <v>82.5</v>
      </c>
      <c r="Q20">
        <v>85</v>
      </c>
      <c r="R20">
        <v>85</v>
      </c>
      <c r="S20">
        <v>87.5</v>
      </c>
      <c r="U20">
        <f t="shared" si="0"/>
        <v>88.125</v>
      </c>
    </row>
    <row r="21" spans="1:21">
      <c r="A21">
        <v>21</v>
      </c>
      <c r="B21" t="s">
        <v>255</v>
      </c>
      <c r="C21" t="s">
        <v>277</v>
      </c>
      <c r="D21" t="s">
        <v>302</v>
      </c>
      <c r="E21">
        <v>92.25</v>
      </c>
      <c r="F21">
        <v>9</v>
      </c>
      <c r="G21">
        <v>27.25</v>
      </c>
      <c r="H21">
        <v>12.5</v>
      </c>
      <c r="I21">
        <v>13.5</v>
      </c>
      <c r="J21">
        <v>30</v>
      </c>
      <c r="K21">
        <v>90</v>
      </c>
      <c r="L21">
        <v>90</v>
      </c>
      <c r="M21">
        <v>80</v>
      </c>
      <c r="N21">
        <v>90</v>
      </c>
      <c r="O21">
        <v>100</v>
      </c>
      <c r="P21">
        <v>90</v>
      </c>
      <c r="Q21">
        <v>92.5</v>
      </c>
      <c r="R21">
        <v>90</v>
      </c>
      <c r="S21">
        <v>90</v>
      </c>
      <c r="U21">
        <f t="shared" si="0"/>
        <v>87.5</v>
      </c>
    </row>
    <row r="22" spans="1:21">
      <c r="A22">
        <v>20</v>
      </c>
      <c r="B22" t="s">
        <v>255</v>
      </c>
      <c r="C22" t="s">
        <v>276</v>
      </c>
      <c r="D22" t="s">
        <v>301</v>
      </c>
      <c r="E22">
        <v>89.25</v>
      </c>
      <c r="F22">
        <v>9</v>
      </c>
      <c r="G22">
        <v>27.25</v>
      </c>
      <c r="H22">
        <v>12.5</v>
      </c>
      <c r="I22">
        <v>13.5</v>
      </c>
      <c r="J22">
        <v>27</v>
      </c>
      <c r="K22">
        <v>90</v>
      </c>
      <c r="L22">
        <v>90</v>
      </c>
      <c r="M22">
        <v>80</v>
      </c>
      <c r="N22">
        <v>90</v>
      </c>
      <c r="O22">
        <v>90</v>
      </c>
      <c r="P22">
        <v>90</v>
      </c>
      <c r="Q22">
        <v>92.5</v>
      </c>
      <c r="R22">
        <v>90</v>
      </c>
      <c r="S22">
        <v>90</v>
      </c>
      <c r="U22">
        <f t="shared" si="0"/>
        <v>87.5</v>
      </c>
    </row>
    <row r="23" spans="1:21">
      <c r="A23">
        <v>5</v>
      </c>
      <c r="B23" t="s">
        <v>251</v>
      </c>
      <c r="C23" t="s">
        <v>261</v>
      </c>
      <c r="D23" t="s">
        <v>286</v>
      </c>
      <c r="E23">
        <v>83.4</v>
      </c>
      <c r="F23">
        <v>8.4</v>
      </c>
      <c r="G23">
        <v>25</v>
      </c>
      <c r="H23">
        <v>13.5</v>
      </c>
      <c r="I23">
        <v>12.5</v>
      </c>
      <c r="J23">
        <v>24</v>
      </c>
      <c r="K23">
        <v>80</v>
      </c>
      <c r="L23">
        <v>80</v>
      </c>
      <c r="M23">
        <v>90</v>
      </c>
      <c r="N23">
        <v>80</v>
      </c>
      <c r="O23">
        <v>80</v>
      </c>
      <c r="P23">
        <v>90</v>
      </c>
      <c r="Q23">
        <v>90</v>
      </c>
      <c r="R23">
        <v>90</v>
      </c>
      <c r="S23">
        <v>90</v>
      </c>
      <c r="U23">
        <f t="shared" si="0"/>
        <v>87.5</v>
      </c>
    </row>
    <row r="24" spans="1:21">
      <c r="A24">
        <v>1</v>
      </c>
      <c r="B24" t="s">
        <v>251</v>
      </c>
      <c r="C24" t="s">
        <v>257</v>
      </c>
      <c r="D24" t="s">
        <v>282</v>
      </c>
      <c r="E24">
        <v>84.875</v>
      </c>
      <c r="F24">
        <v>9</v>
      </c>
      <c r="G24">
        <v>25</v>
      </c>
      <c r="H24">
        <v>11.375</v>
      </c>
      <c r="I24">
        <v>12.5</v>
      </c>
      <c r="J24">
        <v>27</v>
      </c>
      <c r="K24">
        <v>90</v>
      </c>
      <c r="L24">
        <v>80</v>
      </c>
      <c r="M24">
        <v>70</v>
      </c>
      <c r="N24">
        <v>80</v>
      </c>
      <c r="O24">
        <v>90</v>
      </c>
      <c r="P24">
        <v>90</v>
      </c>
      <c r="Q24">
        <v>90</v>
      </c>
      <c r="R24">
        <v>87.5</v>
      </c>
      <c r="S24">
        <v>90</v>
      </c>
      <c r="U24">
        <f t="shared" si="0"/>
        <v>81.875</v>
      </c>
    </row>
    <row r="25" spans="1:21">
      <c r="A25">
        <v>4</v>
      </c>
      <c r="B25" t="s">
        <v>251</v>
      </c>
      <c r="C25" t="s">
        <v>260</v>
      </c>
      <c r="D25" t="s">
        <v>285</v>
      </c>
      <c r="E25">
        <v>83.025000000000006</v>
      </c>
      <c r="F25">
        <v>8.4</v>
      </c>
      <c r="G25">
        <v>27</v>
      </c>
      <c r="H25">
        <v>11.125</v>
      </c>
      <c r="I25">
        <v>12.5</v>
      </c>
      <c r="J25">
        <v>24</v>
      </c>
      <c r="K25">
        <v>80</v>
      </c>
      <c r="L25">
        <v>90</v>
      </c>
      <c r="M25">
        <v>70</v>
      </c>
      <c r="N25">
        <v>80</v>
      </c>
      <c r="O25">
        <v>80</v>
      </c>
      <c r="P25">
        <v>90</v>
      </c>
      <c r="Q25">
        <v>90</v>
      </c>
      <c r="R25">
        <v>82.5</v>
      </c>
      <c r="S25">
        <v>90</v>
      </c>
      <c r="U25">
        <f t="shared" si="0"/>
        <v>80.625</v>
      </c>
    </row>
    <row r="26" spans="1:21">
      <c r="A26">
        <v>99</v>
      </c>
      <c r="B26" t="s">
        <v>253</v>
      </c>
      <c r="C26" t="s">
        <v>351</v>
      </c>
      <c r="D26" t="s">
        <v>350</v>
      </c>
      <c r="E26">
        <f>SUM(F26:J26)</f>
        <v>87.6875</v>
      </c>
      <c r="F26">
        <v>8.6875</v>
      </c>
      <c r="G26">
        <v>26</v>
      </c>
      <c r="H26">
        <v>13</v>
      </c>
      <c r="I26">
        <v>13</v>
      </c>
      <c r="J26">
        <v>27</v>
      </c>
    </row>
  </sheetData>
  <autoFilter ref="A1:U1" xr:uid="{00000000-0001-0000-0300-000000000000}">
    <sortState xmlns:xlrd2="http://schemas.microsoft.com/office/spreadsheetml/2017/richdata2" ref="A2:U26">
      <sortCondition descending="1" ref="U1:U26"/>
    </sortState>
  </autoFilter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V4" sqref="V4"/>
    </sheetView>
  </sheetViews>
  <sheetFormatPr baseColWidth="10" defaultColWidth="8.83203125" defaultRowHeight="15"/>
  <cols>
    <col min="1" max="1" width="3.5" customWidth="1"/>
    <col min="2" max="2" width="6.6640625" customWidth="1"/>
    <col min="3" max="3" width="11.1640625" customWidth="1"/>
    <col min="4" max="4" width="8" customWidth="1"/>
    <col min="5" max="20" width="6.83203125" style="1" customWidth="1"/>
  </cols>
  <sheetData>
    <row r="1" spans="1:21">
      <c r="A1" t="s">
        <v>154</v>
      </c>
      <c r="B1" t="s">
        <v>155</v>
      </c>
      <c r="C1" t="s">
        <v>163</v>
      </c>
      <c r="D1" t="s">
        <v>198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1" t="s">
        <v>243</v>
      </c>
      <c r="P1" s="1" t="s">
        <v>244</v>
      </c>
      <c r="Q1" s="1" t="s">
        <v>245</v>
      </c>
      <c r="R1" s="1" t="s">
        <v>246</v>
      </c>
      <c r="S1" s="1" t="s">
        <v>247</v>
      </c>
      <c r="T1" s="1" t="s">
        <v>248</v>
      </c>
      <c r="U1" s="1" t="s">
        <v>526</v>
      </c>
    </row>
    <row r="2" spans="1:21">
      <c r="A2">
        <v>26</v>
      </c>
      <c r="B2" t="s">
        <v>161</v>
      </c>
      <c r="C2" t="s">
        <v>189</v>
      </c>
      <c r="D2" t="s">
        <v>224</v>
      </c>
      <c r="E2" s="1">
        <v>96.183333333333337</v>
      </c>
      <c r="F2" s="1">
        <v>9.6</v>
      </c>
      <c r="G2" s="1">
        <v>27.333333333333332</v>
      </c>
      <c r="H2" s="1">
        <v>14.583333333333332</v>
      </c>
      <c r="I2" s="1">
        <v>14.666666666666666</v>
      </c>
      <c r="J2" s="1">
        <v>30</v>
      </c>
      <c r="K2" s="1">
        <v>100</v>
      </c>
      <c r="L2" s="1">
        <v>90</v>
      </c>
      <c r="M2" s="1">
        <v>100</v>
      </c>
      <c r="N2" s="1">
        <v>100</v>
      </c>
      <c r="O2" s="1">
        <v>100</v>
      </c>
      <c r="P2" s="1">
        <v>90</v>
      </c>
      <c r="Q2" s="1">
        <v>93.333333333333329</v>
      </c>
      <c r="R2" s="1">
        <v>91.666666666666671</v>
      </c>
      <c r="S2" s="1">
        <v>93.333333333333329</v>
      </c>
      <c r="U2" s="42">
        <f t="shared" ref="U2:U35" si="0">AVERAGE(M2:N2,R2:S2)</f>
        <v>96.25</v>
      </c>
    </row>
    <row r="3" spans="1:21">
      <c r="A3">
        <v>12</v>
      </c>
      <c r="B3" t="s">
        <v>158</v>
      </c>
      <c r="C3" t="s">
        <v>175</v>
      </c>
      <c r="D3" t="s">
        <v>210</v>
      </c>
      <c r="E3" s="1">
        <v>98.266666666666666</v>
      </c>
      <c r="F3" s="1">
        <v>9.6</v>
      </c>
      <c r="G3" s="1">
        <v>29.5</v>
      </c>
      <c r="H3" s="1">
        <v>14.583333333333332</v>
      </c>
      <c r="I3" s="1">
        <v>14.583333333333332</v>
      </c>
      <c r="J3" s="1">
        <v>30</v>
      </c>
      <c r="K3" s="1">
        <v>100</v>
      </c>
      <c r="L3" s="1">
        <v>100</v>
      </c>
      <c r="M3" s="1">
        <v>100</v>
      </c>
      <c r="N3" s="1">
        <v>100</v>
      </c>
      <c r="O3" s="1">
        <v>100</v>
      </c>
      <c r="P3" s="1">
        <v>90</v>
      </c>
      <c r="Q3" s="1">
        <v>95</v>
      </c>
      <c r="R3" s="1">
        <v>91.666666666666671</v>
      </c>
      <c r="S3" s="1">
        <v>91.666666666666671</v>
      </c>
      <c r="U3" s="42">
        <f t="shared" si="0"/>
        <v>95.833333333333343</v>
      </c>
    </row>
    <row r="4" spans="1:21">
      <c r="A4">
        <v>16</v>
      </c>
      <c r="B4" t="s">
        <v>159</v>
      </c>
      <c r="C4" t="s">
        <v>179</v>
      </c>
      <c r="D4" t="s">
        <v>214</v>
      </c>
      <c r="E4" s="1">
        <v>98.166666666666657</v>
      </c>
      <c r="F4" s="1">
        <v>9.6666666666666679</v>
      </c>
      <c r="G4" s="1">
        <v>29.333333333333332</v>
      </c>
      <c r="H4" s="1">
        <v>14.583333333333332</v>
      </c>
      <c r="I4" s="1">
        <v>14.583333333333332</v>
      </c>
      <c r="J4" s="1">
        <v>30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91.666666666666671</v>
      </c>
      <c r="Q4" s="1">
        <v>93.333333333333329</v>
      </c>
      <c r="R4" s="1">
        <v>91.666666666666671</v>
      </c>
      <c r="S4" s="1">
        <v>91.666666666666671</v>
      </c>
      <c r="U4" s="42">
        <f t="shared" si="0"/>
        <v>95.833333333333343</v>
      </c>
    </row>
    <row r="5" spans="1:21">
      <c r="A5">
        <v>17</v>
      </c>
      <c r="B5" t="s">
        <v>159</v>
      </c>
      <c r="C5" t="s">
        <v>180</v>
      </c>
      <c r="D5" t="s">
        <v>215</v>
      </c>
      <c r="E5" s="1">
        <v>97.716666666666669</v>
      </c>
      <c r="F5" s="1">
        <v>9.1333333333333329</v>
      </c>
      <c r="G5" s="1">
        <v>29.5</v>
      </c>
      <c r="H5" s="1">
        <v>14.5</v>
      </c>
      <c r="I5" s="1">
        <v>14.583333333333332</v>
      </c>
      <c r="J5" s="1">
        <v>30</v>
      </c>
      <c r="K5" s="1">
        <v>90</v>
      </c>
      <c r="L5" s="1">
        <v>100</v>
      </c>
      <c r="M5" s="1">
        <v>100</v>
      </c>
      <c r="N5" s="1">
        <v>100</v>
      </c>
      <c r="O5" s="1">
        <v>100</v>
      </c>
      <c r="P5" s="1">
        <v>93.333333333333329</v>
      </c>
      <c r="Q5" s="1">
        <v>95</v>
      </c>
      <c r="R5" s="1">
        <v>90</v>
      </c>
      <c r="S5" s="1">
        <v>91.666666666666671</v>
      </c>
      <c r="U5" s="42">
        <f t="shared" si="0"/>
        <v>95.416666666666671</v>
      </c>
    </row>
    <row r="6" spans="1:21">
      <c r="A6">
        <v>25</v>
      </c>
      <c r="B6" t="s">
        <v>161</v>
      </c>
      <c r="C6" t="s">
        <v>188</v>
      </c>
      <c r="D6" t="s">
        <v>223</v>
      </c>
      <c r="E6" s="1">
        <v>97.683333333333337</v>
      </c>
      <c r="F6" s="1">
        <v>9.6</v>
      </c>
      <c r="G6" s="1">
        <v>29</v>
      </c>
      <c r="H6" s="1">
        <v>14.5</v>
      </c>
      <c r="I6" s="1">
        <v>14.583333333333332</v>
      </c>
      <c r="J6" s="1">
        <v>30</v>
      </c>
      <c r="K6" s="1">
        <v>100</v>
      </c>
      <c r="L6" s="1">
        <v>100</v>
      </c>
      <c r="M6" s="1">
        <v>100</v>
      </c>
      <c r="N6" s="1">
        <v>100</v>
      </c>
      <c r="O6" s="1">
        <v>100</v>
      </c>
      <c r="P6" s="1">
        <v>90</v>
      </c>
      <c r="Q6" s="1">
        <v>90</v>
      </c>
      <c r="R6" s="1">
        <v>90</v>
      </c>
      <c r="S6" s="1">
        <v>91.666666666666671</v>
      </c>
      <c r="U6" s="42">
        <f t="shared" si="0"/>
        <v>95.416666666666671</v>
      </c>
    </row>
    <row r="7" spans="1:21">
      <c r="A7">
        <v>10</v>
      </c>
      <c r="B7" t="s">
        <v>158</v>
      </c>
      <c r="C7" t="s">
        <v>173</v>
      </c>
      <c r="D7" t="s">
        <v>208</v>
      </c>
      <c r="E7" s="1">
        <v>95.6</v>
      </c>
      <c r="F7" s="1">
        <v>9.6</v>
      </c>
      <c r="G7" s="1">
        <v>27</v>
      </c>
      <c r="H7" s="1">
        <v>14.5</v>
      </c>
      <c r="I7" s="1">
        <v>14.5</v>
      </c>
      <c r="J7" s="1">
        <v>30</v>
      </c>
      <c r="K7" s="1">
        <v>100</v>
      </c>
      <c r="L7" s="1">
        <v>90</v>
      </c>
      <c r="M7" s="1">
        <v>100</v>
      </c>
      <c r="N7" s="1">
        <v>100</v>
      </c>
      <c r="O7" s="1">
        <v>100</v>
      </c>
      <c r="P7" s="1">
        <v>90</v>
      </c>
      <c r="Q7" s="1">
        <v>90</v>
      </c>
      <c r="R7" s="1">
        <v>90</v>
      </c>
      <c r="S7" s="1">
        <v>90</v>
      </c>
      <c r="U7" s="42">
        <f t="shared" si="0"/>
        <v>95</v>
      </c>
    </row>
    <row r="8" spans="1:21">
      <c r="A8">
        <v>3</v>
      </c>
      <c r="B8" t="s">
        <v>156</v>
      </c>
      <c r="C8" t="s">
        <v>166</v>
      </c>
      <c r="D8" t="s">
        <v>201</v>
      </c>
      <c r="E8" s="1">
        <v>94.433333333333323</v>
      </c>
      <c r="F8" s="1">
        <v>9.6</v>
      </c>
      <c r="G8" s="1">
        <v>28.833333333333332</v>
      </c>
      <c r="H8" s="1">
        <v>14.416666666666666</v>
      </c>
      <c r="I8" s="1">
        <v>14.583333333333332</v>
      </c>
      <c r="J8" s="1">
        <v>27</v>
      </c>
      <c r="K8" s="1">
        <v>100</v>
      </c>
      <c r="L8" s="1">
        <v>100</v>
      </c>
      <c r="M8" s="1">
        <v>100</v>
      </c>
      <c r="N8" s="1">
        <v>100</v>
      </c>
      <c r="O8" s="1">
        <v>90</v>
      </c>
      <c r="P8" s="1">
        <v>90</v>
      </c>
      <c r="Q8" s="1">
        <v>88.333333333333329</v>
      </c>
      <c r="R8" s="1">
        <v>88.333333333333329</v>
      </c>
      <c r="S8" s="1">
        <v>91.666666666666671</v>
      </c>
      <c r="U8" s="42">
        <f t="shared" si="0"/>
        <v>95</v>
      </c>
    </row>
    <row r="9" spans="1:21">
      <c r="A9">
        <v>9</v>
      </c>
      <c r="B9" t="s">
        <v>158</v>
      </c>
      <c r="C9" t="s">
        <v>172</v>
      </c>
      <c r="D9" t="s">
        <v>207</v>
      </c>
      <c r="E9" s="1">
        <v>94.499999999999986</v>
      </c>
      <c r="F9" s="1">
        <v>9</v>
      </c>
      <c r="G9" s="1">
        <v>27.333333333333332</v>
      </c>
      <c r="H9" s="1">
        <v>13.583333333333332</v>
      </c>
      <c r="I9" s="1">
        <v>14.583333333333332</v>
      </c>
      <c r="J9" s="1">
        <v>30</v>
      </c>
      <c r="K9" s="1">
        <v>90</v>
      </c>
      <c r="L9" s="1">
        <v>90</v>
      </c>
      <c r="M9" s="1">
        <v>90</v>
      </c>
      <c r="N9" s="1">
        <v>100</v>
      </c>
      <c r="O9" s="1">
        <v>100</v>
      </c>
      <c r="P9" s="1">
        <v>90</v>
      </c>
      <c r="Q9" s="1">
        <v>93.333333333333329</v>
      </c>
      <c r="R9" s="1">
        <v>91.666666666666671</v>
      </c>
      <c r="S9" s="1">
        <v>91.666666666666671</v>
      </c>
      <c r="U9" s="42">
        <f t="shared" si="0"/>
        <v>93.333333333333343</v>
      </c>
    </row>
    <row r="10" spans="1:21">
      <c r="A10">
        <v>11</v>
      </c>
      <c r="B10" t="s">
        <v>158</v>
      </c>
      <c r="C10" t="s">
        <v>174</v>
      </c>
      <c r="D10" t="s">
        <v>209</v>
      </c>
      <c r="E10" s="1">
        <v>96.85</v>
      </c>
      <c r="F10" s="1">
        <v>9.6</v>
      </c>
      <c r="G10" s="1">
        <v>29.166666666666664</v>
      </c>
      <c r="H10" s="1">
        <v>13.583333333333332</v>
      </c>
      <c r="I10" s="1">
        <v>14.5</v>
      </c>
      <c r="J10" s="1">
        <v>30</v>
      </c>
      <c r="K10" s="1">
        <v>100</v>
      </c>
      <c r="L10" s="1">
        <v>100</v>
      </c>
      <c r="M10" s="1">
        <v>90</v>
      </c>
      <c r="N10" s="1">
        <v>100</v>
      </c>
      <c r="O10" s="1">
        <v>100</v>
      </c>
      <c r="P10" s="1">
        <v>90</v>
      </c>
      <c r="Q10" s="1">
        <v>91.666666666666671</v>
      </c>
      <c r="R10" s="1">
        <v>91.666666666666671</v>
      </c>
      <c r="S10" s="1">
        <v>90</v>
      </c>
      <c r="U10" s="42">
        <f t="shared" si="0"/>
        <v>92.916666666666671</v>
      </c>
    </row>
    <row r="11" spans="1:21">
      <c r="A11">
        <v>18</v>
      </c>
      <c r="B11" t="s">
        <v>160</v>
      </c>
      <c r="C11" t="s">
        <v>181</v>
      </c>
      <c r="D11" t="s">
        <v>216</v>
      </c>
      <c r="E11" s="1">
        <v>90.916666666666657</v>
      </c>
      <c r="F11" s="1">
        <v>9</v>
      </c>
      <c r="G11" s="1">
        <v>26.833333333333332</v>
      </c>
      <c r="H11" s="1">
        <v>14.666666666666666</v>
      </c>
      <c r="I11" s="1">
        <v>13.416666666666666</v>
      </c>
      <c r="J11" s="1">
        <v>27</v>
      </c>
      <c r="K11" s="1">
        <v>90</v>
      </c>
      <c r="L11" s="1">
        <v>90</v>
      </c>
      <c r="M11" s="1">
        <v>100</v>
      </c>
      <c r="N11" s="1">
        <v>90</v>
      </c>
      <c r="O11" s="1">
        <v>90</v>
      </c>
      <c r="P11" s="1">
        <v>90</v>
      </c>
      <c r="Q11" s="1">
        <v>88.333333333333329</v>
      </c>
      <c r="R11" s="1">
        <v>93.333333333333329</v>
      </c>
      <c r="S11" s="1">
        <v>88.333333333333329</v>
      </c>
      <c r="U11" s="42">
        <f t="shared" si="0"/>
        <v>92.916666666666657</v>
      </c>
    </row>
    <row r="12" spans="1:21">
      <c r="A12">
        <v>13</v>
      </c>
      <c r="B12" t="s">
        <v>159</v>
      </c>
      <c r="C12" t="s">
        <v>176</v>
      </c>
      <c r="D12" t="s">
        <v>211</v>
      </c>
      <c r="E12" s="1">
        <v>96.4</v>
      </c>
      <c r="F12" s="1">
        <v>9.0666666666666664</v>
      </c>
      <c r="G12" s="1">
        <v>29.333333333333332</v>
      </c>
      <c r="H12" s="1">
        <v>14.5</v>
      </c>
      <c r="I12" s="1">
        <v>13.5</v>
      </c>
      <c r="J12" s="1">
        <v>30</v>
      </c>
      <c r="K12" s="1">
        <v>90</v>
      </c>
      <c r="L12" s="1">
        <v>100</v>
      </c>
      <c r="M12" s="1">
        <v>100</v>
      </c>
      <c r="N12" s="1">
        <v>90</v>
      </c>
      <c r="O12" s="1">
        <v>100</v>
      </c>
      <c r="P12" s="1">
        <v>91.666666666666671</v>
      </c>
      <c r="Q12" s="1">
        <v>93.333333333333329</v>
      </c>
      <c r="R12" s="1">
        <v>90</v>
      </c>
      <c r="S12" s="1">
        <v>90</v>
      </c>
      <c r="U12" s="42">
        <f t="shared" si="0"/>
        <v>92.5</v>
      </c>
    </row>
    <row r="13" spans="1:21">
      <c r="A13">
        <v>34</v>
      </c>
      <c r="B13" t="s">
        <v>162</v>
      </c>
      <c r="C13" t="s">
        <v>197</v>
      </c>
      <c r="D13" t="s">
        <v>232</v>
      </c>
      <c r="E13" s="1">
        <v>96.283333333333331</v>
      </c>
      <c r="F13" s="1">
        <v>9.5333333333333332</v>
      </c>
      <c r="G13" s="1">
        <v>28.833333333333332</v>
      </c>
      <c r="H13" s="1">
        <v>14.5</v>
      </c>
      <c r="I13" s="1">
        <v>13.416666666666666</v>
      </c>
      <c r="J13" s="1">
        <v>30</v>
      </c>
      <c r="K13" s="1">
        <v>100</v>
      </c>
      <c r="L13" s="1">
        <v>100</v>
      </c>
      <c r="M13" s="1">
        <v>100</v>
      </c>
      <c r="N13" s="1">
        <v>90</v>
      </c>
      <c r="O13" s="1">
        <v>100</v>
      </c>
      <c r="P13" s="1">
        <v>88.333333333333329</v>
      </c>
      <c r="Q13" s="1">
        <v>88.333333333333329</v>
      </c>
      <c r="R13" s="1">
        <v>90</v>
      </c>
      <c r="S13" s="1">
        <v>88.333333333333329</v>
      </c>
      <c r="U13" s="42">
        <f t="shared" si="0"/>
        <v>92.083333333333329</v>
      </c>
    </row>
    <row r="14" spans="1:21">
      <c r="A14">
        <v>19</v>
      </c>
      <c r="B14" t="s">
        <v>160</v>
      </c>
      <c r="C14" t="s">
        <v>182</v>
      </c>
      <c r="D14" t="s">
        <v>217</v>
      </c>
      <c r="E14" s="1">
        <v>90.6</v>
      </c>
      <c r="F14" s="1">
        <v>8.9333333333333336</v>
      </c>
      <c r="G14" s="1">
        <v>26.833333333333332</v>
      </c>
      <c r="H14" s="1">
        <v>14.583333333333332</v>
      </c>
      <c r="I14" s="1">
        <v>13.25</v>
      </c>
      <c r="J14" s="1">
        <v>27</v>
      </c>
      <c r="K14" s="1">
        <v>90</v>
      </c>
      <c r="L14" s="1">
        <v>90</v>
      </c>
      <c r="M14" s="1">
        <v>100</v>
      </c>
      <c r="N14" s="1">
        <v>90</v>
      </c>
      <c r="O14" s="1">
        <v>90</v>
      </c>
      <c r="P14" s="1">
        <v>88.333333333333329</v>
      </c>
      <c r="Q14" s="1">
        <v>88.333333333333329</v>
      </c>
      <c r="R14" s="1">
        <v>91.666666666666671</v>
      </c>
      <c r="S14" s="1">
        <v>85</v>
      </c>
      <c r="U14" s="42">
        <f t="shared" si="0"/>
        <v>91.666666666666671</v>
      </c>
    </row>
    <row r="15" spans="1:21">
      <c r="A15">
        <v>31</v>
      </c>
      <c r="B15" t="s">
        <v>162</v>
      </c>
      <c r="C15" t="s">
        <v>194</v>
      </c>
      <c r="D15" t="s">
        <v>229</v>
      </c>
      <c r="E15" s="1">
        <v>96.116666666666674</v>
      </c>
      <c r="F15" s="1">
        <v>9.5333333333333332</v>
      </c>
      <c r="G15" s="1">
        <v>28.833333333333332</v>
      </c>
      <c r="H15" s="1">
        <v>14.333333333333332</v>
      </c>
      <c r="I15" s="1">
        <v>13.416666666666666</v>
      </c>
      <c r="J15" s="1">
        <v>30</v>
      </c>
      <c r="K15" s="1">
        <v>100</v>
      </c>
      <c r="L15" s="1">
        <v>100</v>
      </c>
      <c r="M15" s="1">
        <v>100</v>
      </c>
      <c r="N15" s="1">
        <v>90</v>
      </c>
      <c r="O15" s="1">
        <v>100</v>
      </c>
      <c r="P15" s="1">
        <v>88.333333333333329</v>
      </c>
      <c r="Q15" s="1">
        <v>88.333333333333329</v>
      </c>
      <c r="R15" s="1">
        <v>86.666666666666671</v>
      </c>
      <c r="S15" s="1">
        <v>88.333333333333329</v>
      </c>
      <c r="U15" s="42">
        <f t="shared" si="0"/>
        <v>91.25</v>
      </c>
    </row>
    <row r="16" spans="1:21">
      <c r="A16">
        <v>20</v>
      </c>
      <c r="B16" t="s">
        <v>160</v>
      </c>
      <c r="C16" t="s">
        <v>183</v>
      </c>
      <c r="D16" t="s">
        <v>218</v>
      </c>
      <c r="E16" s="1">
        <v>90.683333333333337</v>
      </c>
      <c r="F16" s="1">
        <v>8.9333333333333336</v>
      </c>
      <c r="G16" s="1">
        <v>27</v>
      </c>
      <c r="H16" s="1">
        <v>14.416666666666666</v>
      </c>
      <c r="I16" s="1">
        <v>13.333333333333332</v>
      </c>
      <c r="J16" s="1">
        <v>27</v>
      </c>
      <c r="K16" s="1">
        <v>90</v>
      </c>
      <c r="L16" s="1">
        <v>90</v>
      </c>
      <c r="M16" s="1">
        <v>100</v>
      </c>
      <c r="N16" s="1">
        <v>90</v>
      </c>
      <c r="O16" s="1">
        <v>90</v>
      </c>
      <c r="P16" s="1">
        <v>88.333333333333329</v>
      </c>
      <c r="Q16" s="1">
        <v>90</v>
      </c>
      <c r="R16" s="1">
        <v>88.333333333333329</v>
      </c>
      <c r="S16" s="1">
        <v>86.666666666666671</v>
      </c>
      <c r="U16" s="42">
        <f t="shared" si="0"/>
        <v>91.25</v>
      </c>
    </row>
    <row r="17" spans="1:21">
      <c r="A17">
        <v>6</v>
      </c>
      <c r="B17" t="s">
        <v>157</v>
      </c>
      <c r="C17" t="s">
        <v>169</v>
      </c>
      <c r="D17" t="s">
        <v>204</v>
      </c>
      <c r="E17" s="1">
        <v>93.25</v>
      </c>
      <c r="F17" s="1">
        <v>9</v>
      </c>
      <c r="G17" s="1">
        <v>27.166666666666664</v>
      </c>
      <c r="H17" s="1">
        <v>13.5</v>
      </c>
      <c r="I17" s="1">
        <v>13.583333333333332</v>
      </c>
      <c r="J17" s="1">
        <v>30</v>
      </c>
      <c r="K17" s="1">
        <v>90</v>
      </c>
      <c r="L17" s="1">
        <v>90</v>
      </c>
      <c r="M17" s="1">
        <v>90</v>
      </c>
      <c r="N17" s="1">
        <v>90</v>
      </c>
      <c r="O17" s="1">
        <v>100</v>
      </c>
      <c r="P17" s="1">
        <v>90</v>
      </c>
      <c r="Q17" s="1">
        <v>91.666666666666671</v>
      </c>
      <c r="R17" s="1">
        <v>90</v>
      </c>
      <c r="S17" s="1">
        <v>91.666666666666671</v>
      </c>
      <c r="U17" s="42">
        <f t="shared" si="0"/>
        <v>90.416666666666671</v>
      </c>
    </row>
    <row r="18" spans="1:21">
      <c r="A18">
        <v>24</v>
      </c>
      <c r="B18" t="s">
        <v>161</v>
      </c>
      <c r="C18" t="s">
        <v>187</v>
      </c>
      <c r="D18" t="s">
        <v>222</v>
      </c>
      <c r="E18" s="1">
        <v>90.083333333333329</v>
      </c>
      <c r="F18" s="1">
        <v>9</v>
      </c>
      <c r="G18" s="1">
        <v>27</v>
      </c>
      <c r="H18" s="1">
        <v>13.5</v>
      </c>
      <c r="I18" s="1">
        <v>13.583333333333332</v>
      </c>
      <c r="J18" s="1">
        <v>27</v>
      </c>
      <c r="K18" s="1">
        <v>90</v>
      </c>
      <c r="L18" s="1">
        <v>90</v>
      </c>
      <c r="M18" s="1">
        <v>90</v>
      </c>
      <c r="N18" s="1">
        <v>90</v>
      </c>
      <c r="O18" s="1">
        <v>90</v>
      </c>
      <c r="P18" s="1">
        <v>90</v>
      </c>
      <c r="Q18" s="1">
        <v>90</v>
      </c>
      <c r="R18" s="1">
        <v>90</v>
      </c>
      <c r="S18" s="1">
        <v>91.666666666666671</v>
      </c>
      <c r="U18" s="42">
        <f t="shared" si="0"/>
        <v>90.416666666666671</v>
      </c>
    </row>
    <row r="19" spans="1:21">
      <c r="A19">
        <v>29</v>
      </c>
      <c r="B19" t="s">
        <v>161</v>
      </c>
      <c r="C19" t="s">
        <v>192</v>
      </c>
      <c r="D19" t="s">
        <v>227</v>
      </c>
      <c r="E19" s="1">
        <v>90.083333333333329</v>
      </c>
      <c r="F19" s="1">
        <v>9</v>
      </c>
      <c r="G19" s="1">
        <v>27</v>
      </c>
      <c r="H19" s="1">
        <v>13.5</v>
      </c>
      <c r="I19" s="1">
        <v>13.583333333333332</v>
      </c>
      <c r="J19" s="1">
        <v>27</v>
      </c>
      <c r="K19" s="1">
        <v>90</v>
      </c>
      <c r="L19" s="1">
        <v>90</v>
      </c>
      <c r="M19" s="1">
        <v>90</v>
      </c>
      <c r="N19" s="1">
        <v>90</v>
      </c>
      <c r="O19" s="1">
        <v>90</v>
      </c>
      <c r="P19" s="1">
        <v>90</v>
      </c>
      <c r="Q19" s="1">
        <v>90</v>
      </c>
      <c r="R19" s="1">
        <v>90</v>
      </c>
      <c r="S19" s="1">
        <v>91.666666666666671</v>
      </c>
      <c r="U19" s="42">
        <f t="shared" si="0"/>
        <v>90.416666666666671</v>
      </c>
    </row>
    <row r="20" spans="1:21">
      <c r="A20">
        <v>1</v>
      </c>
      <c r="B20" t="s">
        <v>156</v>
      </c>
      <c r="C20" t="s">
        <v>164</v>
      </c>
      <c r="D20" t="s">
        <v>199</v>
      </c>
      <c r="E20" s="1">
        <v>89.85</v>
      </c>
      <c r="F20" s="1">
        <v>8.9333333333333336</v>
      </c>
      <c r="G20" s="1">
        <v>26.833333333333332</v>
      </c>
      <c r="H20" s="1">
        <v>13.5</v>
      </c>
      <c r="I20" s="1">
        <v>13.583333333333332</v>
      </c>
      <c r="J20" s="1">
        <v>27</v>
      </c>
      <c r="K20" s="1">
        <v>90</v>
      </c>
      <c r="L20" s="1">
        <v>90</v>
      </c>
      <c r="M20" s="1">
        <v>90</v>
      </c>
      <c r="N20" s="1">
        <v>90</v>
      </c>
      <c r="O20" s="1">
        <v>90</v>
      </c>
      <c r="P20" s="1">
        <v>88.333333333333329</v>
      </c>
      <c r="Q20" s="1">
        <v>88.333333333333329</v>
      </c>
      <c r="R20" s="1">
        <v>90</v>
      </c>
      <c r="S20" s="1">
        <v>91.666666666666671</v>
      </c>
      <c r="U20" s="42">
        <f t="shared" si="0"/>
        <v>90.416666666666671</v>
      </c>
    </row>
    <row r="21" spans="1:21">
      <c r="A21">
        <v>15</v>
      </c>
      <c r="B21" t="s">
        <v>159</v>
      </c>
      <c r="C21" t="s">
        <v>178</v>
      </c>
      <c r="D21" t="s">
        <v>213</v>
      </c>
      <c r="E21" s="1">
        <v>93.766666666666666</v>
      </c>
      <c r="F21" s="1">
        <v>9.6</v>
      </c>
      <c r="G21" s="1">
        <v>27.166666666666664</v>
      </c>
      <c r="H21" s="1">
        <v>13.5</v>
      </c>
      <c r="I21" s="1">
        <v>13.5</v>
      </c>
      <c r="J21" s="1">
        <v>30</v>
      </c>
      <c r="K21" s="1">
        <v>100</v>
      </c>
      <c r="L21" s="1">
        <v>90</v>
      </c>
      <c r="M21" s="1">
        <v>90</v>
      </c>
      <c r="N21" s="1">
        <v>90</v>
      </c>
      <c r="O21" s="1">
        <v>100</v>
      </c>
      <c r="P21" s="1">
        <v>90</v>
      </c>
      <c r="Q21" s="1">
        <v>91.666666666666671</v>
      </c>
      <c r="R21" s="1">
        <v>90</v>
      </c>
      <c r="S21" s="1">
        <v>90</v>
      </c>
      <c r="U21" s="42">
        <f t="shared" si="0"/>
        <v>90</v>
      </c>
    </row>
    <row r="22" spans="1:21">
      <c r="A22">
        <v>2</v>
      </c>
      <c r="B22" t="s">
        <v>156</v>
      </c>
      <c r="C22" t="s">
        <v>165</v>
      </c>
      <c r="D22" t="s">
        <v>200</v>
      </c>
      <c r="E22" s="1">
        <v>91.666666666666657</v>
      </c>
      <c r="F22" s="1">
        <v>9</v>
      </c>
      <c r="G22" s="1">
        <v>28.666666666666664</v>
      </c>
      <c r="H22" s="1">
        <v>13.416666666666666</v>
      </c>
      <c r="I22" s="1">
        <v>13.583333333333332</v>
      </c>
      <c r="J22" s="1">
        <v>27</v>
      </c>
      <c r="K22" s="1">
        <v>90</v>
      </c>
      <c r="L22" s="1">
        <v>100</v>
      </c>
      <c r="M22" s="1">
        <v>90</v>
      </c>
      <c r="N22" s="1">
        <v>90</v>
      </c>
      <c r="O22" s="1">
        <v>90</v>
      </c>
      <c r="P22" s="1">
        <v>90</v>
      </c>
      <c r="Q22" s="1">
        <v>86.666666666666671</v>
      </c>
      <c r="R22" s="1">
        <v>88.333333333333329</v>
      </c>
      <c r="S22" s="1">
        <v>91.666666666666671</v>
      </c>
      <c r="U22" s="42">
        <f t="shared" si="0"/>
        <v>90</v>
      </c>
    </row>
    <row r="23" spans="1:21">
      <c r="A23">
        <v>14</v>
      </c>
      <c r="B23" t="s">
        <v>159</v>
      </c>
      <c r="C23" t="s">
        <v>177</v>
      </c>
      <c r="D23" t="s">
        <v>212</v>
      </c>
      <c r="E23" s="1">
        <v>90.333333333333329</v>
      </c>
      <c r="F23" s="1">
        <v>9</v>
      </c>
      <c r="G23" s="1">
        <v>27.333333333333332</v>
      </c>
      <c r="H23" s="1">
        <v>13.5</v>
      </c>
      <c r="I23" s="1">
        <v>13.5</v>
      </c>
      <c r="J23" s="1">
        <v>27</v>
      </c>
      <c r="K23" s="1">
        <v>90</v>
      </c>
      <c r="L23" s="1">
        <v>90</v>
      </c>
      <c r="M23" s="1">
        <v>90</v>
      </c>
      <c r="N23" s="1">
        <v>90</v>
      </c>
      <c r="O23" s="1">
        <v>90</v>
      </c>
      <c r="P23" s="1">
        <v>90</v>
      </c>
      <c r="Q23" s="1">
        <v>93.333333333333329</v>
      </c>
      <c r="R23" s="1">
        <v>90</v>
      </c>
      <c r="S23" s="1">
        <v>90</v>
      </c>
      <c r="U23" s="42">
        <f t="shared" si="0"/>
        <v>90</v>
      </c>
    </row>
    <row r="24" spans="1:21">
      <c r="A24">
        <v>28</v>
      </c>
      <c r="B24" t="s">
        <v>161</v>
      </c>
      <c r="C24" t="s">
        <v>191</v>
      </c>
      <c r="D24" t="s">
        <v>226</v>
      </c>
      <c r="E24" s="1">
        <v>90</v>
      </c>
      <c r="F24" s="1">
        <v>9</v>
      </c>
      <c r="G24" s="1">
        <v>27</v>
      </c>
      <c r="H24" s="1">
        <v>13.5</v>
      </c>
      <c r="I24" s="1">
        <v>13.5</v>
      </c>
      <c r="J24" s="1">
        <v>27</v>
      </c>
      <c r="K24" s="1">
        <v>90</v>
      </c>
      <c r="L24" s="1">
        <v>90</v>
      </c>
      <c r="M24" s="1">
        <v>90</v>
      </c>
      <c r="N24" s="1">
        <v>90</v>
      </c>
      <c r="O24" s="1">
        <v>90</v>
      </c>
      <c r="P24" s="1">
        <v>90</v>
      </c>
      <c r="Q24" s="1">
        <v>90</v>
      </c>
      <c r="R24" s="1">
        <v>90</v>
      </c>
      <c r="S24" s="1">
        <v>90</v>
      </c>
      <c r="U24" s="42">
        <f t="shared" si="0"/>
        <v>90</v>
      </c>
    </row>
    <row r="25" spans="1:21">
      <c r="A25">
        <v>21</v>
      </c>
      <c r="B25" t="s">
        <v>160</v>
      </c>
      <c r="C25" t="s">
        <v>184</v>
      </c>
      <c r="D25" t="s">
        <v>219</v>
      </c>
      <c r="E25" s="1">
        <v>92.933333333333323</v>
      </c>
      <c r="F25" s="1">
        <v>8.9333333333333336</v>
      </c>
      <c r="G25" s="1">
        <v>27.166666666666664</v>
      </c>
      <c r="H25" s="1">
        <v>13.5</v>
      </c>
      <c r="I25" s="1">
        <v>13.333333333333332</v>
      </c>
      <c r="J25" s="1">
        <v>30</v>
      </c>
      <c r="K25" s="1">
        <v>90</v>
      </c>
      <c r="L25" s="1">
        <v>90</v>
      </c>
      <c r="M25" s="1">
        <v>90</v>
      </c>
      <c r="N25" s="1">
        <v>90</v>
      </c>
      <c r="O25" s="1">
        <v>100</v>
      </c>
      <c r="P25" s="1">
        <v>88.333333333333329</v>
      </c>
      <c r="Q25" s="1">
        <v>91.666666666666671</v>
      </c>
      <c r="R25" s="1">
        <v>90</v>
      </c>
      <c r="S25" s="1">
        <v>86.666666666666671</v>
      </c>
      <c r="U25" s="42">
        <f t="shared" si="0"/>
        <v>89.166666666666671</v>
      </c>
    </row>
    <row r="26" spans="1:21">
      <c r="A26">
        <v>4</v>
      </c>
      <c r="B26" t="s">
        <v>156</v>
      </c>
      <c r="C26" t="s">
        <v>167</v>
      </c>
      <c r="D26" t="s">
        <v>202</v>
      </c>
      <c r="E26" s="1">
        <v>88.433333333333323</v>
      </c>
      <c r="F26" s="1">
        <v>8.9333333333333336</v>
      </c>
      <c r="G26" s="1">
        <v>28.666666666666664</v>
      </c>
      <c r="H26" s="1">
        <v>13.25</v>
      </c>
      <c r="I26" s="1">
        <v>13.583333333333332</v>
      </c>
      <c r="J26" s="1">
        <v>24</v>
      </c>
      <c r="K26" s="1">
        <v>90</v>
      </c>
      <c r="L26" s="1">
        <v>100</v>
      </c>
      <c r="M26" s="1">
        <v>90</v>
      </c>
      <c r="N26" s="1">
        <v>90</v>
      </c>
      <c r="O26" s="1">
        <v>80</v>
      </c>
      <c r="P26" s="1">
        <v>88.333333333333329</v>
      </c>
      <c r="Q26" s="1">
        <v>86.666666666666671</v>
      </c>
      <c r="R26" s="1">
        <v>85</v>
      </c>
      <c r="S26" s="1">
        <v>91.666666666666671</v>
      </c>
      <c r="U26" s="42">
        <f t="shared" si="0"/>
        <v>89.166666666666671</v>
      </c>
    </row>
    <row r="27" spans="1:21">
      <c r="A27">
        <v>23</v>
      </c>
      <c r="B27" t="s">
        <v>160</v>
      </c>
      <c r="C27" t="s">
        <v>186</v>
      </c>
      <c r="D27" t="s">
        <v>221</v>
      </c>
      <c r="E27" s="1">
        <v>92.36666666666666</v>
      </c>
      <c r="F27" s="1">
        <v>8.8666666666666671</v>
      </c>
      <c r="G27" s="1">
        <v>26.666666666666664</v>
      </c>
      <c r="H27" s="1">
        <v>13.416666666666666</v>
      </c>
      <c r="I27" s="1">
        <v>13.416666666666666</v>
      </c>
      <c r="J27" s="1">
        <v>30</v>
      </c>
      <c r="K27" s="1">
        <v>90</v>
      </c>
      <c r="L27" s="1">
        <v>90</v>
      </c>
      <c r="M27" s="1">
        <v>90</v>
      </c>
      <c r="N27" s="1">
        <v>90</v>
      </c>
      <c r="O27" s="1">
        <v>100</v>
      </c>
      <c r="P27" s="1">
        <v>86.666666666666671</v>
      </c>
      <c r="Q27" s="1">
        <v>86.666666666666671</v>
      </c>
      <c r="R27" s="1">
        <v>88.333333333333329</v>
      </c>
      <c r="S27" s="1">
        <v>88.333333333333329</v>
      </c>
      <c r="U27" s="42">
        <f t="shared" si="0"/>
        <v>89.166666666666657</v>
      </c>
    </row>
    <row r="28" spans="1:21">
      <c r="A28">
        <v>8</v>
      </c>
      <c r="B28" t="s">
        <v>157</v>
      </c>
      <c r="C28" t="s">
        <v>171</v>
      </c>
      <c r="D28" t="s">
        <v>206</v>
      </c>
      <c r="E28" s="1">
        <v>89.416666666666657</v>
      </c>
      <c r="F28" s="1">
        <v>9</v>
      </c>
      <c r="G28" s="1">
        <v>26.666666666666664</v>
      </c>
      <c r="H28" s="1">
        <v>13.5</v>
      </c>
      <c r="I28" s="1">
        <v>13.25</v>
      </c>
      <c r="J28" s="1">
        <v>27</v>
      </c>
      <c r="K28" s="1">
        <v>90</v>
      </c>
      <c r="L28" s="1">
        <v>90</v>
      </c>
      <c r="M28" s="1">
        <v>90</v>
      </c>
      <c r="N28" s="1">
        <v>90</v>
      </c>
      <c r="O28" s="1">
        <v>90</v>
      </c>
      <c r="P28" s="1">
        <v>90</v>
      </c>
      <c r="Q28" s="1">
        <v>86.666666666666671</v>
      </c>
      <c r="R28" s="1">
        <v>90</v>
      </c>
      <c r="S28" s="1">
        <v>85</v>
      </c>
      <c r="U28" s="42">
        <f t="shared" si="0"/>
        <v>88.75</v>
      </c>
    </row>
    <row r="29" spans="1:21">
      <c r="A29">
        <v>22</v>
      </c>
      <c r="B29" t="s">
        <v>160</v>
      </c>
      <c r="C29" t="s">
        <v>185</v>
      </c>
      <c r="D29" t="s">
        <v>220</v>
      </c>
      <c r="E29" s="1">
        <v>92.433333333333323</v>
      </c>
      <c r="F29" s="1">
        <v>8.9333333333333336</v>
      </c>
      <c r="G29" s="1">
        <v>26.833333333333332</v>
      </c>
      <c r="H29" s="1">
        <v>13.333333333333332</v>
      </c>
      <c r="I29" s="1">
        <v>13.333333333333332</v>
      </c>
      <c r="J29" s="1">
        <v>30</v>
      </c>
      <c r="K29" s="1">
        <v>90</v>
      </c>
      <c r="L29" s="1">
        <v>90</v>
      </c>
      <c r="M29" s="1">
        <v>90</v>
      </c>
      <c r="N29" s="1">
        <v>90</v>
      </c>
      <c r="O29" s="1">
        <v>100</v>
      </c>
      <c r="P29" s="1">
        <v>88.333333333333329</v>
      </c>
      <c r="Q29" s="1">
        <v>88.333333333333329</v>
      </c>
      <c r="R29" s="1">
        <v>86.666666666666671</v>
      </c>
      <c r="S29" s="1">
        <v>86.666666666666671</v>
      </c>
      <c r="U29" s="42">
        <f t="shared" si="0"/>
        <v>88.333333333333343</v>
      </c>
    </row>
    <row r="30" spans="1:21">
      <c r="A30">
        <v>30</v>
      </c>
      <c r="B30" t="s">
        <v>162</v>
      </c>
      <c r="C30" t="s">
        <v>193</v>
      </c>
      <c r="D30" t="s">
        <v>228</v>
      </c>
      <c r="E30" s="1">
        <v>85.883333333333326</v>
      </c>
      <c r="F30" s="1">
        <v>8.8000000000000007</v>
      </c>
      <c r="G30" s="1">
        <v>26.5</v>
      </c>
      <c r="H30" s="1">
        <v>13.25</v>
      </c>
      <c r="I30" s="1">
        <v>13.333333333333332</v>
      </c>
      <c r="J30" s="1">
        <v>24</v>
      </c>
      <c r="K30" s="1">
        <v>90</v>
      </c>
      <c r="L30" s="1">
        <v>90</v>
      </c>
      <c r="M30" s="1">
        <v>90</v>
      </c>
      <c r="N30" s="1">
        <v>90</v>
      </c>
      <c r="O30" s="1">
        <v>80</v>
      </c>
      <c r="P30" s="1">
        <v>85</v>
      </c>
      <c r="Q30" s="1">
        <v>85</v>
      </c>
      <c r="R30" s="1">
        <v>85</v>
      </c>
      <c r="S30" s="1">
        <v>86.666666666666671</v>
      </c>
      <c r="U30" s="42">
        <f t="shared" si="0"/>
        <v>87.916666666666671</v>
      </c>
    </row>
    <row r="31" spans="1:21">
      <c r="A31">
        <v>33</v>
      </c>
      <c r="B31" t="s">
        <v>162</v>
      </c>
      <c r="C31" t="s">
        <v>196</v>
      </c>
      <c r="D31" t="s">
        <v>231</v>
      </c>
      <c r="E31" s="1">
        <v>88.966666666666669</v>
      </c>
      <c r="F31" s="1">
        <v>8.8000000000000007</v>
      </c>
      <c r="G31" s="1">
        <v>26.666666666666664</v>
      </c>
      <c r="H31" s="1">
        <v>13.166666666666666</v>
      </c>
      <c r="I31" s="1">
        <v>13.333333333333332</v>
      </c>
      <c r="J31" s="1">
        <v>27</v>
      </c>
      <c r="K31" s="1">
        <v>90</v>
      </c>
      <c r="L31" s="1">
        <v>90</v>
      </c>
      <c r="M31" s="1">
        <v>90</v>
      </c>
      <c r="N31" s="1">
        <v>90</v>
      </c>
      <c r="O31" s="1">
        <v>90</v>
      </c>
      <c r="P31" s="1">
        <v>85</v>
      </c>
      <c r="Q31" s="1">
        <v>86.666666666666671</v>
      </c>
      <c r="R31" s="1">
        <v>83.333333333333329</v>
      </c>
      <c r="S31" s="1">
        <v>86.666666666666671</v>
      </c>
      <c r="U31" s="42">
        <f t="shared" si="0"/>
        <v>87.5</v>
      </c>
    </row>
    <row r="32" spans="1:21">
      <c r="A32">
        <v>32</v>
      </c>
      <c r="B32" t="s">
        <v>162</v>
      </c>
      <c r="C32" t="s">
        <v>195</v>
      </c>
      <c r="D32" t="s">
        <v>230</v>
      </c>
      <c r="E32" s="1">
        <v>88.566666666666663</v>
      </c>
      <c r="F32" s="1">
        <v>8.7333333333333343</v>
      </c>
      <c r="G32" s="1">
        <v>26.333333333333332</v>
      </c>
      <c r="H32" s="1">
        <v>13.25</v>
      </c>
      <c r="I32" s="1">
        <v>13.25</v>
      </c>
      <c r="J32" s="1">
        <v>27</v>
      </c>
      <c r="K32" s="1">
        <v>90</v>
      </c>
      <c r="L32" s="1">
        <v>90</v>
      </c>
      <c r="M32" s="1">
        <v>90</v>
      </c>
      <c r="N32" s="1">
        <v>90</v>
      </c>
      <c r="O32" s="1">
        <v>90</v>
      </c>
      <c r="P32" s="1">
        <v>83.333333333333329</v>
      </c>
      <c r="Q32" s="1">
        <v>83.333333333333329</v>
      </c>
      <c r="R32" s="1">
        <v>85</v>
      </c>
      <c r="S32" s="1">
        <v>85</v>
      </c>
      <c r="U32" s="42">
        <f t="shared" si="0"/>
        <v>87.5</v>
      </c>
    </row>
    <row r="33" spans="1:21">
      <c r="A33">
        <v>7</v>
      </c>
      <c r="B33" t="s">
        <v>157</v>
      </c>
      <c r="C33" t="s">
        <v>170</v>
      </c>
      <c r="D33" t="s">
        <v>205</v>
      </c>
      <c r="E33" s="1">
        <v>88.949999999999989</v>
      </c>
      <c r="F33" s="1">
        <v>8.8666666666666671</v>
      </c>
      <c r="G33" s="1">
        <v>26.666666666666664</v>
      </c>
      <c r="H33" s="1">
        <v>13.25</v>
      </c>
      <c r="I33" s="1">
        <v>13.166666666666666</v>
      </c>
      <c r="J33" s="1">
        <v>27</v>
      </c>
      <c r="K33" s="1">
        <v>90</v>
      </c>
      <c r="L33" s="1">
        <v>90</v>
      </c>
      <c r="M33" s="1">
        <v>90</v>
      </c>
      <c r="N33" s="1">
        <v>90</v>
      </c>
      <c r="O33" s="1">
        <v>90</v>
      </c>
      <c r="P33" s="1">
        <v>86.666666666666671</v>
      </c>
      <c r="Q33" s="1">
        <v>86.666666666666671</v>
      </c>
      <c r="R33" s="1">
        <v>85</v>
      </c>
      <c r="S33" s="1">
        <v>83.333333333333329</v>
      </c>
      <c r="U33" s="42">
        <f t="shared" si="0"/>
        <v>87.083333333333329</v>
      </c>
    </row>
    <row r="34" spans="1:21">
      <c r="A34">
        <v>5</v>
      </c>
      <c r="B34" t="s">
        <v>157</v>
      </c>
      <c r="C34" t="s">
        <v>168</v>
      </c>
      <c r="D34" t="s">
        <v>203</v>
      </c>
      <c r="E34" s="1">
        <v>85.033333333333331</v>
      </c>
      <c r="F34" s="1">
        <v>8.1999999999999993</v>
      </c>
      <c r="G34" s="1">
        <v>24.5</v>
      </c>
      <c r="H34" s="1">
        <v>12.083333333333332</v>
      </c>
      <c r="I34" s="1">
        <v>13.25</v>
      </c>
      <c r="J34" s="1">
        <v>27</v>
      </c>
      <c r="K34" s="1">
        <v>80</v>
      </c>
      <c r="L34" s="1">
        <v>80</v>
      </c>
      <c r="M34" s="1">
        <v>80</v>
      </c>
      <c r="N34" s="1">
        <v>90</v>
      </c>
      <c r="O34" s="1">
        <v>90</v>
      </c>
      <c r="P34" s="1">
        <v>85</v>
      </c>
      <c r="Q34" s="1">
        <v>85</v>
      </c>
      <c r="R34" s="1">
        <v>81.666666666666671</v>
      </c>
      <c r="S34" s="1">
        <v>85</v>
      </c>
      <c r="U34" s="42">
        <f t="shared" si="0"/>
        <v>84.166666666666671</v>
      </c>
    </row>
    <row r="35" spans="1:21">
      <c r="A35">
        <v>27</v>
      </c>
      <c r="B35" t="s">
        <v>161</v>
      </c>
      <c r="C35" t="s">
        <v>190</v>
      </c>
      <c r="D35" t="s">
        <v>225</v>
      </c>
      <c r="E35" s="1">
        <v>66.716666666666669</v>
      </c>
      <c r="F35" s="1">
        <v>7.1333333333333329</v>
      </c>
      <c r="G35" s="1">
        <v>20.833333333333332</v>
      </c>
      <c r="H35" s="1">
        <v>10.333333333333332</v>
      </c>
      <c r="I35" s="1">
        <v>10.416666666666666</v>
      </c>
      <c r="J35" s="1">
        <v>18</v>
      </c>
      <c r="K35" s="1">
        <v>60</v>
      </c>
      <c r="L35" s="1">
        <v>60</v>
      </c>
      <c r="M35" s="1">
        <v>60</v>
      </c>
      <c r="N35" s="1">
        <v>60</v>
      </c>
      <c r="O35" s="1">
        <v>60</v>
      </c>
      <c r="P35" s="1">
        <v>88.333333333333329</v>
      </c>
      <c r="Q35" s="1">
        <v>88.333333333333329</v>
      </c>
      <c r="R35" s="1">
        <v>86.666666666666671</v>
      </c>
      <c r="S35" s="1">
        <v>88.333333333333329</v>
      </c>
      <c r="U35" s="42">
        <f t="shared" si="0"/>
        <v>73.75</v>
      </c>
    </row>
  </sheetData>
  <autoFilter ref="A1:U1" xr:uid="{00000000-0001-0000-0200-000000000000}">
    <sortState xmlns:xlrd2="http://schemas.microsoft.com/office/spreadsheetml/2017/richdata2" ref="A2:U35">
      <sortCondition descending="1" ref="U1:U35"/>
    </sortState>
  </autoFilter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35D0-E64A-9149-94FD-57909A995057}">
  <dimension ref="A1:N4"/>
  <sheetViews>
    <sheetView topLeftCell="B1" workbookViewId="0">
      <selection activeCell="I14" sqref="I14"/>
    </sheetView>
  </sheetViews>
  <sheetFormatPr baseColWidth="10" defaultRowHeight="15"/>
  <cols>
    <col min="1" max="2" width="10.83203125" style="15"/>
    <col min="3" max="3" width="15.33203125" style="15" bestFit="1" customWidth="1"/>
    <col min="4" max="16384" width="10.83203125" style="15"/>
  </cols>
  <sheetData>
    <row r="1" spans="1:14">
      <c r="D1" s="61" t="s">
        <v>342</v>
      </c>
      <c r="E1" s="61"/>
      <c r="F1" s="61"/>
      <c r="G1" s="16"/>
      <c r="I1" s="49" t="s">
        <v>343</v>
      </c>
      <c r="J1" s="50"/>
      <c r="K1" s="50"/>
      <c r="L1" s="50"/>
      <c r="M1" s="50"/>
    </row>
    <row r="2" spans="1:14">
      <c r="C2" s="18" t="s">
        <v>344</v>
      </c>
      <c r="D2" s="18">
        <v>40</v>
      </c>
      <c r="E2" s="18">
        <v>30</v>
      </c>
      <c r="F2" s="18">
        <v>30</v>
      </c>
      <c r="G2" s="61" t="s">
        <v>345</v>
      </c>
      <c r="I2" s="18">
        <v>10</v>
      </c>
      <c r="J2" s="18">
        <v>30</v>
      </c>
      <c r="K2" s="18">
        <v>15</v>
      </c>
      <c r="L2" s="18">
        <v>15</v>
      </c>
      <c r="M2" s="18">
        <v>30</v>
      </c>
      <c r="N2" s="61" t="s">
        <v>345</v>
      </c>
    </row>
    <row r="3" spans="1:14" ht="48">
      <c r="A3" s="18" t="s">
        <v>325</v>
      </c>
      <c r="B3" s="18" t="s">
        <v>326</v>
      </c>
      <c r="C3" s="18" t="s">
        <v>326</v>
      </c>
      <c r="D3" s="19" t="s">
        <v>346</v>
      </c>
      <c r="E3" s="20" t="s">
        <v>347</v>
      </c>
      <c r="F3" s="21" t="s">
        <v>348</v>
      </c>
      <c r="G3" s="61"/>
      <c r="I3" s="22" t="s">
        <v>329</v>
      </c>
      <c r="J3" s="23" t="s">
        <v>330</v>
      </c>
      <c r="K3" s="24" t="s">
        <v>331</v>
      </c>
      <c r="L3" s="24" t="s">
        <v>332</v>
      </c>
      <c r="M3" s="25" t="s">
        <v>333</v>
      </c>
      <c r="N3" s="61"/>
    </row>
    <row r="4" spans="1:14" ht="16">
      <c r="A4" s="18" t="s">
        <v>253</v>
      </c>
      <c r="B4" s="18" t="s">
        <v>349</v>
      </c>
      <c r="C4" s="18" t="s">
        <v>350</v>
      </c>
      <c r="D4" s="26">
        <v>34.75</v>
      </c>
      <c r="E4" s="18">
        <v>26</v>
      </c>
      <c r="F4" s="18">
        <v>26</v>
      </c>
      <c r="G4" s="18">
        <v>87</v>
      </c>
      <c r="I4" s="18">
        <f>D4/D2*I2</f>
        <v>8.6875</v>
      </c>
      <c r="J4" s="18">
        <f>F4/F2*J2</f>
        <v>26</v>
      </c>
      <c r="K4" s="18">
        <f>E4/E2*K2</f>
        <v>13</v>
      </c>
      <c r="L4" s="18">
        <f>E4/E2*L2</f>
        <v>13</v>
      </c>
      <c r="M4" s="18">
        <v>27</v>
      </c>
      <c r="N4" s="18">
        <f>SUM(I4:M4)</f>
        <v>87.6875</v>
      </c>
    </row>
  </sheetData>
  <mergeCells count="4">
    <mergeCell ref="D1:F1"/>
    <mergeCell ref="I1:M1"/>
    <mergeCell ref="G2:G3"/>
    <mergeCell ref="N2:N3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462-810A-8243-9A4F-48EEAACE3908}">
  <sheetPr filterMode="1"/>
  <dimension ref="A1:S108"/>
  <sheetViews>
    <sheetView workbookViewId="0">
      <selection activeCell="R38" sqref="R38"/>
    </sheetView>
  </sheetViews>
  <sheetFormatPr baseColWidth="10" defaultRowHeight="15"/>
  <cols>
    <col min="1" max="8" width="10.83203125" style="15"/>
    <col min="9" max="9" width="14.6640625" style="15" bestFit="1" customWidth="1"/>
    <col min="10" max="16384" width="10.83203125" style="15"/>
  </cols>
  <sheetData>
    <row r="1" spans="1:19" ht="16">
      <c r="A1" s="62" t="s">
        <v>353</v>
      </c>
      <c r="B1" s="62" t="s">
        <v>354</v>
      </c>
      <c r="C1" s="62" t="s">
        <v>355</v>
      </c>
      <c r="D1" s="62" t="s">
        <v>356</v>
      </c>
      <c r="E1" s="62" t="s">
        <v>357</v>
      </c>
      <c r="F1" s="62" t="s">
        <v>358</v>
      </c>
      <c r="G1" s="62" t="s">
        <v>359</v>
      </c>
      <c r="H1" s="62" t="s">
        <v>360</v>
      </c>
      <c r="I1" s="62" t="s">
        <v>361</v>
      </c>
      <c r="J1" s="62" t="s">
        <v>362</v>
      </c>
      <c r="K1" s="32" t="s">
        <v>363</v>
      </c>
      <c r="L1" s="32" t="s">
        <v>364</v>
      </c>
      <c r="M1" s="32" t="s">
        <v>365</v>
      </c>
      <c r="N1" s="32" t="s">
        <v>366</v>
      </c>
      <c r="O1" s="32" t="s">
        <v>367</v>
      </c>
      <c r="P1" s="32" t="s">
        <v>368</v>
      </c>
      <c r="Q1" s="32" t="s">
        <v>369</v>
      </c>
      <c r="R1" s="32" t="s">
        <v>370</v>
      </c>
      <c r="S1" s="62" t="s">
        <v>371</v>
      </c>
    </row>
    <row r="2" spans="1:19" ht="16" hidden="1">
      <c r="A2" s="62"/>
      <c r="B2" s="62"/>
      <c r="C2" s="62"/>
      <c r="D2" s="62"/>
      <c r="E2" s="62"/>
      <c r="F2" s="62"/>
      <c r="G2" s="62"/>
      <c r="H2" s="62"/>
      <c r="I2" s="62"/>
      <c r="J2" s="62"/>
      <c r="K2" s="32" t="s">
        <v>372</v>
      </c>
      <c r="L2" s="32" t="s">
        <v>372</v>
      </c>
      <c r="M2" s="32" t="s">
        <v>372</v>
      </c>
      <c r="N2" s="32" t="s">
        <v>373</v>
      </c>
      <c r="O2" s="32" t="s">
        <v>374</v>
      </c>
      <c r="P2" s="32" t="s">
        <v>374</v>
      </c>
      <c r="Q2" s="32" t="s">
        <v>375</v>
      </c>
      <c r="R2" s="32"/>
      <c r="S2" s="62"/>
    </row>
    <row r="3" spans="1:19" ht="16" hidden="1">
      <c r="A3" s="33" t="s">
        <v>376</v>
      </c>
      <c r="B3" s="33" t="s">
        <v>377</v>
      </c>
      <c r="C3" s="33" t="s">
        <v>378</v>
      </c>
      <c r="D3" s="33" t="s">
        <v>379</v>
      </c>
      <c r="E3" s="33" t="s">
        <v>9</v>
      </c>
      <c r="F3" s="33" t="s">
        <v>386</v>
      </c>
      <c r="G3" s="33" t="s">
        <v>381</v>
      </c>
      <c r="H3" s="33" t="s">
        <v>382</v>
      </c>
      <c r="I3" s="33" t="s">
        <v>387</v>
      </c>
      <c r="J3" s="33"/>
      <c r="K3" s="33">
        <v>46</v>
      </c>
      <c r="L3" s="33">
        <v>30</v>
      </c>
      <c r="M3" s="33">
        <v>0</v>
      </c>
      <c r="N3" s="33">
        <v>116</v>
      </c>
      <c r="O3" s="33">
        <v>8</v>
      </c>
      <c r="P3" s="33">
        <v>0</v>
      </c>
      <c r="Q3" s="33">
        <v>3.03</v>
      </c>
      <c r="R3" s="33">
        <v>3.03</v>
      </c>
      <c r="S3" s="33"/>
    </row>
    <row r="4" spans="1:19" ht="16" hidden="1">
      <c r="A4" s="33" t="s">
        <v>376</v>
      </c>
      <c r="B4" s="33" t="s">
        <v>377</v>
      </c>
      <c r="C4" s="33" t="s">
        <v>398</v>
      </c>
      <c r="D4" s="33" t="s">
        <v>379</v>
      </c>
      <c r="E4" s="33" t="s">
        <v>11</v>
      </c>
      <c r="F4" s="33" t="s">
        <v>427</v>
      </c>
      <c r="G4" s="33" t="s">
        <v>381</v>
      </c>
      <c r="H4" s="33" t="s">
        <v>382</v>
      </c>
      <c r="I4" s="33" t="s">
        <v>387</v>
      </c>
      <c r="J4" s="33"/>
      <c r="K4" s="33">
        <v>42</v>
      </c>
      <c r="L4" s="33">
        <v>34</v>
      </c>
      <c r="M4" s="33">
        <v>4</v>
      </c>
      <c r="N4" s="33">
        <v>120</v>
      </c>
      <c r="O4" s="33">
        <v>8</v>
      </c>
      <c r="P4" s="33">
        <v>4</v>
      </c>
      <c r="Q4" s="33">
        <v>3.01</v>
      </c>
      <c r="R4" s="33">
        <v>3.01</v>
      </c>
      <c r="S4" s="33"/>
    </row>
    <row r="5" spans="1:19" ht="16" hidden="1">
      <c r="A5" s="33" t="s">
        <v>376</v>
      </c>
      <c r="B5" s="33" t="s">
        <v>377</v>
      </c>
      <c r="C5" s="33" t="s">
        <v>398</v>
      </c>
      <c r="D5" s="33" t="s">
        <v>379</v>
      </c>
      <c r="E5" s="33" t="s">
        <v>12</v>
      </c>
      <c r="F5" s="33" t="s">
        <v>440</v>
      </c>
      <c r="G5" s="33" t="s">
        <v>381</v>
      </c>
      <c r="H5" s="33" t="s">
        <v>382</v>
      </c>
      <c r="I5" s="33" t="s">
        <v>387</v>
      </c>
      <c r="J5" s="33"/>
      <c r="K5" s="33">
        <v>43</v>
      </c>
      <c r="L5" s="33">
        <v>34</v>
      </c>
      <c r="M5" s="33">
        <v>4</v>
      </c>
      <c r="N5" s="33">
        <v>120</v>
      </c>
      <c r="O5" s="33">
        <v>8</v>
      </c>
      <c r="P5" s="33">
        <v>4</v>
      </c>
      <c r="Q5" s="33">
        <v>3.23</v>
      </c>
      <c r="R5" s="33">
        <v>3.23</v>
      </c>
      <c r="S5" s="33"/>
    </row>
    <row r="6" spans="1:19" ht="16" hidden="1">
      <c r="A6" s="33" t="s">
        <v>376</v>
      </c>
      <c r="B6" s="33" t="s">
        <v>377</v>
      </c>
      <c r="C6" s="33" t="s">
        <v>461</v>
      </c>
      <c r="D6" s="33" t="s">
        <v>379</v>
      </c>
      <c r="E6" s="33" t="s">
        <v>10</v>
      </c>
      <c r="F6" s="33" t="s">
        <v>468</v>
      </c>
      <c r="G6" s="33" t="s">
        <v>381</v>
      </c>
      <c r="H6" s="33" t="s">
        <v>382</v>
      </c>
      <c r="I6" s="33" t="s">
        <v>387</v>
      </c>
      <c r="J6" s="33"/>
      <c r="K6" s="33">
        <v>42</v>
      </c>
      <c r="L6" s="33">
        <v>35</v>
      </c>
      <c r="M6" s="33">
        <v>4</v>
      </c>
      <c r="N6" s="33">
        <v>123</v>
      </c>
      <c r="O6" s="33">
        <v>8</v>
      </c>
      <c r="P6" s="33">
        <v>8</v>
      </c>
      <c r="Q6" s="33">
        <v>2.95</v>
      </c>
      <c r="R6" s="33">
        <v>3</v>
      </c>
      <c r="S6" s="33"/>
    </row>
    <row r="7" spans="1:19" ht="16" hidden="1">
      <c r="A7" s="33" t="s">
        <v>376</v>
      </c>
      <c r="B7" s="33" t="s">
        <v>377</v>
      </c>
      <c r="C7" s="33" t="s">
        <v>398</v>
      </c>
      <c r="D7" s="33" t="s">
        <v>379</v>
      </c>
      <c r="E7" s="33" t="s">
        <v>179</v>
      </c>
      <c r="F7" s="33" t="s">
        <v>459</v>
      </c>
      <c r="G7" s="33" t="s">
        <v>381</v>
      </c>
      <c r="H7" s="33" t="s">
        <v>382</v>
      </c>
      <c r="I7" s="33" t="s">
        <v>460</v>
      </c>
      <c r="J7" s="33"/>
      <c r="K7" s="33">
        <v>44</v>
      </c>
      <c r="L7" s="33">
        <v>32</v>
      </c>
      <c r="M7" s="33">
        <v>0</v>
      </c>
      <c r="N7" s="33">
        <v>119</v>
      </c>
      <c r="O7" s="33">
        <v>8</v>
      </c>
      <c r="P7" s="33">
        <v>0</v>
      </c>
      <c r="Q7" s="33">
        <v>3.89</v>
      </c>
      <c r="R7" s="33">
        <v>3.89</v>
      </c>
      <c r="S7" s="33"/>
    </row>
    <row r="8" spans="1:19" ht="16" hidden="1">
      <c r="A8" s="33" t="s">
        <v>376</v>
      </c>
      <c r="B8" s="33" t="s">
        <v>377</v>
      </c>
      <c r="C8" s="33" t="s">
        <v>461</v>
      </c>
      <c r="D8" s="33" t="s">
        <v>379</v>
      </c>
      <c r="E8" s="33" t="s">
        <v>176</v>
      </c>
      <c r="F8" s="33" t="s">
        <v>478</v>
      </c>
      <c r="G8" s="33" t="s">
        <v>381</v>
      </c>
      <c r="H8" s="33" t="s">
        <v>382</v>
      </c>
      <c r="I8" s="33" t="s">
        <v>460</v>
      </c>
      <c r="J8" s="33"/>
      <c r="K8" s="33">
        <v>41</v>
      </c>
      <c r="L8" s="33">
        <v>36</v>
      </c>
      <c r="M8" s="33">
        <v>7</v>
      </c>
      <c r="N8" s="33">
        <v>124</v>
      </c>
      <c r="O8" s="33">
        <v>15</v>
      </c>
      <c r="P8" s="33">
        <v>0</v>
      </c>
      <c r="Q8" s="33">
        <v>3.63</v>
      </c>
      <c r="R8" s="33">
        <v>3.63</v>
      </c>
      <c r="S8" s="33"/>
    </row>
    <row r="9" spans="1:19" ht="16" hidden="1">
      <c r="A9" s="33" t="s">
        <v>376</v>
      </c>
      <c r="B9" s="33" t="s">
        <v>377</v>
      </c>
      <c r="C9" s="33" t="s">
        <v>461</v>
      </c>
      <c r="D9" s="33" t="s">
        <v>379</v>
      </c>
      <c r="E9" s="33" t="s">
        <v>177</v>
      </c>
      <c r="F9" s="33" t="s">
        <v>484</v>
      </c>
      <c r="G9" s="33" t="s">
        <v>381</v>
      </c>
      <c r="H9" s="33" t="s">
        <v>382</v>
      </c>
      <c r="I9" s="33" t="s">
        <v>460</v>
      </c>
      <c r="J9" s="33"/>
      <c r="K9" s="33">
        <v>43</v>
      </c>
      <c r="L9" s="33">
        <v>36</v>
      </c>
      <c r="M9" s="33">
        <v>9</v>
      </c>
      <c r="N9" s="33">
        <v>130</v>
      </c>
      <c r="O9" s="33">
        <v>15</v>
      </c>
      <c r="P9" s="33">
        <v>2</v>
      </c>
      <c r="Q9" s="33">
        <v>3.47</v>
      </c>
      <c r="R9" s="33">
        <v>3.47</v>
      </c>
      <c r="S9" s="33"/>
    </row>
    <row r="10" spans="1:19" ht="16" hidden="1">
      <c r="A10" s="33" t="s">
        <v>376</v>
      </c>
      <c r="B10" s="33" t="s">
        <v>377</v>
      </c>
      <c r="C10" s="33" t="s">
        <v>461</v>
      </c>
      <c r="D10" s="33" t="s">
        <v>379</v>
      </c>
      <c r="E10" s="33" t="s">
        <v>178</v>
      </c>
      <c r="F10" s="33" t="s">
        <v>497</v>
      </c>
      <c r="G10" s="33" t="s">
        <v>381</v>
      </c>
      <c r="H10" s="33" t="s">
        <v>382</v>
      </c>
      <c r="I10" s="33" t="s">
        <v>460</v>
      </c>
      <c r="J10" s="33"/>
      <c r="K10" s="33">
        <v>43</v>
      </c>
      <c r="L10" s="33">
        <v>32</v>
      </c>
      <c r="M10" s="33">
        <v>4</v>
      </c>
      <c r="N10" s="33">
        <v>121</v>
      </c>
      <c r="O10" s="33">
        <v>14</v>
      </c>
      <c r="P10" s="33">
        <v>0</v>
      </c>
      <c r="Q10" s="33">
        <v>3.33</v>
      </c>
      <c r="R10" s="33">
        <v>3.33</v>
      </c>
      <c r="S10" s="33"/>
    </row>
    <row r="11" spans="1:19" ht="16" hidden="1">
      <c r="A11" s="33" t="s">
        <v>376</v>
      </c>
      <c r="B11" s="33" t="s">
        <v>377</v>
      </c>
      <c r="C11" s="33" t="s">
        <v>461</v>
      </c>
      <c r="D11" s="33" t="s">
        <v>379</v>
      </c>
      <c r="E11" s="33" t="s">
        <v>180</v>
      </c>
      <c r="F11" s="33" t="s">
        <v>506</v>
      </c>
      <c r="G11" s="33" t="s">
        <v>381</v>
      </c>
      <c r="H11" s="33" t="s">
        <v>382</v>
      </c>
      <c r="I11" s="33" t="s">
        <v>460</v>
      </c>
      <c r="J11" s="33"/>
      <c r="K11" s="33">
        <v>45</v>
      </c>
      <c r="L11" s="33">
        <v>32</v>
      </c>
      <c r="M11" s="33">
        <v>11</v>
      </c>
      <c r="N11" s="33">
        <v>129</v>
      </c>
      <c r="O11" s="33">
        <v>19</v>
      </c>
      <c r="P11" s="33">
        <v>0</v>
      </c>
      <c r="Q11" s="33">
        <v>3.88</v>
      </c>
      <c r="R11" s="33">
        <v>3.88</v>
      </c>
      <c r="S11" s="33"/>
    </row>
    <row r="12" spans="1:19" ht="16" hidden="1">
      <c r="A12" s="33" t="s">
        <v>376</v>
      </c>
      <c r="B12" s="33" t="s">
        <v>377</v>
      </c>
      <c r="C12" s="33" t="s">
        <v>398</v>
      </c>
      <c r="D12" s="33" t="s">
        <v>379</v>
      </c>
      <c r="E12" s="33" t="s">
        <v>20</v>
      </c>
      <c r="F12" s="33" t="s">
        <v>447</v>
      </c>
      <c r="G12" s="33" t="s">
        <v>381</v>
      </c>
      <c r="H12" s="33" t="s">
        <v>382</v>
      </c>
      <c r="I12" s="33" t="s">
        <v>448</v>
      </c>
      <c r="J12" s="33"/>
      <c r="K12" s="33">
        <v>34</v>
      </c>
      <c r="L12" s="33">
        <v>40</v>
      </c>
      <c r="M12" s="33">
        <v>3</v>
      </c>
      <c r="N12" s="33">
        <v>116</v>
      </c>
      <c r="O12" s="33">
        <v>11</v>
      </c>
      <c r="P12" s="33">
        <v>0</v>
      </c>
      <c r="Q12" s="33">
        <v>2.76</v>
      </c>
      <c r="R12" s="33">
        <v>2.88</v>
      </c>
      <c r="S12" s="33"/>
    </row>
    <row r="13" spans="1:19" ht="16" hidden="1">
      <c r="A13" s="33" t="s">
        <v>376</v>
      </c>
      <c r="B13" s="33" t="s">
        <v>377</v>
      </c>
      <c r="C13" s="33" t="s">
        <v>398</v>
      </c>
      <c r="D13" s="33" t="s">
        <v>379</v>
      </c>
      <c r="E13" s="33" t="s">
        <v>17</v>
      </c>
      <c r="F13" s="33" t="s">
        <v>454</v>
      </c>
      <c r="G13" s="33" t="s">
        <v>381</v>
      </c>
      <c r="H13" s="33" t="s">
        <v>382</v>
      </c>
      <c r="I13" s="33" t="s">
        <v>448</v>
      </c>
      <c r="J13" s="33"/>
      <c r="K13" s="33">
        <v>58</v>
      </c>
      <c r="L13" s="33">
        <v>51</v>
      </c>
      <c r="M13" s="33">
        <v>7</v>
      </c>
      <c r="N13" s="33">
        <v>161</v>
      </c>
      <c r="O13" s="33">
        <v>11</v>
      </c>
      <c r="P13" s="33">
        <v>6</v>
      </c>
      <c r="Q13" s="33">
        <v>3.27</v>
      </c>
      <c r="R13" s="33">
        <v>3.27</v>
      </c>
      <c r="S13" s="33"/>
    </row>
    <row r="14" spans="1:19" ht="16" hidden="1">
      <c r="A14" s="33" t="s">
        <v>376</v>
      </c>
      <c r="B14" s="33" t="s">
        <v>377</v>
      </c>
      <c r="C14" s="33" t="s">
        <v>461</v>
      </c>
      <c r="D14" s="33" t="s">
        <v>379</v>
      </c>
      <c r="E14" s="33" t="s">
        <v>18</v>
      </c>
      <c r="F14" s="33" t="s">
        <v>479</v>
      </c>
      <c r="G14" s="33" t="s">
        <v>381</v>
      </c>
      <c r="H14" s="33" t="s">
        <v>382</v>
      </c>
      <c r="I14" s="33" t="s">
        <v>448</v>
      </c>
      <c r="J14" s="33"/>
      <c r="K14" s="33">
        <v>41</v>
      </c>
      <c r="L14" s="33">
        <v>35</v>
      </c>
      <c r="M14" s="33">
        <v>0</v>
      </c>
      <c r="N14" s="33">
        <v>118</v>
      </c>
      <c r="O14" s="33">
        <v>8</v>
      </c>
      <c r="P14" s="33">
        <v>0</v>
      </c>
      <c r="Q14" s="33">
        <v>3</v>
      </c>
      <c r="R14" s="33">
        <v>3</v>
      </c>
      <c r="S14" s="33"/>
    </row>
    <row r="15" spans="1:19" ht="16" hidden="1">
      <c r="A15" s="33" t="s">
        <v>376</v>
      </c>
      <c r="B15" s="33" t="s">
        <v>377</v>
      </c>
      <c r="C15" s="33" t="s">
        <v>461</v>
      </c>
      <c r="D15" s="33" t="s">
        <v>379</v>
      </c>
      <c r="E15" s="33" t="s">
        <v>19</v>
      </c>
      <c r="F15" s="33" t="s">
        <v>489</v>
      </c>
      <c r="G15" s="33" t="s">
        <v>381</v>
      </c>
      <c r="H15" s="33" t="s">
        <v>382</v>
      </c>
      <c r="I15" s="33" t="s">
        <v>448</v>
      </c>
      <c r="J15" s="33"/>
      <c r="K15" s="33">
        <v>39</v>
      </c>
      <c r="L15" s="33">
        <v>36</v>
      </c>
      <c r="M15" s="33">
        <v>0</v>
      </c>
      <c r="N15" s="33">
        <v>117</v>
      </c>
      <c r="O15" s="33">
        <v>8</v>
      </c>
      <c r="P15" s="33">
        <v>0</v>
      </c>
      <c r="Q15" s="33">
        <v>3.21</v>
      </c>
      <c r="R15" s="33">
        <v>3.21</v>
      </c>
      <c r="S15" s="33"/>
    </row>
    <row r="16" spans="1:19" ht="16" hidden="1">
      <c r="A16" s="33" t="s">
        <v>376</v>
      </c>
      <c r="B16" s="33" t="s">
        <v>377</v>
      </c>
      <c r="C16" s="33" t="s">
        <v>398</v>
      </c>
      <c r="D16" s="33" t="s">
        <v>379</v>
      </c>
      <c r="E16" s="33" t="s">
        <v>14</v>
      </c>
      <c r="F16" s="33" t="s">
        <v>421</v>
      </c>
      <c r="G16" s="33" t="s">
        <v>381</v>
      </c>
      <c r="H16" s="33" t="s">
        <v>382</v>
      </c>
      <c r="I16" s="33" t="s">
        <v>422</v>
      </c>
      <c r="J16" s="33"/>
      <c r="K16" s="33">
        <v>46</v>
      </c>
      <c r="L16" s="33">
        <v>48</v>
      </c>
      <c r="M16" s="33">
        <v>7</v>
      </c>
      <c r="N16" s="33">
        <v>146</v>
      </c>
      <c r="O16" s="33">
        <v>13</v>
      </c>
      <c r="P16" s="33">
        <v>2</v>
      </c>
      <c r="Q16" s="33">
        <v>3.43</v>
      </c>
      <c r="R16" s="33">
        <v>3.43</v>
      </c>
      <c r="S16" s="33"/>
    </row>
    <row r="17" spans="1:19" ht="16" hidden="1">
      <c r="A17" s="33" t="s">
        <v>376</v>
      </c>
      <c r="B17" s="33" t="s">
        <v>377</v>
      </c>
      <c r="C17" s="33" t="s">
        <v>461</v>
      </c>
      <c r="D17" s="33" t="s">
        <v>379</v>
      </c>
      <c r="E17" s="33" t="s">
        <v>13</v>
      </c>
      <c r="F17" s="33" t="s">
        <v>476</v>
      </c>
      <c r="G17" s="33" t="s">
        <v>381</v>
      </c>
      <c r="H17" s="33" t="s">
        <v>382</v>
      </c>
      <c r="I17" s="33" t="s">
        <v>422</v>
      </c>
      <c r="J17" s="33"/>
      <c r="K17" s="33">
        <v>36</v>
      </c>
      <c r="L17" s="33">
        <v>38</v>
      </c>
      <c r="M17" s="33">
        <v>2</v>
      </c>
      <c r="N17" s="33">
        <v>118</v>
      </c>
      <c r="O17" s="33">
        <v>10</v>
      </c>
      <c r="P17" s="33">
        <v>0</v>
      </c>
      <c r="Q17" s="33">
        <v>2.9</v>
      </c>
      <c r="R17" s="33">
        <v>2.95</v>
      </c>
      <c r="S17" s="33"/>
    </row>
    <row r="18" spans="1:19" ht="16" hidden="1">
      <c r="A18" s="33" t="s">
        <v>376</v>
      </c>
      <c r="B18" s="33" t="s">
        <v>377</v>
      </c>
      <c r="C18" s="33" t="s">
        <v>461</v>
      </c>
      <c r="D18" s="33" t="s">
        <v>379</v>
      </c>
      <c r="E18" s="33" t="s">
        <v>15</v>
      </c>
      <c r="F18" s="33" t="s">
        <v>481</v>
      </c>
      <c r="G18" s="33" t="s">
        <v>381</v>
      </c>
      <c r="H18" s="33" t="s">
        <v>382</v>
      </c>
      <c r="I18" s="33" t="s">
        <v>422</v>
      </c>
      <c r="J18" s="33"/>
      <c r="K18" s="33">
        <v>40</v>
      </c>
      <c r="L18" s="33">
        <v>40</v>
      </c>
      <c r="M18" s="33">
        <v>3</v>
      </c>
      <c r="N18" s="33">
        <v>125</v>
      </c>
      <c r="O18" s="33">
        <v>13</v>
      </c>
      <c r="P18" s="33">
        <v>4</v>
      </c>
      <c r="Q18" s="33">
        <v>2.81</v>
      </c>
      <c r="R18" s="33">
        <v>2.85</v>
      </c>
      <c r="S18" s="33"/>
    </row>
    <row r="19" spans="1:19" ht="16" hidden="1">
      <c r="A19" s="33" t="s">
        <v>376</v>
      </c>
      <c r="B19" s="33" t="s">
        <v>377</v>
      </c>
      <c r="C19" s="33" t="s">
        <v>461</v>
      </c>
      <c r="D19" s="33" t="s">
        <v>379</v>
      </c>
      <c r="E19" s="33" t="s">
        <v>16</v>
      </c>
      <c r="F19" s="33" t="s">
        <v>495</v>
      </c>
      <c r="G19" s="33" t="s">
        <v>381</v>
      </c>
      <c r="H19" s="33" t="s">
        <v>382</v>
      </c>
      <c r="I19" s="33" t="s">
        <v>422</v>
      </c>
      <c r="J19" s="33"/>
      <c r="K19" s="33">
        <v>44</v>
      </c>
      <c r="L19" s="33">
        <v>32</v>
      </c>
      <c r="M19" s="33">
        <v>0</v>
      </c>
      <c r="N19" s="33">
        <v>118</v>
      </c>
      <c r="O19" s="33">
        <v>8</v>
      </c>
      <c r="P19" s="33">
        <v>0</v>
      </c>
      <c r="Q19" s="33">
        <v>3.38</v>
      </c>
      <c r="R19" s="33">
        <v>3.38</v>
      </c>
      <c r="S19" s="33"/>
    </row>
    <row r="20" spans="1:19" ht="16" hidden="1">
      <c r="A20" s="33" t="s">
        <v>376</v>
      </c>
      <c r="B20" s="33" t="s">
        <v>377</v>
      </c>
      <c r="C20" s="33" t="s">
        <v>398</v>
      </c>
      <c r="D20" s="33" t="s">
        <v>379</v>
      </c>
      <c r="E20" s="33" t="s">
        <v>92</v>
      </c>
      <c r="F20" s="33" t="s">
        <v>429</v>
      </c>
      <c r="G20" s="33" t="s">
        <v>381</v>
      </c>
      <c r="H20" s="33" t="s">
        <v>382</v>
      </c>
      <c r="I20" s="33" t="s">
        <v>430</v>
      </c>
      <c r="J20" s="33"/>
      <c r="K20" s="33">
        <v>42</v>
      </c>
      <c r="L20" s="33">
        <v>33</v>
      </c>
      <c r="M20" s="33">
        <v>0</v>
      </c>
      <c r="N20" s="33">
        <v>116</v>
      </c>
      <c r="O20" s="33">
        <v>8</v>
      </c>
      <c r="P20" s="33">
        <v>0</v>
      </c>
      <c r="Q20" s="33">
        <v>3.34</v>
      </c>
      <c r="R20" s="33">
        <v>3.34</v>
      </c>
      <c r="S20" s="33"/>
    </row>
    <row r="21" spans="1:19" ht="16" hidden="1">
      <c r="A21" s="33" t="s">
        <v>376</v>
      </c>
      <c r="B21" s="33" t="s">
        <v>377</v>
      </c>
      <c r="C21" s="33" t="s">
        <v>378</v>
      </c>
      <c r="D21" s="33" t="s">
        <v>379</v>
      </c>
      <c r="E21" s="33" t="s">
        <v>87</v>
      </c>
      <c r="F21" s="33" t="s">
        <v>391</v>
      </c>
      <c r="G21" s="33" t="s">
        <v>381</v>
      </c>
      <c r="H21" s="33" t="s">
        <v>382</v>
      </c>
      <c r="I21" s="33" t="s">
        <v>392</v>
      </c>
      <c r="J21" s="33"/>
      <c r="K21" s="33">
        <v>38</v>
      </c>
      <c r="L21" s="33">
        <v>34</v>
      </c>
      <c r="M21" s="33">
        <v>7</v>
      </c>
      <c r="N21" s="33">
        <v>120</v>
      </c>
      <c r="O21" s="33">
        <v>16</v>
      </c>
      <c r="P21" s="33">
        <v>0</v>
      </c>
      <c r="Q21" s="33">
        <v>2.35</v>
      </c>
      <c r="R21" s="33">
        <v>2.4900000000000002</v>
      </c>
      <c r="S21" s="33"/>
    </row>
    <row r="22" spans="1:19" ht="16" hidden="1">
      <c r="A22" s="33" t="s">
        <v>376</v>
      </c>
      <c r="B22" s="33" t="s">
        <v>377</v>
      </c>
      <c r="C22" s="33" t="s">
        <v>398</v>
      </c>
      <c r="D22" s="33" t="s">
        <v>379</v>
      </c>
      <c r="E22" s="33" t="s">
        <v>88</v>
      </c>
      <c r="F22" s="33" t="s">
        <v>439</v>
      </c>
      <c r="G22" s="33" t="s">
        <v>381</v>
      </c>
      <c r="H22" s="33" t="s">
        <v>382</v>
      </c>
      <c r="I22" s="33" t="s">
        <v>392</v>
      </c>
      <c r="J22" s="33"/>
      <c r="K22" s="33">
        <v>42</v>
      </c>
      <c r="L22" s="33">
        <v>31</v>
      </c>
      <c r="M22" s="33">
        <v>4</v>
      </c>
      <c r="N22" s="33">
        <v>117</v>
      </c>
      <c r="O22" s="33">
        <v>14</v>
      </c>
      <c r="P22" s="33">
        <v>4</v>
      </c>
      <c r="Q22" s="33">
        <v>2.62</v>
      </c>
      <c r="R22" s="33">
        <v>2.66</v>
      </c>
      <c r="S22" s="33"/>
    </row>
    <row r="23" spans="1:19" ht="16" hidden="1">
      <c r="A23" s="33" t="s">
        <v>376</v>
      </c>
      <c r="B23" s="33" t="s">
        <v>377</v>
      </c>
      <c r="C23" s="33" t="s">
        <v>461</v>
      </c>
      <c r="D23" s="33" t="s">
        <v>379</v>
      </c>
      <c r="E23" s="33" t="s">
        <v>89</v>
      </c>
      <c r="F23" s="33" t="s">
        <v>487</v>
      </c>
      <c r="G23" s="33" t="s">
        <v>381</v>
      </c>
      <c r="H23" s="33" t="s">
        <v>382</v>
      </c>
      <c r="I23" s="33" t="s">
        <v>392</v>
      </c>
      <c r="J23" s="33"/>
      <c r="K23" s="33">
        <v>40</v>
      </c>
      <c r="L23" s="33">
        <v>36</v>
      </c>
      <c r="M23" s="33">
        <v>6</v>
      </c>
      <c r="N23" s="33">
        <v>122</v>
      </c>
      <c r="O23" s="33">
        <v>14</v>
      </c>
      <c r="P23" s="33">
        <v>2</v>
      </c>
      <c r="Q23" s="33">
        <v>3.38</v>
      </c>
      <c r="R23" s="33">
        <v>3.38</v>
      </c>
      <c r="S23" s="33"/>
    </row>
    <row r="24" spans="1:19" ht="16" hidden="1">
      <c r="A24" s="33" t="s">
        <v>376</v>
      </c>
      <c r="B24" s="33" t="s">
        <v>377</v>
      </c>
      <c r="C24" s="33" t="s">
        <v>461</v>
      </c>
      <c r="D24" s="33" t="s">
        <v>379</v>
      </c>
      <c r="E24" s="33" t="s">
        <v>90</v>
      </c>
      <c r="F24" s="33" t="s">
        <v>499</v>
      </c>
      <c r="G24" s="33" t="s">
        <v>381</v>
      </c>
      <c r="H24" s="33" t="s">
        <v>382</v>
      </c>
      <c r="I24" s="33" t="s">
        <v>392</v>
      </c>
      <c r="J24" s="33"/>
      <c r="K24" s="33">
        <v>38</v>
      </c>
      <c r="L24" s="33">
        <v>35</v>
      </c>
      <c r="M24" s="33">
        <v>2</v>
      </c>
      <c r="N24" s="33">
        <v>117</v>
      </c>
      <c r="O24" s="33">
        <v>10</v>
      </c>
      <c r="P24" s="33">
        <v>0</v>
      </c>
      <c r="Q24" s="33">
        <v>2.92</v>
      </c>
      <c r="R24" s="33">
        <v>2.95</v>
      </c>
      <c r="S24" s="33"/>
    </row>
    <row r="25" spans="1:19" ht="16" hidden="1">
      <c r="A25" s="33" t="s">
        <v>376</v>
      </c>
      <c r="B25" s="33" t="s">
        <v>377</v>
      </c>
      <c r="C25" s="33" t="s">
        <v>378</v>
      </c>
      <c r="D25" s="33" t="s">
        <v>379</v>
      </c>
      <c r="E25" s="33" t="s">
        <v>27</v>
      </c>
      <c r="F25" s="33" t="s">
        <v>388</v>
      </c>
      <c r="G25" s="33" t="s">
        <v>381</v>
      </c>
      <c r="H25" s="33" t="s">
        <v>382</v>
      </c>
      <c r="I25" s="33" t="s">
        <v>389</v>
      </c>
      <c r="J25" s="33"/>
      <c r="K25" s="33">
        <v>41</v>
      </c>
      <c r="L25" s="33">
        <v>36</v>
      </c>
      <c r="M25" s="33">
        <v>2</v>
      </c>
      <c r="N25" s="33">
        <v>119</v>
      </c>
      <c r="O25" s="33">
        <v>8</v>
      </c>
      <c r="P25" s="33">
        <v>2</v>
      </c>
      <c r="Q25" s="33">
        <v>3.12</v>
      </c>
      <c r="R25" s="33">
        <v>3.17</v>
      </c>
      <c r="S25" s="33"/>
    </row>
    <row r="26" spans="1:19" ht="16" hidden="1">
      <c r="A26" s="33" t="s">
        <v>376</v>
      </c>
      <c r="B26" s="33" t="s">
        <v>377</v>
      </c>
      <c r="C26" s="33" t="s">
        <v>378</v>
      </c>
      <c r="D26" s="33" t="s">
        <v>379</v>
      </c>
      <c r="E26" s="33" t="s">
        <v>29</v>
      </c>
      <c r="F26" s="33" t="s">
        <v>390</v>
      </c>
      <c r="G26" s="33" t="s">
        <v>381</v>
      </c>
      <c r="H26" s="33" t="s">
        <v>382</v>
      </c>
      <c r="I26" s="33" t="s">
        <v>389</v>
      </c>
      <c r="J26" s="33"/>
      <c r="K26" s="33">
        <v>43</v>
      </c>
      <c r="L26" s="33">
        <v>33</v>
      </c>
      <c r="M26" s="33">
        <v>2</v>
      </c>
      <c r="N26" s="33">
        <v>120</v>
      </c>
      <c r="O26" s="33">
        <v>10</v>
      </c>
      <c r="P26" s="33">
        <v>0</v>
      </c>
      <c r="Q26" s="33">
        <v>3.45</v>
      </c>
      <c r="R26" s="33">
        <v>3.45</v>
      </c>
      <c r="S26" s="33"/>
    </row>
    <row r="27" spans="1:19" ht="16" hidden="1">
      <c r="A27" s="33" t="s">
        <v>376</v>
      </c>
      <c r="B27" s="33" t="s">
        <v>377</v>
      </c>
      <c r="C27" s="33" t="s">
        <v>378</v>
      </c>
      <c r="D27" s="33" t="s">
        <v>379</v>
      </c>
      <c r="E27" s="33" t="s">
        <v>25</v>
      </c>
      <c r="F27" s="33" t="s">
        <v>397</v>
      </c>
      <c r="G27" s="33" t="s">
        <v>381</v>
      </c>
      <c r="H27" s="33" t="s">
        <v>382</v>
      </c>
      <c r="I27" s="33" t="s">
        <v>389</v>
      </c>
      <c r="J27" s="33"/>
      <c r="K27" s="33">
        <v>39</v>
      </c>
      <c r="L27" s="33">
        <v>36</v>
      </c>
      <c r="M27" s="33">
        <v>4</v>
      </c>
      <c r="N27" s="33">
        <v>121</v>
      </c>
      <c r="O27" s="33">
        <v>10</v>
      </c>
      <c r="P27" s="33">
        <v>2</v>
      </c>
      <c r="Q27" s="33">
        <v>3.3</v>
      </c>
      <c r="R27" s="33">
        <v>3.42</v>
      </c>
      <c r="S27" s="33"/>
    </row>
    <row r="28" spans="1:19" ht="16" hidden="1">
      <c r="A28" s="33" t="s">
        <v>376</v>
      </c>
      <c r="B28" s="33" t="s">
        <v>377</v>
      </c>
      <c r="C28" s="33" t="s">
        <v>398</v>
      </c>
      <c r="D28" s="33" t="s">
        <v>379</v>
      </c>
      <c r="E28" s="33" t="s">
        <v>28</v>
      </c>
      <c r="F28" s="33" t="s">
        <v>420</v>
      </c>
      <c r="G28" s="33" t="s">
        <v>381</v>
      </c>
      <c r="H28" s="33" t="s">
        <v>382</v>
      </c>
      <c r="I28" s="33" t="s">
        <v>389</v>
      </c>
      <c r="J28" s="33"/>
      <c r="K28" s="33">
        <v>44</v>
      </c>
      <c r="L28" s="33">
        <v>37</v>
      </c>
      <c r="M28" s="33">
        <v>4</v>
      </c>
      <c r="N28" s="33">
        <v>118</v>
      </c>
      <c r="O28" s="33">
        <v>8</v>
      </c>
      <c r="P28" s="33">
        <v>4</v>
      </c>
      <c r="Q28" s="33">
        <v>3.67</v>
      </c>
      <c r="R28" s="33">
        <v>3.67</v>
      </c>
      <c r="S28" s="33"/>
    </row>
    <row r="29" spans="1:19" ht="16" hidden="1">
      <c r="A29" s="33" t="s">
        <v>376</v>
      </c>
      <c r="B29" s="33" t="s">
        <v>377</v>
      </c>
      <c r="C29" s="33" t="s">
        <v>398</v>
      </c>
      <c r="D29" s="33" t="s">
        <v>379</v>
      </c>
      <c r="E29" s="33" t="s">
        <v>26</v>
      </c>
      <c r="F29" s="33" t="s">
        <v>433</v>
      </c>
      <c r="G29" s="33" t="s">
        <v>381</v>
      </c>
      <c r="H29" s="33" t="s">
        <v>382</v>
      </c>
      <c r="I29" s="33" t="s">
        <v>389</v>
      </c>
      <c r="J29" s="33"/>
      <c r="K29" s="33">
        <v>44</v>
      </c>
      <c r="L29" s="33">
        <v>30</v>
      </c>
      <c r="M29" s="33">
        <v>4</v>
      </c>
      <c r="N29" s="33">
        <v>122</v>
      </c>
      <c r="O29" s="33">
        <v>10</v>
      </c>
      <c r="P29" s="33">
        <v>2</v>
      </c>
      <c r="Q29" s="33">
        <v>3.71</v>
      </c>
      <c r="R29" s="33">
        <v>3.71</v>
      </c>
      <c r="S29" s="33"/>
    </row>
    <row r="30" spans="1:19" ht="16" hidden="1">
      <c r="A30" s="33" t="s">
        <v>376</v>
      </c>
      <c r="B30" s="33" t="s">
        <v>377</v>
      </c>
      <c r="C30" s="33" t="s">
        <v>461</v>
      </c>
      <c r="D30" s="33" t="s">
        <v>379</v>
      </c>
      <c r="E30" s="33" t="s">
        <v>193</v>
      </c>
      <c r="F30" s="33" t="s">
        <v>472</v>
      </c>
      <c r="G30" s="33" t="s">
        <v>381</v>
      </c>
      <c r="H30" s="33" t="s">
        <v>382</v>
      </c>
      <c r="I30" s="33" t="s">
        <v>473</v>
      </c>
      <c r="J30" s="33"/>
      <c r="K30" s="33">
        <v>42</v>
      </c>
      <c r="L30" s="33">
        <v>33</v>
      </c>
      <c r="M30" s="33">
        <v>0</v>
      </c>
      <c r="N30" s="33">
        <v>117</v>
      </c>
      <c r="O30" s="33">
        <v>8</v>
      </c>
      <c r="P30" s="33">
        <v>0</v>
      </c>
      <c r="Q30" s="33">
        <v>3.05</v>
      </c>
      <c r="R30" s="33">
        <v>3.05</v>
      </c>
      <c r="S30" s="33"/>
    </row>
    <row r="31" spans="1:19" ht="16" hidden="1">
      <c r="A31" s="33" t="s">
        <v>376</v>
      </c>
      <c r="B31" s="33" t="s">
        <v>377</v>
      </c>
      <c r="C31" s="33" t="s">
        <v>461</v>
      </c>
      <c r="D31" s="33" t="s">
        <v>379</v>
      </c>
      <c r="E31" s="33" t="s">
        <v>194</v>
      </c>
      <c r="F31" s="33" t="s">
        <v>482</v>
      </c>
      <c r="G31" s="33" t="s">
        <v>381</v>
      </c>
      <c r="H31" s="33" t="s">
        <v>382</v>
      </c>
      <c r="I31" s="33" t="s">
        <v>473</v>
      </c>
      <c r="J31" s="33"/>
      <c r="K31" s="33">
        <v>40</v>
      </c>
      <c r="L31" s="33">
        <v>35</v>
      </c>
      <c r="M31" s="33">
        <v>8</v>
      </c>
      <c r="N31" s="33">
        <v>122</v>
      </c>
      <c r="O31" s="33">
        <v>16</v>
      </c>
      <c r="P31" s="33">
        <v>0</v>
      </c>
      <c r="Q31" s="33">
        <v>3.09</v>
      </c>
      <c r="R31" s="33">
        <v>3.14</v>
      </c>
      <c r="S31" s="33"/>
    </row>
    <row r="32" spans="1:19" ht="16" hidden="1">
      <c r="A32" s="33" t="s">
        <v>376</v>
      </c>
      <c r="B32" s="33" t="s">
        <v>377</v>
      </c>
      <c r="C32" s="33" t="s">
        <v>461</v>
      </c>
      <c r="D32" s="33" t="s">
        <v>379</v>
      </c>
      <c r="E32" s="33" t="s">
        <v>195</v>
      </c>
      <c r="F32" s="33" t="s">
        <v>498</v>
      </c>
      <c r="G32" s="33" t="s">
        <v>381</v>
      </c>
      <c r="H32" s="33" t="s">
        <v>382</v>
      </c>
      <c r="I32" s="33" t="s">
        <v>473</v>
      </c>
      <c r="J32" s="33"/>
      <c r="K32" s="33">
        <v>34</v>
      </c>
      <c r="L32" s="33">
        <v>39</v>
      </c>
      <c r="M32" s="33">
        <v>2</v>
      </c>
      <c r="N32" s="33">
        <v>117</v>
      </c>
      <c r="O32" s="33">
        <v>8</v>
      </c>
      <c r="P32" s="33">
        <v>2</v>
      </c>
      <c r="Q32" s="33">
        <v>2.88</v>
      </c>
      <c r="R32" s="33">
        <v>3</v>
      </c>
      <c r="S32" s="33"/>
    </row>
    <row r="33" spans="1:19" ht="16" hidden="1">
      <c r="A33" s="33" t="s">
        <v>376</v>
      </c>
      <c r="B33" s="33" t="s">
        <v>377</v>
      </c>
      <c r="C33" s="33" t="s">
        <v>461</v>
      </c>
      <c r="D33" s="33" t="s">
        <v>379</v>
      </c>
      <c r="E33" s="33" t="s">
        <v>196</v>
      </c>
      <c r="F33" s="33" t="s">
        <v>503</v>
      </c>
      <c r="G33" s="33" t="s">
        <v>381</v>
      </c>
      <c r="H33" s="33" t="s">
        <v>382</v>
      </c>
      <c r="I33" s="33" t="s">
        <v>473</v>
      </c>
      <c r="J33" s="33"/>
      <c r="K33" s="33">
        <v>41</v>
      </c>
      <c r="L33" s="33">
        <v>34</v>
      </c>
      <c r="M33" s="33">
        <v>2</v>
      </c>
      <c r="N33" s="33">
        <v>119</v>
      </c>
      <c r="O33" s="33">
        <v>10</v>
      </c>
      <c r="P33" s="33">
        <v>0</v>
      </c>
      <c r="Q33" s="33">
        <v>3.2</v>
      </c>
      <c r="R33" s="33">
        <v>3.2</v>
      </c>
      <c r="S33" s="33"/>
    </row>
    <row r="34" spans="1:19" ht="16" hidden="1">
      <c r="A34" s="33" t="s">
        <v>376</v>
      </c>
      <c r="B34" s="33" t="s">
        <v>377</v>
      </c>
      <c r="C34" s="33" t="s">
        <v>512</v>
      </c>
      <c r="D34" s="33" t="s">
        <v>379</v>
      </c>
      <c r="E34" s="33">
        <v>21221007</v>
      </c>
      <c r="F34" s="33" t="s">
        <v>518</v>
      </c>
      <c r="G34" s="33" t="s">
        <v>381</v>
      </c>
      <c r="H34" s="33" t="s">
        <v>511</v>
      </c>
      <c r="I34" s="33" t="s">
        <v>473</v>
      </c>
      <c r="J34" s="33"/>
      <c r="K34" s="33">
        <v>0</v>
      </c>
      <c r="L34" s="33">
        <v>38</v>
      </c>
      <c r="M34" s="33">
        <v>0</v>
      </c>
      <c r="N34" s="33">
        <v>118</v>
      </c>
      <c r="O34" s="33">
        <v>8</v>
      </c>
      <c r="P34" s="33">
        <v>0</v>
      </c>
      <c r="Q34" s="33">
        <v>3.64</v>
      </c>
      <c r="R34" s="33">
        <v>3.64</v>
      </c>
      <c r="S34" s="33"/>
    </row>
    <row r="35" spans="1:19" ht="16">
      <c r="A35" s="33" t="s">
        <v>376</v>
      </c>
      <c r="B35" s="33" t="s">
        <v>377</v>
      </c>
      <c r="C35" s="33" t="s">
        <v>378</v>
      </c>
      <c r="D35" s="33" t="s">
        <v>379</v>
      </c>
      <c r="E35" s="33" t="s">
        <v>109</v>
      </c>
      <c r="F35" s="33" t="s">
        <v>380</v>
      </c>
      <c r="G35" s="33" t="s">
        <v>381</v>
      </c>
      <c r="H35" s="33" t="s">
        <v>382</v>
      </c>
      <c r="I35" s="33" t="s">
        <v>383</v>
      </c>
      <c r="J35" s="33"/>
      <c r="K35" s="33">
        <v>43</v>
      </c>
      <c r="L35" s="33">
        <v>32</v>
      </c>
      <c r="M35" s="33">
        <v>0</v>
      </c>
      <c r="N35" s="33">
        <v>116</v>
      </c>
      <c r="O35" s="33">
        <v>8</v>
      </c>
      <c r="P35" s="33">
        <v>0</v>
      </c>
      <c r="Q35" s="33">
        <v>2.99</v>
      </c>
      <c r="R35" s="33">
        <v>2.99</v>
      </c>
      <c r="S35" s="33"/>
    </row>
    <row r="36" spans="1:19" ht="16">
      <c r="A36" s="33" t="s">
        <v>376</v>
      </c>
      <c r="B36" s="33" t="s">
        <v>377</v>
      </c>
      <c r="C36" s="33" t="s">
        <v>398</v>
      </c>
      <c r="D36" s="33" t="s">
        <v>379</v>
      </c>
      <c r="E36" s="33" t="s">
        <v>111</v>
      </c>
      <c r="F36" s="33" t="s">
        <v>431</v>
      </c>
      <c r="G36" s="33" t="s">
        <v>381</v>
      </c>
      <c r="H36" s="33" t="s">
        <v>382</v>
      </c>
      <c r="I36" s="33" t="s">
        <v>383</v>
      </c>
      <c r="J36" s="33"/>
      <c r="K36" s="33">
        <v>44</v>
      </c>
      <c r="L36" s="33">
        <v>38</v>
      </c>
      <c r="M36" s="33">
        <v>0</v>
      </c>
      <c r="N36" s="33">
        <v>121</v>
      </c>
      <c r="O36" s="33">
        <v>8</v>
      </c>
      <c r="P36" s="33">
        <v>0</v>
      </c>
      <c r="Q36" s="33">
        <v>3.2</v>
      </c>
      <c r="R36" s="33">
        <v>3.2</v>
      </c>
      <c r="S36" s="33"/>
    </row>
    <row r="37" spans="1:19" ht="16">
      <c r="A37" s="33" t="s">
        <v>376</v>
      </c>
      <c r="B37" s="33" t="s">
        <v>377</v>
      </c>
      <c r="C37" s="33" t="s">
        <v>461</v>
      </c>
      <c r="D37" s="33" t="s">
        <v>379</v>
      </c>
      <c r="E37" s="33" t="s">
        <v>110</v>
      </c>
      <c r="F37" s="33" t="s">
        <v>477</v>
      </c>
      <c r="G37" s="33" t="s">
        <v>381</v>
      </c>
      <c r="H37" s="33" t="s">
        <v>382</v>
      </c>
      <c r="I37" s="33" t="s">
        <v>383</v>
      </c>
      <c r="J37" s="33"/>
      <c r="K37" s="33">
        <v>41</v>
      </c>
      <c r="L37" s="33">
        <v>36</v>
      </c>
      <c r="M37" s="33">
        <v>0</v>
      </c>
      <c r="N37" s="33">
        <v>119</v>
      </c>
      <c r="O37" s="33">
        <v>8</v>
      </c>
      <c r="P37" s="33">
        <v>0</v>
      </c>
      <c r="Q37" s="33">
        <v>3.56</v>
      </c>
      <c r="R37" s="33">
        <v>3.56</v>
      </c>
      <c r="S37" s="33"/>
    </row>
    <row r="38" spans="1:19" ht="16">
      <c r="A38" s="33" t="s">
        <v>376</v>
      </c>
      <c r="B38" s="33" t="s">
        <v>377</v>
      </c>
      <c r="C38" s="33" t="s">
        <v>512</v>
      </c>
      <c r="D38" s="33" t="s">
        <v>379</v>
      </c>
      <c r="E38" s="33">
        <v>21221003</v>
      </c>
      <c r="F38" s="33" t="s">
        <v>515</v>
      </c>
      <c r="G38" s="33" t="s">
        <v>381</v>
      </c>
      <c r="H38" s="33" t="s">
        <v>511</v>
      </c>
      <c r="I38" s="33" t="s">
        <v>383</v>
      </c>
      <c r="J38" s="33"/>
      <c r="K38" s="33">
        <v>0</v>
      </c>
      <c r="L38" s="33">
        <v>38</v>
      </c>
      <c r="M38" s="33">
        <v>0</v>
      </c>
      <c r="N38" s="33">
        <v>118</v>
      </c>
      <c r="O38" s="33">
        <v>8</v>
      </c>
      <c r="P38" s="33">
        <v>0</v>
      </c>
      <c r="Q38" s="33">
        <v>3.33</v>
      </c>
      <c r="R38" s="33">
        <v>3.33</v>
      </c>
      <c r="S38" s="33"/>
    </row>
    <row r="39" spans="1:19" ht="16" hidden="1">
      <c r="A39" s="33" t="s">
        <v>376</v>
      </c>
      <c r="B39" s="33" t="s">
        <v>377</v>
      </c>
      <c r="C39" s="33" t="s">
        <v>398</v>
      </c>
      <c r="D39" s="33" t="s">
        <v>379</v>
      </c>
      <c r="E39" s="33" t="s">
        <v>262</v>
      </c>
      <c r="F39" s="33" t="s">
        <v>434</v>
      </c>
      <c r="G39" s="33" t="s">
        <v>381</v>
      </c>
      <c r="H39" s="33" t="s">
        <v>382</v>
      </c>
      <c r="I39" s="33" t="s">
        <v>435</v>
      </c>
      <c r="J39" s="33"/>
      <c r="K39" s="33">
        <v>42</v>
      </c>
      <c r="L39" s="33">
        <v>36</v>
      </c>
      <c r="M39" s="33">
        <v>4</v>
      </c>
      <c r="N39" s="33">
        <v>123</v>
      </c>
      <c r="O39" s="33">
        <v>12</v>
      </c>
      <c r="P39" s="33">
        <v>0</v>
      </c>
      <c r="Q39" s="33">
        <v>3.33</v>
      </c>
      <c r="R39" s="33">
        <v>3.33</v>
      </c>
      <c r="S39" s="33"/>
    </row>
    <row r="40" spans="1:19" ht="16" hidden="1">
      <c r="A40" s="33" t="s">
        <v>376</v>
      </c>
      <c r="B40" s="33" t="s">
        <v>377</v>
      </c>
      <c r="C40" s="33" t="s">
        <v>461</v>
      </c>
      <c r="D40" s="33" t="s">
        <v>379</v>
      </c>
      <c r="E40" s="33" t="s">
        <v>263</v>
      </c>
      <c r="F40" s="33" t="s">
        <v>504</v>
      </c>
      <c r="G40" s="33" t="s">
        <v>381</v>
      </c>
      <c r="H40" s="33" t="s">
        <v>382</v>
      </c>
      <c r="I40" s="33" t="s">
        <v>435</v>
      </c>
      <c r="J40" s="33"/>
      <c r="K40" s="33">
        <v>42</v>
      </c>
      <c r="L40" s="33">
        <v>34</v>
      </c>
      <c r="M40" s="33">
        <v>0</v>
      </c>
      <c r="N40" s="33">
        <v>118</v>
      </c>
      <c r="O40" s="33">
        <v>8</v>
      </c>
      <c r="P40" s="33">
        <v>0</v>
      </c>
      <c r="Q40" s="33">
        <v>3.17</v>
      </c>
      <c r="R40" s="33">
        <v>3.17</v>
      </c>
      <c r="S40" s="33"/>
    </row>
    <row r="41" spans="1:19" ht="16" hidden="1">
      <c r="A41" s="33" t="s">
        <v>376</v>
      </c>
      <c r="B41" s="33" t="s">
        <v>377</v>
      </c>
      <c r="C41" s="33" t="s">
        <v>512</v>
      </c>
      <c r="D41" s="33" t="s">
        <v>379</v>
      </c>
      <c r="E41" s="33">
        <v>21221001</v>
      </c>
      <c r="F41" s="33" t="s">
        <v>513</v>
      </c>
      <c r="G41" s="33" t="s">
        <v>381</v>
      </c>
      <c r="H41" s="33" t="s">
        <v>511</v>
      </c>
      <c r="I41" s="33" t="s">
        <v>435</v>
      </c>
      <c r="J41" s="33"/>
      <c r="K41" s="33">
        <v>0</v>
      </c>
      <c r="L41" s="33">
        <v>36</v>
      </c>
      <c r="M41" s="33">
        <v>0</v>
      </c>
      <c r="N41" s="33">
        <v>116</v>
      </c>
      <c r="O41" s="33">
        <v>8</v>
      </c>
      <c r="P41" s="33">
        <v>0</v>
      </c>
      <c r="Q41" s="33">
        <v>3.69</v>
      </c>
      <c r="R41" s="33">
        <v>3.69</v>
      </c>
      <c r="S41" s="33"/>
    </row>
    <row r="42" spans="1:19" ht="16" hidden="1">
      <c r="A42" s="33" t="s">
        <v>376</v>
      </c>
      <c r="B42" s="33" t="s">
        <v>377</v>
      </c>
      <c r="C42" s="33" t="s">
        <v>512</v>
      </c>
      <c r="D42" s="33" t="s">
        <v>379</v>
      </c>
      <c r="E42" s="33">
        <v>21221002</v>
      </c>
      <c r="F42" s="33" t="s">
        <v>514</v>
      </c>
      <c r="G42" s="33" t="s">
        <v>381</v>
      </c>
      <c r="H42" s="33" t="s">
        <v>511</v>
      </c>
      <c r="I42" s="33" t="s">
        <v>435</v>
      </c>
      <c r="J42" s="33"/>
      <c r="K42" s="33">
        <v>0</v>
      </c>
      <c r="L42" s="33">
        <v>38</v>
      </c>
      <c r="M42" s="33">
        <v>0</v>
      </c>
      <c r="N42" s="33">
        <v>118</v>
      </c>
      <c r="O42" s="33">
        <v>8</v>
      </c>
      <c r="P42" s="33">
        <v>0</v>
      </c>
      <c r="Q42" s="33">
        <v>3.47</v>
      </c>
      <c r="R42" s="33">
        <v>3.47</v>
      </c>
      <c r="S42" s="33"/>
    </row>
    <row r="43" spans="1:19" ht="16" hidden="1">
      <c r="A43" s="33" t="s">
        <v>376</v>
      </c>
      <c r="B43" s="33" t="s">
        <v>377</v>
      </c>
      <c r="C43" s="33" t="s">
        <v>512</v>
      </c>
      <c r="D43" s="33" t="s">
        <v>379</v>
      </c>
      <c r="E43" s="33">
        <v>21221004</v>
      </c>
      <c r="F43" s="33" t="s">
        <v>516</v>
      </c>
      <c r="G43" s="33" t="s">
        <v>381</v>
      </c>
      <c r="H43" s="33" t="s">
        <v>511</v>
      </c>
      <c r="I43" s="33" t="s">
        <v>435</v>
      </c>
      <c r="J43" s="33"/>
      <c r="K43" s="33">
        <v>0</v>
      </c>
      <c r="L43" s="33">
        <v>38</v>
      </c>
      <c r="M43" s="33">
        <v>0</v>
      </c>
      <c r="N43" s="33">
        <v>116</v>
      </c>
      <c r="O43" s="33">
        <v>8</v>
      </c>
      <c r="P43" s="33">
        <v>0</v>
      </c>
      <c r="Q43" s="33">
        <v>3.5</v>
      </c>
      <c r="R43" s="33">
        <v>3.5</v>
      </c>
      <c r="S43" s="33"/>
    </row>
    <row r="44" spans="1:19" ht="16" hidden="1">
      <c r="A44" s="33" t="s">
        <v>376</v>
      </c>
      <c r="B44" s="33" t="s">
        <v>377</v>
      </c>
      <c r="C44" s="33" t="s">
        <v>398</v>
      </c>
      <c r="D44" s="33" t="s">
        <v>379</v>
      </c>
      <c r="E44" s="33" t="s">
        <v>93</v>
      </c>
      <c r="F44" s="33" t="s">
        <v>442</v>
      </c>
      <c r="G44" s="33" t="s">
        <v>381</v>
      </c>
      <c r="H44" s="33" t="s">
        <v>382</v>
      </c>
      <c r="I44" s="33" t="s">
        <v>443</v>
      </c>
      <c r="J44" s="33"/>
      <c r="K44" s="33">
        <v>41</v>
      </c>
      <c r="L44" s="33">
        <v>34</v>
      </c>
      <c r="M44" s="33">
        <v>0</v>
      </c>
      <c r="N44" s="33">
        <v>117</v>
      </c>
      <c r="O44" s="33">
        <v>8</v>
      </c>
      <c r="P44" s="33">
        <v>0</v>
      </c>
      <c r="Q44" s="33">
        <v>3.58</v>
      </c>
      <c r="R44" s="33">
        <v>3.58</v>
      </c>
      <c r="S44" s="33"/>
    </row>
    <row r="45" spans="1:19" ht="16" hidden="1">
      <c r="A45" s="33" t="s">
        <v>376</v>
      </c>
      <c r="B45" s="33" t="s">
        <v>377</v>
      </c>
      <c r="C45" s="33" t="s">
        <v>398</v>
      </c>
      <c r="D45" s="33" t="s">
        <v>379</v>
      </c>
      <c r="E45" s="33" t="s">
        <v>272</v>
      </c>
      <c r="F45" s="33" t="s">
        <v>445</v>
      </c>
      <c r="G45" s="33" t="s">
        <v>381</v>
      </c>
      <c r="H45" s="33" t="s">
        <v>382</v>
      </c>
      <c r="I45" s="33" t="s">
        <v>446</v>
      </c>
      <c r="J45" s="33"/>
      <c r="K45" s="33">
        <v>41</v>
      </c>
      <c r="L45" s="33">
        <v>34</v>
      </c>
      <c r="M45" s="33">
        <v>2</v>
      </c>
      <c r="N45" s="33">
        <v>117</v>
      </c>
      <c r="O45" s="33">
        <v>10</v>
      </c>
      <c r="P45" s="33">
        <v>0</v>
      </c>
      <c r="Q45" s="33">
        <v>3</v>
      </c>
      <c r="R45" s="33">
        <v>3</v>
      </c>
      <c r="S45" s="33"/>
    </row>
    <row r="46" spans="1:19" ht="16" hidden="1">
      <c r="A46" s="33" t="s">
        <v>376</v>
      </c>
      <c r="B46" s="33" t="s">
        <v>377</v>
      </c>
      <c r="C46" s="33" t="s">
        <v>461</v>
      </c>
      <c r="D46" s="33" t="s">
        <v>379</v>
      </c>
      <c r="E46" s="33" t="s">
        <v>271</v>
      </c>
      <c r="F46" s="33" t="s">
        <v>505</v>
      </c>
      <c r="G46" s="33" t="s">
        <v>381</v>
      </c>
      <c r="H46" s="33" t="s">
        <v>382</v>
      </c>
      <c r="I46" s="33" t="s">
        <v>446</v>
      </c>
      <c r="J46" s="33"/>
      <c r="K46" s="33">
        <v>43</v>
      </c>
      <c r="L46" s="33">
        <v>34</v>
      </c>
      <c r="M46" s="33">
        <v>12</v>
      </c>
      <c r="N46" s="33">
        <v>131</v>
      </c>
      <c r="O46" s="33">
        <v>20</v>
      </c>
      <c r="P46" s="33">
        <v>0</v>
      </c>
      <c r="Q46" s="33">
        <v>3.23</v>
      </c>
      <c r="R46" s="33">
        <v>3.23</v>
      </c>
      <c r="S46" s="33"/>
    </row>
    <row r="47" spans="1:19" ht="16" hidden="1">
      <c r="A47" s="33" t="s">
        <v>376</v>
      </c>
      <c r="B47" s="33" t="s">
        <v>377</v>
      </c>
      <c r="C47" s="33" t="s">
        <v>509</v>
      </c>
      <c r="D47" s="33" t="s">
        <v>379</v>
      </c>
      <c r="E47" s="33">
        <v>21221005</v>
      </c>
      <c r="F47" s="33" t="s">
        <v>510</v>
      </c>
      <c r="G47" s="33" t="s">
        <v>381</v>
      </c>
      <c r="H47" s="33" t="s">
        <v>511</v>
      </c>
      <c r="I47" s="33" t="s">
        <v>446</v>
      </c>
      <c r="J47" s="33"/>
      <c r="K47" s="33">
        <v>0</v>
      </c>
      <c r="L47" s="33">
        <v>42</v>
      </c>
      <c r="M47" s="33">
        <v>14</v>
      </c>
      <c r="N47" s="33">
        <v>136</v>
      </c>
      <c r="O47" s="33">
        <v>19</v>
      </c>
      <c r="P47" s="33">
        <v>5</v>
      </c>
      <c r="Q47" s="33">
        <v>3.61</v>
      </c>
      <c r="R47" s="33">
        <v>3.61</v>
      </c>
      <c r="S47" s="33"/>
    </row>
    <row r="48" spans="1:19" ht="16" hidden="1">
      <c r="A48" s="33" t="s">
        <v>376</v>
      </c>
      <c r="B48" s="33" t="s">
        <v>377</v>
      </c>
      <c r="C48" s="33" t="s">
        <v>512</v>
      </c>
      <c r="D48" s="33" t="s">
        <v>379</v>
      </c>
      <c r="E48" s="33">
        <v>21221006</v>
      </c>
      <c r="F48" s="33" t="s">
        <v>517</v>
      </c>
      <c r="G48" s="33" t="s">
        <v>381</v>
      </c>
      <c r="H48" s="33" t="s">
        <v>511</v>
      </c>
      <c r="I48" s="33" t="s">
        <v>446</v>
      </c>
      <c r="J48" s="33"/>
      <c r="K48" s="33">
        <v>0</v>
      </c>
      <c r="L48" s="33">
        <v>41</v>
      </c>
      <c r="M48" s="33">
        <v>8</v>
      </c>
      <c r="N48" s="33">
        <v>129</v>
      </c>
      <c r="O48" s="33">
        <v>14</v>
      </c>
      <c r="P48" s="33">
        <v>2</v>
      </c>
      <c r="Q48" s="33">
        <v>3.8</v>
      </c>
      <c r="R48" s="33">
        <v>3.8</v>
      </c>
      <c r="S48" s="33"/>
    </row>
    <row r="49" spans="1:19" ht="16" hidden="1">
      <c r="A49" s="33" t="s">
        <v>376</v>
      </c>
      <c r="B49" s="33" t="s">
        <v>377</v>
      </c>
      <c r="C49" s="33" t="s">
        <v>398</v>
      </c>
      <c r="D49" s="33" t="s">
        <v>379</v>
      </c>
      <c r="E49" s="33" t="s">
        <v>33</v>
      </c>
      <c r="F49" s="33" t="s">
        <v>409</v>
      </c>
      <c r="G49" s="33" t="s">
        <v>381</v>
      </c>
      <c r="H49" s="33" t="s">
        <v>382</v>
      </c>
      <c r="I49" s="33" t="s">
        <v>410</v>
      </c>
      <c r="J49" s="33"/>
      <c r="K49" s="33">
        <v>39</v>
      </c>
      <c r="L49" s="33">
        <v>37</v>
      </c>
      <c r="M49" s="33">
        <v>5</v>
      </c>
      <c r="N49" s="33">
        <v>122</v>
      </c>
      <c r="O49" s="33">
        <v>13</v>
      </c>
      <c r="P49" s="33">
        <v>0</v>
      </c>
      <c r="Q49" s="33">
        <v>3.12</v>
      </c>
      <c r="R49" s="33">
        <v>3.2</v>
      </c>
      <c r="S49" s="33"/>
    </row>
    <row r="50" spans="1:19" ht="16" hidden="1">
      <c r="A50" s="33" t="s">
        <v>376</v>
      </c>
      <c r="B50" s="33" t="s">
        <v>377</v>
      </c>
      <c r="C50" s="33" t="s">
        <v>398</v>
      </c>
      <c r="D50" s="33" t="s">
        <v>379</v>
      </c>
      <c r="E50" s="33" t="s">
        <v>32</v>
      </c>
      <c r="F50" s="33" t="s">
        <v>432</v>
      </c>
      <c r="G50" s="33" t="s">
        <v>381</v>
      </c>
      <c r="H50" s="33" t="s">
        <v>382</v>
      </c>
      <c r="I50" s="33" t="s">
        <v>410</v>
      </c>
      <c r="J50" s="33"/>
      <c r="K50" s="33">
        <v>38</v>
      </c>
      <c r="L50" s="33">
        <v>35</v>
      </c>
      <c r="M50" s="33">
        <v>7</v>
      </c>
      <c r="N50" s="33">
        <v>120</v>
      </c>
      <c r="O50" s="33">
        <v>13</v>
      </c>
      <c r="P50" s="33">
        <v>6</v>
      </c>
      <c r="Q50" s="33">
        <v>2.82</v>
      </c>
      <c r="R50" s="33">
        <v>3.05</v>
      </c>
      <c r="S50" s="33"/>
    </row>
    <row r="51" spans="1:19" ht="16" hidden="1">
      <c r="A51" s="33" t="s">
        <v>376</v>
      </c>
      <c r="B51" s="33" t="s">
        <v>377</v>
      </c>
      <c r="C51" s="33" t="s">
        <v>398</v>
      </c>
      <c r="D51" s="33" t="s">
        <v>379</v>
      </c>
      <c r="E51" s="33" t="s">
        <v>31</v>
      </c>
      <c r="F51" s="33" t="s">
        <v>441</v>
      </c>
      <c r="G51" s="33" t="s">
        <v>381</v>
      </c>
      <c r="H51" s="33" t="s">
        <v>382</v>
      </c>
      <c r="I51" s="33" t="s">
        <v>410</v>
      </c>
      <c r="J51" s="33"/>
      <c r="K51" s="33">
        <v>37</v>
      </c>
      <c r="L51" s="33">
        <v>40</v>
      </c>
      <c r="M51" s="33">
        <v>6</v>
      </c>
      <c r="N51" s="33">
        <v>122</v>
      </c>
      <c r="O51" s="33">
        <v>14</v>
      </c>
      <c r="P51" s="33">
        <v>4</v>
      </c>
      <c r="Q51" s="33">
        <v>3.08</v>
      </c>
      <c r="R51" s="33">
        <v>3.13</v>
      </c>
      <c r="S51" s="33"/>
    </row>
    <row r="52" spans="1:19" ht="16" hidden="1">
      <c r="A52" s="33" t="s">
        <v>376</v>
      </c>
      <c r="B52" s="33" t="s">
        <v>377</v>
      </c>
      <c r="C52" s="33" t="s">
        <v>461</v>
      </c>
      <c r="D52" s="33" t="s">
        <v>379</v>
      </c>
      <c r="E52" s="33" t="s">
        <v>30</v>
      </c>
      <c r="F52" s="33" t="s">
        <v>494</v>
      </c>
      <c r="G52" s="33" t="s">
        <v>381</v>
      </c>
      <c r="H52" s="33" t="s">
        <v>382</v>
      </c>
      <c r="I52" s="33" t="s">
        <v>410</v>
      </c>
      <c r="J52" s="33"/>
      <c r="K52" s="33">
        <v>42</v>
      </c>
      <c r="L52" s="33">
        <v>36</v>
      </c>
      <c r="M52" s="33">
        <v>0</v>
      </c>
      <c r="N52" s="33">
        <v>117</v>
      </c>
      <c r="O52" s="33">
        <v>8</v>
      </c>
      <c r="P52" s="33">
        <v>0</v>
      </c>
      <c r="Q52" s="33">
        <v>3.16</v>
      </c>
      <c r="R52" s="33">
        <v>3.16</v>
      </c>
      <c r="S52" s="33"/>
    </row>
    <row r="53" spans="1:19" ht="16" hidden="1">
      <c r="A53" s="33" t="s">
        <v>376</v>
      </c>
      <c r="B53" s="33" t="s">
        <v>377</v>
      </c>
      <c r="C53" s="33" t="s">
        <v>398</v>
      </c>
      <c r="D53" s="33" t="s">
        <v>379</v>
      </c>
      <c r="E53" s="33" t="s">
        <v>275</v>
      </c>
      <c r="F53" s="33" t="s">
        <v>415</v>
      </c>
      <c r="G53" s="33" t="s">
        <v>381</v>
      </c>
      <c r="H53" s="33" t="s">
        <v>382</v>
      </c>
      <c r="I53" s="33" t="s">
        <v>416</v>
      </c>
      <c r="J53" s="33"/>
      <c r="K53" s="33">
        <v>42</v>
      </c>
      <c r="L53" s="33">
        <v>38</v>
      </c>
      <c r="M53" s="33">
        <v>0</v>
      </c>
      <c r="N53" s="33">
        <v>120</v>
      </c>
      <c r="O53" s="33">
        <v>8</v>
      </c>
      <c r="P53" s="33">
        <v>0</v>
      </c>
      <c r="Q53" s="33">
        <v>3.76</v>
      </c>
      <c r="R53" s="33">
        <v>3.76</v>
      </c>
      <c r="S53" s="33"/>
    </row>
    <row r="54" spans="1:19" ht="16" hidden="1">
      <c r="A54" s="33" t="s">
        <v>376</v>
      </c>
      <c r="B54" s="33" t="s">
        <v>377</v>
      </c>
      <c r="C54" s="33" t="s">
        <v>398</v>
      </c>
      <c r="D54" s="33" t="s">
        <v>379</v>
      </c>
      <c r="E54" s="33" t="s">
        <v>278</v>
      </c>
      <c r="F54" s="33" t="s">
        <v>423</v>
      </c>
      <c r="G54" s="33" t="s">
        <v>381</v>
      </c>
      <c r="H54" s="33" t="s">
        <v>382</v>
      </c>
      <c r="I54" s="33" t="s">
        <v>416</v>
      </c>
      <c r="J54" s="33"/>
      <c r="K54" s="33">
        <v>39</v>
      </c>
      <c r="L54" s="33">
        <v>34</v>
      </c>
      <c r="M54" s="33">
        <v>0</v>
      </c>
      <c r="N54" s="33">
        <v>116</v>
      </c>
      <c r="O54" s="33">
        <v>8</v>
      </c>
      <c r="P54" s="33">
        <v>0</v>
      </c>
      <c r="Q54" s="33">
        <v>3.42</v>
      </c>
      <c r="R54" s="33">
        <v>3.42</v>
      </c>
      <c r="S54" s="33"/>
    </row>
    <row r="55" spans="1:19" ht="16" hidden="1">
      <c r="A55" s="33" t="s">
        <v>376</v>
      </c>
      <c r="B55" s="33" t="s">
        <v>377</v>
      </c>
      <c r="C55" s="33" t="s">
        <v>398</v>
      </c>
      <c r="D55" s="33" t="s">
        <v>379</v>
      </c>
      <c r="E55" s="33" t="s">
        <v>280</v>
      </c>
      <c r="F55" s="33" t="s">
        <v>452</v>
      </c>
      <c r="G55" s="33" t="s">
        <v>381</v>
      </c>
      <c r="H55" s="33" t="s">
        <v>382</v>
      </c>
      <c r="I55" s="33" t="s">
        <v>416</v>
      </c>
      <c r="J55" s="33"/>
      <c r="K55" s="33">
        <v>42</v>
      </c>
      <c r="L55" s="33">
        <v>40</v>
      </c>
      <c r="M55" s="33">
        <v>0</v>
      </c>
      <c r="N55" s="33">
        <v>119</v>
      </c>
      <c r="O55" s="33">
        <v>8</v>
      </c>
      <c r="P55" s="33">
        <v>0</v>
      </c>
      <c r="Q55" s="33">
        <v>3.32</v>
      </c>
      <c r="R55" s="33">
        <v>3.37</v>
      </c>
      <c r="S55" s="33"/>
    </row>
    <row r="56" spans="1:19" ht="16" hidden="1">
      <c r="A56" s="33" t="s">
        <v>376</v>
      </c>
      <c r="B56" s="33" t="s">
        <v>377</v>
      </c>
      <c r="C56" s="33" t="s">
        <v>398</v>
      </c>
      <c r="D56" s="33" t="s">
        <v>379</v>
      </c>
      <c r="E56" s="33" t="s">
        <v>277</v>
      </c>
      <c r="F56" s="33" t="s">
        <v>453</v>
      </c>
      <c r="G56" s="33" t="s">
        <v>381</v>
      </c>
      <c r="H56" s="33" t="s">
        <v>382</v>
      </c>
      <c r="I56" s="33" t="s">
        <v>416</v>
      </c>
      <c r="J56" s="33"/>
      <c r="K56" s="33">
        <v>32</v>
      </c>
      <c r="L56" s="33">
        <v>40</v>
      </c>
      <c r="M56" s="33">
        <v>4</v>
      </c>
      <c r="N56" s="33">
        <v>116</v>
      </c>
      <c r="O56" s="33">
        <v>12</v>
      </c>
      <c r="P56" s="33">
        <v>0</v>
      </c>
      <c r="Q56" s="33">
        <v>2.09</v>
      </c>
      <c r="R56" s="33">
        <v>2.2799999999999998</v>
      </c>
      <c r="S56" s="33"/>
    </row>
    <row r="57" spans="1:19" ht="16" hidden="1">
      <c r="A57" s="33" t="s">
        <v>376</v>
      </c>
      <c r="B57" s="33" t="s">
        <v>377</v>
      </c>
      <c r="C57" s="33" t="s">
        <v>461</v>
      </c>
      <c r="D57" s="33" t="s">
        <v>379</v>
      </c>
      <c r="E57" s="33" t="s">
        <v>279</v>
      </c>
      <c r="F57" s="33" t="s">
        <v>467</v>
      </c>
      <c r="G57" s="33" t="s">
        <v>381</v>
      </c>
      <c r="H57" s="33" t="s">
        <v>382</v>
      </c>
      <c r="I57" s="33" t="s">
        <v>416</v>
      </c>
      <c r="J57" s="33"/>
      <c r="K57" s="33">
        <v>43</v>
      </c>
      <c r="L57" s="33">
        <v>32</v>
      </c>
      <c r="M57" s="33">
        <v>2</v>
      </c>
      <c r="N57" s="33">
        <v>117</v>
      </c>
      <c r="O57" s="33">
        <v>10</v>
      </c>
      <c r="P57" s="33">
        <v>0</v>
      </c>
      <c r="Q57" s="33">
        <v>3.21</v>
      </c>
      <c r="R57" s="33">
        <v>3.21</v>
      </c>
      <c r="S57" s="33"/>
    </row>
    <row r="58" spans="1:19" ht="16" hidden="1">
      <c r="A58" s="33" t="s">
        <v>376</v>
      </c>
      <c r="B58" s="33" t="s">
        <v>377</v>
      </c>
      <c r="C58" s="33" t="s">
        <v>378</v>
      </c>
      <c r="D58" s="33" t="s">
        <v>379</v>
      </c>
      <c r="E58" s="33" t="s">
        <v>95</v>
      </c>
      <c r="F58" s="33" t="s">
        <v>393</v>
      </c>
      <c r="G58" s="33" t="s">
        <v>381</v>
      </c>
      <c r="H58" s="33" t="s">
        <v>382</v>
      </c>
      <c r="I58" s="33" t="s">
        <v>394</v>
      </c>
      <c r="J58" s="33"/>
      <c r="K58" s="33">
        <v>41</v>
      </c>
      <c r="L58" s="33">
        <v>36</v>
      </c>
      <c r="M58" s="33">
        <v>0</v>
      </c>
      <c r="N58" s="33">
        <v>117</v>
      </c>
      <c r="O58" s="33">
        <v>8</v>
      </c>
      <c r="P58" s="33">
        <v>0</v>
      </c>
      <c r="Q58" s="33">
        <v>3.23</v>
      </c>
      <c r="R58" s="33">
        <v>3.23</v>
      </c>
      <c r="S58" s="33"/>
    </row>
    <row r="59" spans="1:19" ht="16" hidden="1">
      <c r="A59" s="33" t="s">
        <v>376</v>
      </c>
      <c r="B59" s="33" t="s">
        <v>377</v>
      </c>
      <c r="C59" s="33" t="s">
        <v>461</v>
      </c>
      <c r="D59" s="33" t="s">
        <v>379</v>
      </c>
      <c r="E59" s="33" t="s">
        <v>94</v>
      </c>
      <c r="F59" s="33" t="s">
        <v>486</v>
      </c>
      <c r="G59" s="33" t="s">
        <v>381</v>
      </c>
      <c r="H59" s="33" t="s">
        <v>382</v>
      </c>
      <c r="I59" s="33" t="s">
        <v>394</v>
      </c>
      <c r="J59" s="33"/>
      <c r="K59" s="33">
        <v>43</v>
      </c>
      <c r="L59" s="33">
        <v>34</v>
      </c>
      <c r="M59" s="33">
        <v>0</v>
      </c>
      <c r="N59" s="33">
        <v>119</v>
      </c>
      <c r="O59" s="33">
        <v>8</v>
      </c>
      <c r="P59" s="33">
        <v>0</v>
      </c>
      <c r="Q59" s="33">
        <v>3.4</v>
      </c>
      <c r="R59" s="33">
        <v>3.4</v>
      </c>
      <c r="S59" s="33"/>
    </row>
    <row r="60" spans="1:19" ht="16" hidden="1">
      <c r="A60" s="33" t="s">
        <v>376</v>
      </c>
      <c r="B60" s="33" t="s">
        <v>377</v>
      </c>
      <c r="C60" s="33" t="s">
        <v>512</v>
      </c>
      <c r="D60" s="33" t="s">
        <v>379</v>
      </c>
      <c r="E60" s="33">
        <v>21221009</v>
      </c>
      <c r="F60" s="33" t="s">
        <v>519</v>
      </c>
      <c r="G60" s="33" t="s">
        <v>381</v>
      </c>
      <c r="H60" s="33" t="s">
        <v>511</v>
      </c>
      <c r="I60" s="33" t="s">
        <v>394</v>
      </c>
      <c r="J60" s="33"/>
      <c r="K60" s="33">
        <v>0</v>
      </c>
      <c r="L60" s="33">
        <v>38</v>
      </c>
      <c r="M60" s="33">
        <v>0</v>
      </c>
      <c r="N60" s="33">
        <v>116</v>
      </c>
      <c r="O60" s="33">
        <v>8</v>
      </c>
      <c r="P60" s="33">
        <v>0</v>
      </c>
      <c r="Q60" s="33">
        <v>3.42</v>
      </c>
      <c r="R60" s="33">
        <v>3.42</v>
      </c>
      <c r="S60" s="33"/>
    </row>
    <row r="61" spans="1:19" ht="16" hidden="1">
      <c r="A61" s="33" t="s">
        <v>376</v>
      </c>
      <c r="B61" s="33" t="s">
        <v>377</v>
      </c>
      <c r="C61" s="33" t="s">
        <v>461</v>
      </c>
      <c r="D61" s="33" t="s">
        <v>379</v>
      </c>
      <c r="E61" s="33" t="s">
        <v>181</v>
      </c>
      <c r="F61" s="33" t="s">
        <v>462</v>
      </c>
      <c r="G61" s="33" t="s">
        <v>381</v>
      </c>
      <c r="H61" s="33" t="s">
        <v>400</v>
      </c>
      <c r="I61" s="33" t="s">
        <v>463</v>
      </c>
      <c r="J61" s="33"/>
      <c r="K61" s="33">
        <v>33</v>
      </c>
      <c r="L61" s="33">
        <v>0</v>
      </c>
      <c r="M61" s="33">
        <v>8</v>
      </c>
      <c r="N61" s="33">
        <v>117</v>
      </c>
      <c r="O61" s="33">
        <v>13</v>
      </c>
      <c r="P61" s="33">
        <v>7</v>
      </c>
      <c r="Q61" s="33">
        <v>2.2999999999999998</v>
      </c>
      <c r="R61" s="33">
        <v>2.42</v>
      </c>
      <c r="S61" s="33"/>
    </row>
    <row r="62" spans="1:19" ht="16" hidden="1">
      <c r="A62" s="33" t="s">
        <v>376</v>
      </c>
      <c r="B62" s="33" t="s">
        <v>377</v>
      </c>
      <c r="C62" s="33" t="s">
        <v>461</v>
      </c>
      <c r="D62" s="33" t="s">
        <v>379</v>
      </c>
      <c r="E62" s="33" t="s">
        <v>182</v>
      </c>
      <c r="F62" s="33" t="s">
        <v>474</v>
      </c>
      <c r="G62" s="33" t="s">
        <v>381</v>
      </c>
      <c r="H62" s="33" t="s">
        <v>382</v>
      </c>
      <c r="I62" s="33" t="s">
        <v>463</v>
      </c>
      <c r="J62" s="33"/>
      <c r="K62" s="33">
        <v>48</v>
      </c>
      <c r="L62" s="33">
        <v>48</v>
      </c>
      <c r="M62" s="33">
        <v>5</v>
      </c>
      <c r="N62" s="33">
        <v>148</v>
      </c>
      <c r="O62" s="33">
        <v>11</v>
      </c>
      <c r="P62" s="33">
        <v>2</v>
      </c>
      <c r="Q62" s="33">
        <v>3.47</v>
      </c>
      <c r="R62" s="33">
        <v>3.47</v>
      </c>
      <c r="S62" s="33"/>
    </row>
    <row r="63" spans="1:19" ht="16" hidden="1">
      <c r="A63" s="33" t="s">
        <v>376</v>
      </c>
      <c r="B63" s="33" t="s">
        <v>377</v>
      </c>
      <c r="C63" s="33" t="s">
        <v>461</v>
      </c>
      <c r="D63" s="33" t="s">
        <v>379</v>
      </c>
      <c r="E63" s="33" t="s">
        <v>183</v>
      </c>
      <c r="F63" s="33" t="s">
        <v>485</v>
      </c>
      <c r="G63" s="33" t="s">
        <v>381</v>
      </c>
      <c r="H63" s="33" t="s">
        <v>382</v>
      </c>
      <c r="I63" s="33" t="s">
        <v>463</v>
      </c>
      <c r="J63" s="33"/>
      <c r="K63" s="33">
        <v>41</v>
      </c>
      <c r="L63" s="33">
        <v>32</v>
      </c>
      <c r="M63" s="33">
        <v>4</v>
      </c>
      <c r="N63" s="33">
        <v>121</v>
      </c>
      <c r="O63" s="33">
        <v>10</v>
      </c>
      <c r="P63" s="33">
        <v>2</v>
      </c>
      <c r="Q63" s="33">
        <v>3.52</v>
      </c>
      <c r="R63" s="33">
        <v>3.52</v>
      </c>
      <c r="S63" s="33"/>
    </row>
    <row r="64" spans="1:19" ht="16" hidden="1">
      <c r="A64" s="33" t="s">
        <v>376</v>
      </c>
      <c r="B64" s="33" t="s">
        <v>377</v>
      </c>
      <c r="C64" s="33" t="s">
        <v>461</v>
      </c>
      <c r="D64" s="33" t="s">
        <v>379</v>
      </c>
      <c r="E64" s="33" t="s">
        <v>184</v>
      </c>
      <c r="F64" s="33" t="s">
        <v>488</v>
      </c>
      <c r="G64" s="33" t="s">
        <v>381</v>
      </c>
      <c r="H64" s="33" t="s">
        <v>382</v>
      </c>
      <c r="I64" s="33" t="s">
        <v>463</v>
      </c>
      <c r="J64" s="33"/>
      <c r="K64" s="33">
        <v>40</v>
      </c>
      <c r="L64" s="33">
        <v>36</v>
      </c>
      <c r="M64" s="33">
        <v>0</v>
      </c>
      <c r="N64" s="33">
        <v>116</v>
      </c>
      <c r="O64" s="33">
        <v>8</v>
      </c>
      <c r="P64" s="33">
        <v>0</v>
      </c>
      <c r="Q64" s="33">
        <v>3.5</v>
      </c>
      <c r="R64" s="33">
        <v>3.5</v>
      </c>
      <c r="S64" s="33"/>
    </row>
    <row r="65" spans="1:19" ht="16" hidden="1">
      <c r="A65" s="33" t="s">
        <v>376</v>
      </c>
      <c r="B65" s="33" t="s">
        <v>377</v>
      </c>
      <c r="C65" s="33" t="s">
        <v>461</v>
      </c>
      <c r="D65" s="33" t="s">
        <v>379</v>
      </c>
      <c r="E65" s="33" t="s">
        <v>185</v>
      </c>
      <c r="F65" s="33" t="s">
        <v>502</v>
      </c>
      <c r="G65" s="33" t="s">
        <v>381</v>
      </c>
      <c r="H65" s="33" t="s">
        <v>382</v>
      </c>
      <c r="I65" s="33" t="s">
        <v>463</v>
      </c>
      <c r="J65" s="33"/>
      <c r="K65" s="33">
        <v>40</v>
      </c>
      <c r="L65" s="33">
        <v>36</v>
      </c>
      <c r="M65" s="33">
        <v>0</v>
      </c>
      <c r="N65" s="33">
        <v>117</v>
      </c>
      <c r="O65" s="33">
        <v>8</v>
      </c>
      <c r="P65" s="33">
        <v>0</v>
      </c>
      <c r="Q65" s="33">
        <v>3.42</v>
      </c>
      <c r="R65" s="33">
        <v>3.42</v>
      </c>
      <c r="S65" s="33"/>
    </row>
    <row r="66" spans="1:19" ht="16" hidden="1">
      <c r="A66" s="33" t="s">
        <v>376</v>
      </c>
      <c r="B66" s="33" t="s">
        <v>377</v>
      </c>
      <c r="C66" s="33" t="s">
        <v>461</v>
      </c>
      <c r="D66" s="33" t="s">
        <v>379</v>
      </c>
      <c r="E66" s="33" t="s">
        <v>186</v>
      </c>
      <c r="F66" s="33" t="s">
        <v>508</v>
      </c>
      <c r="G66" s="33" t="s">
        <v>381</v>
      </c>
      <c r="H66" s="33" t="s">
        <v>382</v>
      </c>
      <c r="I66" s="33" t="s">
        <v>463</v>
      </c>
      <c r="J66" s="33"/>
      <c r="K66" s="33">
        <v>46</v>
      </c>
      <c r="L66" s="33">
        <v>30</v>
      </c>
      <c r="M66" s="33">
        <v>0</v>
      </c>
      <c r="N66" s="33">
        <v>116</v>
      </c>
      <c r="O66" s="33">
        <v>8</v>
      </c>
      <c r="P66" s="33">
        <v>0</v>
      </c>
      <c r="Q66" s="33">
        <v>3.68</v>
      </c>
      <c r="R66" s="33">
        <v>3.68</v>
      </c>
      <c r="S66" s="33"/>
    </row>
    <row r="67" spans="1:19" ht="16" hidden="1">
      <c r="A67" s="33" t="s">
        <v>376</v>
      </c>
      <c r="B67" s="33" t="s">
        <v>377</v>
      </c>
      <c r="C67" s="33" t="s">
        <v>398</v>
      </c>
      <c r="D67" s="33" t="s">
        <v>379</v>
      </c>
      <c r="E67" s="33" t="s">
        <v>170</v>
      </c>
      <c r="F67" s="33" t="s">
        <v>418</v>
      </c>
      <c r="G67" s="33" t="s">
        <v>381</v>
      </c>
      <c r="H67" s="33" t="s">
        <v>382</v>
      </c>
      <c r="I67" s="33" t="s">
        <v>419</v>
      </c>
      <c r="J67" s="33"/>
      <c r="K67" s="33">
        <v>43</v>
      </c>
      <c r="L67" s="33">
        <v>33</v>
      </c>
      <c r="M67" s="33">
        <v>0</v>
      </c>
      <c r="N67" s="33">
        <v>117</v>
      </c>
      <c r="O67" s="33">
        <v>8</v>
      </c>
      <c r="P67" s="33">
        <v>0</v>
      </c>
      <c r="Q67" s="33">
        <v>3.07</v>
      </c>
      <c r="R67" s="33">
        <v>3.12</v>
      </c>
      <c r="S67" s="33"/>
    </row>
    <row r="68" spans="1:19" ht="16" hidden="1">
      <c r="A68" s="33" t="s">
        <v>376</v>
      </c>
      <c r="B68" s="33" t="s">
        <v>377</v>
      </c>
      <c r="C68" s="33" t="s">
        <v>461</v>
      </c>
      <c r="D68" s="33" t="s">
        <v>379</v>
      </c>
      <c r="E68" s="33" t="s">
        <v>168</v>
      </c>
      <c r="F68" s="33" t="s">
        <v>464</v>
      </c>
      <c r="G68" s="33" t="s">
        <v>381</v>
      </c>
      <c r="H68" s="33" t="s">
        <v>400</v>
      </c>
      <c r="I68" s="33" t="s">
        <v>419</v>
      </c>
      <c r="J68" s="33"/>
      <c r="K68" s="33">
        <v>37</v>
      </c>
      <c r="L68" s="33">
        <v>5</v>
      </c>
      <c r="M68" s="33">
        <v>2</v>
      </c>
      <c r="N68" s="33">
        <v>121</v>
      </c>
      <c r="O68" s="33">
        <v>10</v>
      </c>
      <c r="P68" s="33">
        <v>0</v>
      </c>
      <c r="Q68" s="33">
        <v>2.56</v>
      </c>
      <c r="R68" s="33">
        <v>2.78</v>
      </c>
      <c r="S68" s="33"/>
    </row>
    <row r="69" spans="1:19" ht="16" hidden="1">
      <c r="A69" s="33" t="s">
        <v>376</v>
      </c>
      <c r="B69" s="33" t="s">
        <v>377</v>
      </c>
      <c r="C69" s="33" t="s">
        <v>461</v>
      </c>
      <c r="D69" s="33" t="s">
        <v>379</v>
      </c>
      <c r="E69" s="33" t="s">
        <v>169</v>
      </c>
      <c r="F69" s="33" t="s">
        <v>470</v>
      </c>
      <c r="G69" s="33" t="s">
        <v>381</v>
      </c>
      <c r="H69" s="33" t="s">
        <v>382</v>
      </c>
      <c r="I69" s="33" t="s">
        <v>419</v>
      </c>
      <c r="J69" s="33"/>
      <c r="K69" s="33">
        <v>39</v>
      </c>
      <c r="L69" s="33">
        <v>36</v>
      </c>
      <c r="M69" s="33">
        <v>4</v>
      </c>
      <c r="N69" s="33">
        <v>121</v>
      </c>
      <c r="O69" s="33">
        <v>12</v>
      </c>
      <c r="P69" s="33">
        <v>2</v>
      </c>
      <c r="Q69" s="33">
        <v>3.29</v>
      </c>
      <c r="R69" s="33">
        <v>3.29</v>
      </c>
      <c r="S69" s="33"/>
    </row>
    <row r="70" spans="1:19" ht="16" hidden="1">
      <c r="A70" s="33" t="s">
        <v>376</v>
      </c>
      <c r="B70" s="33" t="s">
        <v>377</v>
      </c>
      <c r="C70" s="33" t="s">
        <v>461</v>
      </c>
      <c r="D70" s="33" t="s">
        <v>379</v>
      </c>
      <c r="E70" s="33" t="s">
        <v>171</v>
      </c>
      <c r="F70" s="33" t="s">
        <v>507</v>
      </c>
      <c r="G70" s="33" t="s">
        <v>381</v>
      </c>
      <c r="H70" s="33" t="s">
        <v>382</v>
      </c>
      <c r="I70" s="33" t="s">
        <v>419</v>
      </c>
      <c r="J70" s="33"/>
      <c r="K70" s="33">
        <v>41</v>
      </c>
      <c r="L70" s="33">
        <v>40</v>
      </c>
      <c r="M70" s="33">
        <v>7</v>
      </c>
      <c r="N70" s="33">
        <v>128</v>
      </c>
      <c r="O70" s="33">
        <v>12</v>
      </c>
      <c r="P70" s="33">
        <v>3</v>
      </c>
      <c r="Q70" s="33">
        <v>3.45</v>
      </c>
      <c r="R70" s="33">
        <v>3.51</v>
      </c>
      <c r="S70" s="33"/>
    </row>
    <row r="71" spans="1:19" ht="16" hidden="1">
      <c r="A71" s="33" t="s">
        <v>376</v>
      </c>
      <c r="B71" s="33" t="s">
        <v>377</v>
      </c>
      <c r="C71" s="33" t="s">
        <v>398</v>
      </c>
      <c r="D71" s="33" t="s">
        <v>379</v>
      </c>
      <c r="E71" s="33" t="s">
        <v>172</v>
      </c>
      <c r="F71" s="33" t="s">
        <v>456</v>
      </c>
      <c r="G71" s="33" t="s">
        <v>381</v>
      </c>
      <c r="H71" s="33" t="s">
        <v>382</v>
      </c>
      <c r="I71" s="33" t="s">
        <v>457</v>
      </c>
      <c r="J71" s="33"/>
      <c r="K71" s="33">
        <v>43</v>
      </c>
      <c r="L71" s="33">
        <v>34</v>
      </c>
      <c r="M71" s="33">
        <v>9</v>
      </c>
      <c r="N71" s="33">
        <v>126</v>
      </c>
      <c r="O71" s="33">
        <v>17</v>
      </c>
      <c r="P71" s="33">
        <v>0</v>
      </c>
      <c r="Q71" s="33">
        <v>3.82</v>
      </c>
      <c r="R71" s="33">
        <v>3.82</v>
      </c>
      <c r="S71" s="33"/>
    </row>
    <row r="72" spans="1:19" ht="16" hidden="1">
      <c r="A72" s="33" t="s">
        <v>376</v>
      </c>
      <c r="B72" s="33" t="s">
        <v>377</v>
      </c>
      <c r="C72" s="33" t="s">
        <v>398</v>
      </c>
      <c r="D72" s="33" t="s">
        <v>379</v>
      </c>
      <c r="E72" s="33" t="s">
        <v>175</v>
      </c>
      <c r="F72" s="33" t="s">
        <v>458</v>
      </c>
      <c r="G72" s="33" t="s">
        <v>381</v>
      </c>
      <c r="H72" s="33" t="s">
        <v>382</v>
      </c>
      <c r="I72" s="33" t="s">
        <v>457</v>
      </c>
      <c r="J72" s="33"/>
      <c r="K72" s="33">
        <v>43</v>
      </c>
      <c r="L72" s="33">
        <v>34</v>
      </c>
      <c r="M72" s="33">
        <v>9</v>
      </c>
      <c r="N72" s="33">
        <v>126</v>
      </c>
      <c r="O72" s="33">
        <v>17</v>
      </c>
      <c r="P72" s="33">
        <v>0</v>
      </c>
      <c r="Q72" s="33">
        <v>3.59</v>
      </c>
      <c r="R72" s="33">
        <v>3.59</v>
      </c>
      <c r="S72" s="33"/>
    </row>
    <row r="73" spans="1:19" ht="16" hidden="1">
      <c r="A73" s="33" t="s">
        <v>376</v>
      </c>
      <c r="B73" s="33" t="s">
        <v>377</v>
      </c>
      <c r="C73" s="33" t="s">
        <v>461</v>
      </c>
      <c r="D73" s="33" t="s">
        <v>379</v>
      </c>
      <c r="E73" s="33" t="s">
        <v>173</v>
      </c>
      <c r="F73" s="33" t="s">
        <v>469</v>
      </c>
      <c r="G73" s="33" t="s">
        <v>381</v>
      </c>
      <c r="H73" s="33" t="s">
        <v>382</v>
      </c>
      <c r="I73" s="33" t="s">
        <v>457</v>
      </c>
      <c r="J73" s="33"/>
      <c r="K73" s="33">
        <v>42</v>
      </c>
      <c r="L73" s="33">
        <v>32</v>
      </c>
      <c r="M73" s="33">
        <v>5</v>
      </c>
      <c r="N73" s="33">
        <v>121</v>
      </c>
      <c r="O73" s="33">
        <v>13</v>
      </c>
      <c r="P73" s="33">
        <v>0</v>
      </c>
      <c r="Q73" s="33">
        <v>3.71</v>
      </c>
      <c r="R73" s="33">
        <v>3.71</v>
      </c>
      <c r="S73" s="33"/>
    </row>
    <row r="74" spans="1:19" ht="16" hidden="1">
      <c r="A74" s="33" t="s">
        <v>376</v>
      </c>
      <c r="B74" s="33" t="s">
        <v>377</v>
      </c>
      <c r="C74" s="33" t="s">
        <v>520</v>
      </c>
      <c r="D74" s="33" t="s">
        <v>379</v>
      </c>
      <c r="E74" s="33">
        <v>21221008</v>
      </c>
      <c r="F74" s="33" t="s">
        <v>521</v>
      </c>
      <c r="G74" s="33" t="s">
        <v>381</v>
      </c>
      <c r="H74" s="33" t="s">
        <v>511</v>
      </c>
      <c r="I74" s="33" t="s">
        <v>457</v>
      </c>
      <c r="J74" s="33"/>
      <c r="K74" s="33">
        <v>0</v>
      </c>
      <c r="L74" s="33">
        <v>38</v>
      </c>
      <c r="M74" s="33">
        <v>0</v>
      </c>
      <c r="N74" s="33">
        <v>118</v>
      </c>
      <c r="O74" s="33">
        <v>8</v>
      </c>
      <c r="P74" s="33">
        <v>0</v>
      </c>
      <c r="Q74" s="33">
        <v>3.73</v>
      </c>
      <c r="R74" s="33">
        <v>3.73</v>
      </c>
    </row>
    <row r="75" spans="1:19" ht="16" hidden="1">
      <c r="A75" s="33" t="s">
        <v>376</v>
      </c>
      <c r="B75" s="33" t="s">
        <v>377</v>
      </c>
      <c r="C75" s="33" t="s">
        <v>398</v>
      </c>
      <c r="D75" s="33" t="s">
        <v>379</v>
      </c>
      <c r="E75" s="33" t="s">
        <v>258</v>
      </c>
      <c r="F75" s="33" t="s">
        <v>413</v>
      </c>
      <c r="G75" s="33" t="s">
        <v>381</v>
      </c>
      <c r="H75" s="33" t="s">
        <v>382</v>
      </c>
      <c r="I75" s="33" t="s">
        <v>414</v>
      </c>
      <c r="J75" s="33"/>
      <c r="K75" s="33">
        <v>42</v>
      </c>
      <c r="L75" s="33">
        <v>35</v>
      </c>
      <c r="M75" s="33">
        <v>0</v>
      </c>
      <c r="N75" s="33">
        <v>119</v>
      </c>
      <c r="O75" s="33">
        <v>8</v>
      </c>
      <c r="P75" s="33">
        <v>0</v>
      </c>
      <c r="Q75" s="33">
        <v>3.57</v>
      </c>
      <c r="R75" s="33">
        <v>3.57</v>
      </c>
      <c r="S75" s="33"/>
    </row>
    <row r="76" spans="1:19" ht="16" hidden="1">
      <c r="A76" s="33" t="s">
        <v>376</v>
      </c>
      <c r="B76" s="33" t="s">
        <v>377</v>
      </c>
      <c r="C76" s="33" t="s">
        <v>398</v>
      </c>
      <c r="D76" s="33" t="s">
        <v>379</v>
      </c>
      <c r="E76" s="33" t="s">
        <v>259</v>
      </c>
      <c r="F76" s="33" t="s">
        <v>417</v>
      </c>
      <c r="G76" s="33" t="s">
        <v>381</v>
      </c>
      <c r="H76" s="33" t="s">
        <v>382</v>
      </c>
      <c r="I76" s="33" t="s">
        <v>414</v>
      </c>
      <c r="J76" s="33"/>
      <c r="K76" s="33">
        <v>41</v>
      </c>
      <c r="L76" s="33">
        <v>32</v>
      </c>
      <c r="M76" s="33">
        <v>9</v>
      </c>
      <c r="N76" s="33">
        <v>125</v>
      </c>
      <c r="O76" s="33">
        <v>17</v>
      </c>
      <c r="P76" s="33">
        <v>0</v>
      </c>
      <c r="Q76" s="33">
        <v>3.26</v>
      </c>
      <c r="R76" s="33">
        <v>3.26</v>
      </c>
      <c r="S76" s="33"/>
    </row>
    <row r="77" spans="1:19" ht="16" hidden="1">
      <c r="A77" s="33" t="s">
        <v>376</v>
      </c>
      <c r="B77" s="33" t="s">
        <v>377</v>
      </c>
      <c r="C77" s="33" t="s">
        <v>398</v>
      </c>
      <c r="D77" s="33" t="s">
        <v>379</v>
      </c>
      <c r="E77" s="33" t="s">
        <v>261</v>
      </c>
      <c r="F77" s="33" t="s">
        <v>451</v>
      </c>
      <c r="G77" s="33" t="s">
        <v>381</v>
      </c>
      <c r="H77" s="33" t="s">
        <v>382</v>
      </c>
      <c r="I77" s="33" t="s">
        <v>414</v>
      </c>
      <c r="J77" s="33"/>
      <c r="K77" s="33">
        <v>40</v>
      </c>
      <c r="L77" s="33">
        <v>38</v>
      </c>
      <c r="M77" s="33">
        <v>0</v>
      </c>
      <c r="N77" s="33">
        <v>118</v>
      </c>
      <c r="O77" s="33">
        <v>8</v>
      </c>
      <c r="P77" s="33">
        <v>0</v>
      </c>
      <c r="Q77" s="33">
        <v>3.22</v>
      </c>
      <c r="R77" s="33">
        <v>3.22</v>
      </c>
      <c r="S77" s="33"/>
    </row>
    <row r="78" spans="1:19" ht="16" hidden="1">
      <c r="A78" s="33" t="s">
        <v>376</v>
      </c>
      <c r="B78" s="33" t="s">
        <v>377</v>
      </c>
      <c r="C78" s="33" t="s">
        <v>461</v>
      </c>
      <c r="D78" s="33" t="s">
        <v>379</v>
      </c>
      <c r="E78" s="33" t="s">
        <v>260</v>
      </c>
      <c r="F78" s="33" t="s">
        <v>492</v>
      </c>
      <c r="G78" s="33" t="s">
        <v>381</v>
      </c>
      <c r="H78" s="33" t="s">
        <v>382</v>
      </c>
      <c r="I78" s="33" t="s">
        <v>414</v>
      </c>
      <c r="J78" s="33"/>
      <c r="K78" s="33">
        <v>44</v>
      </c>
      <c r="L78" s="33">
        <v>30</v>
      </c>
      <c r="M78" s="33">
        <v>0</v>
      </c>
      <c r="N78" s="33">
        <v>116</v>
      </c>
      <c r="O78" s="33">
        <v>8</v>
      </c>
      <c r="P78" s="33">
        <v>0</v>
      </c>
      <c r="Q78" s="33">
        <v>3.03</v>
      </c>
      <c r="R78" s="33">
        <v>3.03</v>
      </c>
      <c r="S78" s="33"/>
    </row>
    <row r="79" spans="1:19" ht="16" hidden="1">
      <c r="A79" s="33" t="s">
        <v>376</v>
      </c>
      <c r="B79" s="33" t="s">
        <v>377</v>
      </c>
      <c r="C79" s="33" t="s">
        <v>398</v>
      </c>
      <c r="D79" s="33" t="s">
        <v>379</v>
      </c>
      <c r="E79" s="33" t="s">
        <v>103</v>
      </c>
      <c r="F79" s="33" t="s">
        <v>406</v>
      </c>
      <c r="G79" s="33" t="s">
        <v>381</v>
      </c>
      <c r="H79" s="33" t="s">
        <v>382</v>
      </c>
      <c r="I79" s="33" t="s">
        <v>407</v>
      </c>
      <c r="J79" s="33"/>
      <c r="K79" s="33">
        <v>41</v>
      </c>
      <c r="L79" s="33">
        <v>35</v>
      </c>
      <c r="M79" s="33">
        <v>2</v>
      </c>
      <c r="N79" s="33">
        <v>118</v>
      </c>
      <c r="O79" s="33">
        <v>10</v>
      </c>
      <c r="P79" s="33">
        <v>0</v>
      </c>
      <c r="Q79" s="33">
        <v>2.82</v>
      </c>
      <c r="R79" s="33">
        <v>2.82</v>
      </c>
      <c r="S79" s="33"/>
    </row>
    <row r="80" spans="1:19" ht="16" hidden="1">
      <c r="A80" s="33" t="s">
        <v>376</v>
      </c>
      <c r="B80" s="33" t="s">
        <v>377</v>
      </c>
      <c r="C80" s="33" t="s">
        <v>398</v>
      </c>
      <c r="D80" s="33" t="s">
        <v>379</v>
      </c>
      <c r="E80" s="33" t="s">
        <v>105</v>
      </c>
      <c r="F80" s="33" t="s">
        <v>436</v>
      </c>
      <c r="G80" s="33" t="s">
        <v>381</v>
      </c>
      <c r="H80" s="33" t="s">
        <v>382</v>
      </c>
      <c r="I80" s="33" t="s">
        <v>407</v>
      </c>
      <c r="J80" s="33"/>
      <c r="K80" s="33">
        <v>42</v>
      </c>
      <c r="L80" s="33">
        <v>34</v>
      </c>
      <c r="M80" s="33">
        <v>3</v>
      </c>
      <c r="N80" s="33">
        <v>118</v>
      </c>
      <c r="O80" s="33">
        <v>11</v>
      </c>
      <c r="P80" s="33">
        <v>0</v>
      </c>
      <c r="Q80" s="33">
        <v>2.72</v>
      </c>
      <c r="R80" s="33">
        <v>2.72</v>
      </c>
      <c r="S80" s="33"/>
    </row>
    <row r="81" spans="1:19" ht="16" hidden="1">
      <c r="A81" s="33" t="s">
        <v>376</v>
      </c>
      <c r="B81" s="33" t="s">
        <v>377</v>
      </c>
      <c r="C81" s="33" t="s">
        <v>398</v>
      </c>
      <c r="D81" s="33" t="s">
        <v>379</v>
      </c>
      <c r="E81" s="33" t="s">
        <v>107</v>
      </c>
      <c r="F81" s="33" t="s">
        <v>438</v>
      </c>
      <c r="G81" s="33" t="s">
        <v>381</v>
      </c>
      <c r="H81" s="33" t="s">
        <v>382</v>
      </c>
      <c r="I81" s="33" t="s">
        <v>407</v>
      </c>
      <c r="J81" s="33"/>
      <c r="K81" s="33">
        <v>43</v>
      </c>
      <c r="L81" s="33">
        <v>32</v>
      </c>
      <c r="M81" s="33">
        <v>8</v>
      </c>
      <c r="N81" s="33">
        <v>125</v>
      </c>
      <c r="O81" s="33">
        <v>14</v>
      </c>
      <c r="P81" s="33">
        <v>8</v>
      </c>
      <c r="Q81" s="33">
        <v>3.48</v>
      </c>
      <c r="R81" s="33">
        <v>3.48</v>
      </c>
      <c r="S81" s="33"/>
    </row>
    <row r="82" spans="1:19" ht="16" hidden="1">
      <c r="A82" s="33" t="s">
        <v>376</v>
      </c>
      <c r="B82" s="33" t="s">
        <v>377</v>
      </c>
      <c r="C82" s="33" t="s">
        <v>398</v>
      </c>
      <c r="D82" s="33" t="s">
        <v>379</v>
      </c>
      <c r="E82" s="33" t="s">
        <v>106</v>
      </c>
      <c r="F82" s="33" t="s">
        <v>450</v>
      </c>
      <c r="G82" s="33" t="s">
        <v>381</v>
      </c>
      <c r="H82" s="33" t="s">
        <v>382</v>
      </c>
      <c r="I82" s="33" t="s">
        <v>407</v>
      </c>
      <c r="J82" s="33"/>
      <c r="K82" s="33">
        <v>42</v>
      </c>
      <c r="L82" s="33">
        <v>32</v>
      </c>
      <c r="M82" s="33">
        <v>8</v>
      </c>
      <c r="N82" s="33">
        <v>125</v>
      </c>
      <c r="O82" s="33">
        <v>14</v>
      </c>
      <c r="P82" s="33">
        <v>8</v>
      </c>
      <c r="Q82" s="33">
        <v>3.26</v>
      </c>
      <c r="R82" s="33">
        <v>3.26</v>
      </c>
      <c r="S82" s="33"/>
    </row>
    <row r="83" spans="1:19" ht="16" hidden="1">
      <c r="A83" s="33" t="s">
        <v>376</v>
      </c>
      <c r="B83" s="33" t="s">
        <v>377</v>
      </c>
      <c r="C83" s="33" t="s">
        <v>461</v>
      </c>
      <c r="D83" s="33" t="s">
        <v>379</v>
      </c>
      <c r="E83" s="33" t="s">
        <v>104</v>
      </c>
      <c r="F83" s="33" t="s">
        <v>490</v>
      </c>
      <c r="G83" s="33" t="s">
        <v>381</v>
      </c>
      <c r="H83" s="33" t="s">
        <v>382</v>
      </c>
      <c r="I83" s="33" t="s">
        <v>407</v>
      </c>
      <c r="J83" s="33"/>
      <c r="K83" s="33">
        <v>45</v>
      </c>
      <c r="L83" s="33">
        <v>30</v>
      </c>
      <c r="M83" s="33">
        <v>2</v>
      </c>
      <c r="N83" s="33">
        <v>119</v>
      </c>
      <c r="O83" s="33">
        <v>10</v>
      </c>
      <c r="P83" s="33">
        <v>0</v>
      </c>
      <c r="Q83" s="33">
        <v>3.15</v>
      </c>
      <c r="R83" s="33">
        <v>3.15</v>
      </c>
      <c r="S83" s="33"/>
    </row>
    <row r="84" spans="1:19" ht="16" hidden="1">
      <c r="A84" s="33" t="s">
        <v>376</v>
      </c>
      <c r="B84" s="33" t="s">
        <v>377</v>
      </c>
      <c r="C84" s="33" t="s">
        <v>398</v>
      </c>
      <c r="D84" s="33" t="s">
        <v>379</v>
      </c>
      <c r="E84" s="33" t="s">
        <v>91</v>
      </c>
      <c r="F84" s="33" t="s">
        <v>425</v>
      </c>
      <c r="G84" s="33" t="s">
        <v>381</v>
      </c>
      <c r="H84" s="33" t="s">
        <v>382</v>
      </c>
      <c r="I84" s="33" t="s">
        <v>426</v>
      </c>
      <c r="J84" s="33"/>
      <c r="K84" s="33">
        <v>39</v>
      </c>
      <c r="L84" s="33">
        <v>41</v>
      </c>
      <c r="M84" s="33">
        <v>4</v>
      </c>
      <c r="N84" s="33">
        <v>125</v>
      </c>
      <c r="O84" s="33">
        <v>12</v>
      </c>
      <c r="P84" s="33">
        <v>0</v>
      </c>
      <c r="Q84" s="33">
        <v>3.27</v>
      </c>
      <c r="R84" s="33">
        <v>3.32</v>
      </c>
      <c r="S84" s="33"/>
    </row>
    <row r="85" spans="1:19" ht="16" hidden="1">
      <c r="A85" s="33" t="s">
        <v>376</v>
      </c>
      <c r="B85" s="33" t="s">
        <v>377</v>
      </c>
      <c r="C85" s="33" t="s">
        <v>398</v>
      </c>
      <c r="D85" s="33" t="s">
        <v>379</v>
      </c>
      <c r="E85" s="33" t="s">
        <v>351</v>
      </c>
      <c r="F85" s="33" t="s">
        <v>399</v>
      </c>
      <c r="G85" s="33" t="s">
        <v>381</v>
      </c>
      <c r="H85" s="33" t="s">
        <v>400</v>
      </c>
      <c r="I85" s="33" t="s">
        <v>401</v>
      </c>
      <c r="J85" s="33"/>
      <c r="K85" s="33">
        <v>32</v>
      </c>
      <c r="L85" s="33">
        <v>3</v>
      </c>
      <c r="M85" s="33">
        <v>0</v>
      </c>
      <c r="N85" s="33">
        <v>116</v>
      </c>
      <c r="O85" s="33">
        <v>0</v>
      </c>
      <c r="P85" s="33">
        <v>0</v>
      </c>
      <c r="Q85" s="33">
        <v>3.15</v>
      </c>
      <c r="R85" s="33">
        <v>3.15</v>
      </c>
      <c r="S85" s="33" t="s">
        <v>402</v>
      </c>
    </row>
    <row r="86" spans="1:19" ht="16" hidden="1">
      <c r="A86" s="33" t="s">
        <v>376</v>
      </c>
      <c r="B86" s="33" t="s">
        <v>377</v>
      </c>
      <c r="C86" s="33" t="s">
        <v>398</v>
      </c>
      <c r="D86" s="33" t="s">
        <v>379</v>
      </c>
      <c r="E86" s="33" t="s">
        <v>268</v>
      </c>
      <c r="F86" s="33" t="s">
        <v>403</v>
      </c>
      <c r="G86" s="33" t="s">
        <v>381</v>
      </c>
      <c r="H86" s="33" t="s">
        <v>382</v>
      </c>
      <c r="I86" s="33" t="s">
        <v>401</v>
      </c>
      <c r="J86" s="33"/>
      <c r="K86" s="33">
        <v>43</v>
      </c>
      <c r="L86" s="33">
        <v>32</v>
      </c>
      <c r="M86" s="33">
        <v>0</v>
      </c>
      <c r="N86" s="33">
        <v>117</v>
      </c>
      <c r="O86" s="33">
        <v>8</v>
      </c>
      <c r="P86" s="33">
        <v>0</v>
      </c>
      <c r="Q86" s="33">
        <v>3.32</v>
      </c>
      <c r="R86" s="33">
        <v>3.32</v>
      </c>
      <c r="S86" s="33"/>
    </row>
    <row r="87" spans="1:19" ht="16" hidden="1">
      <c r="A87" s="33" t="s">
        <v>376</v>
      </c>
      <c r="B87" s="33" t="s">
        <v>377</v>
      </c>
      <c r="C87" s="33" t="s">
        <v>398</v>
      </c>
      <c r="D87" s="33" t="s">
        <v>379</v>
      </c>
      <c r="E87" s="33" t="s">
        <v>267</v>
      </c>
      <c r="F87" s="33" t="s">
        <v>408</v>
      </c>
      <c r="G87" s="33" t="s">
        <v>381</v>
      </c>
      <c r="H87" s="33" t="s">
        <v>382</v>
      </c>
      <c r="I87" s="33" t="s">
        <v>401</v>
      </c>
      <c r="J87" s="33"/>
      <c r="K87" s="33">
        <v>40</v>
      </c>
      <c r="L87" s="33">
        <v>35</v>
      </c>
      <c r="M87" s="33">
        <v>0</v>
      </c>
      <c r="N87" s="33">
        <v>117</v>
      </c>
      <c r="O87" s="33">
        <v>8</v>
      </c>
      <c r="P87" s="33">
        <v>0</v>
      </c>
      <c r="Q87" s="33">
        <v>3.69</v>
      </c>
      <c r="R87" s="33">
        <v>3.69</v>
      </c>
      <c r="S87" s="33"/>
    </row>
    <row r="88" spans="1:19" ht="16" hidden="1">
      <c r="A88" s="33" t="s">
        <v>376</v>
      </c>
      <c r="B88" s="33" t="s">
        <v>377</v>
      </c>
      <c r="C88" s="33" t="s">
        <v>398</v>
      </c>
      <c r="D88" s="33" t="s">
        <v>379</v>
      </c>
      <c r="E88" s="33" t="s">
        <v>269</v>
      </c>
      <c r="F88" s="33" t="s">
        <v>437</v>
      </c>
      <c r="G88" s="33" t="s">
        <v>381</v>
      </c>
      <c r="H88" s="33" t="s">
        <v>382</v>
      </c>
      <c r="I88" s="33" t="s">
        <v>401</v>
      </c>
      <c r="J88" s="33"/>
      <c r="K88" s="33">
        <v>38</v>
      </c>
      <c r="L88" s="33">
        <v>39</v>
      </c>
      <c r="M88" s="33">
        <v>0</v>
      </c>
      <c r="N88" s="33">
        <v>117</v>
      </c>
      <c r="O88" s="33">
        <v>8</v>
      </c>
      <c r="P88" s="33">
        <v>0</v>
      </c>
      <c r="Q88" s="33">
        <v>3.02</v>
      </c>
      <c r="R88" s="33">
        <v>3.02</v>
      </c>
      <c r="S88" s="33"/>
    </row>
    <row r="89" spans="1:19" ht="16" hidden="1">
      <c r="A89" s="33" t="s">
        <v>376</v>
      </c>
      <c r="B89" s="33" t="s">
        <v>377</v>
      </c>
      <c r="C89" s="33" t="s">
        <v>398</v>
      </c>
      <c r="D89" s="33" t="s">
        <v>379</v>
      </c>
      <c r="E89" s="33" t="s">
        <v>270</v>
      </c>
      <c r="F89" s="33" t="s">
        <v>449</v>
      </c>
      <c r="G89" s="33" t="s">
        <v>381</v>
      </c>
      <c r="H89" s="33" t="s">
        <v>382</v>
      </c>
      <c r="I89" s="33" t="s">
        <v>401</v>
      </c>
      <c r="J89" s="33"/>
      <c r="K89" s="33">
        <v>41</v>
      </c>
      <c r="L89" s="33">
        <v>34</v>
      </c>
      <c r="M89" s="33">
        <v>1</v>
      </c>
      <c r="N89" s="33">
        <v>116</v>
      </c>
      <c r="O89" s="33">
        <v>9</v>
      </c>
      <c r="P89" s="33">
        <v>0</v>
      </c>
      <c r="Q89" s="33">
        <v>2.98</v>
      </c>
      <c r="R89" s="33">
        <v>3.03</v>
      </c>
      <c r="S89" s="33"/>
    </row>
    <row r="90" spans="1:19" ht="16" hidden="1">
      <c r="A90" s="33" t="s">
        <v>376</v>
      </c>
      <c r="B90" s="33" t="s">
        <v>377</v>
      </c>
      <c r="C90" s="33" t="s">
        <v>398</v>
      </c>
      <c r="D90" s="33" t="s">
        <v>379</v>
      </c>
      <c r="E90" s="33" t="s">
        <v>164</v>
      </c>
      <c r="F90" s="33" t="s">
        <v>411</v>
      </c>
      <c r="G90" s="33" t="s">
        <v>381</v>
      </c>
      <c r="H90" s="33" t="s">
        <v>382</v>
      </c>
      <c r="I90" s="33" t="s">
        <v>412</v>
      </c>
      <c r="J90" s="33"/>
      <c r="K90" s="33">
        <v>37</v>
      </c>
      <c r="L90" s="33">
        <v>40</v>
      </c>
      <c r="M90" s="33">
        <v>0</v>
      </c>
      <c r="N90" s="33">
        <v>117</v>
      </c>
      <c r="O90" s="33">
        <v>8</v>
      </c>
      <c r="P90" s="33">
        <v>0</v>
      </c>
      <c r="Q90" s="33">
        <v>2.63</v>
      </c>
      <c r="R90" s="33">
        <v>2.67</v>
      </c>
      <c r="S90" s="33"/>
    </row>
    <row r="91" spans="1:19" ht="16" hidden="1">
      <c r="A91" s="33" t="s">
        <v>376</v>
      </c>
      <c r="B91" s="33" t="s">
        <v>377</v>
      </c>
      <c r="C91" s="33" t="s">
        <v>398</v>
      </c>
      <c r="D91" s="33" t="s">
        <v>379</v>
      </c>
      <c r="E91" s="33" t="s">
        <v>165</v>
      </c>
      <c r="F91" s="33" t="s">
        <v>428</v>
      </c>
      <c r="G91" s="33" t="s">
        <v>381</v>
      </c>
      <c r="H91" s="33" t="s">
        <v>382</v>
      </c>
      <c r="I91" s="33" t="s">
        <v>412</v>
      </c>
      <c r="J91" s="33"/>
      <c r="K91" s="33">
        <v>43</v>
      </c>
      <c r="L91" s="33">
        <v>38</v>
      </c>
      <c r="M91" s="33">
        <v>0</v>
      </c>
      <c r="N91" s="33">
        <v>123</v>
      </c>
      <c r="O91" s="33">
        <v>8</v>
      </c>
      <c r="P91" s="33">
        <v>0</v>
      </c>
      <c r="Q91" s="33">
        <v>2.81</v>
      </c>
      <c r="R91" s="33">
        <v>2.81</v>
      </c>
      <c r="S91" s="33"/>
    </row>
    <row r="92" spans="1:19" ht="16" hidden="1">
      <c r="A92" s="33" t="s">
        <v>376</v>
      </c>
      <c r="B92" s="33" t="s">
        <v>377</v>
      </c>
      <c r="C92" s="33" t="s">
        <v>461</v>
      </c>
      <c r="D92" s="33" t="s">
        <v>379</v>
      </c>
      <c r="E92" s="33" t="s">
        <v>166</v>
      </c>
      <c r="F92" s="33" t="s">
        <v>496</v>
      </c>
      <c r="G92" s="33" t="s">
        <v>381</v>
      </c>
      <c r="H92" s="33" t="s">
        <v>382</v>
      </c>
      <c r="I92" s="33" t="s">
        <v>412</v>
      </c>
      <c r="J92" s="33"/>
      <c r="K92" s="33">
        <v>43</v>
      </c>
      <c r="L92" s="33">
        <v>34</v>
      </c>
      <c r="M92" s="33">
        <v>3</v>
      </c>
      <c r="N92" s="33">
        <v>120</v>
      </c>
      <c r="O92" s="33">
        <v>11</v>
      </c>
      <c r="P92" s="33">
        <v>0</v>
      </c>
      <c r="Q92" s="33">
        <v>3.28</v>
      </c>
      <c r="R92" s="33">
        <v>3.28</v>
      </c>
      <c r="S92" s="33"/>
    </row>
    <row r="93" spans="1:19" ht="16" hidden="1">
      <c r="A93" s="33" t="s">
        <v>376</v>
      </c>
      <c r="B93" s="33" t="s">
        <v>377</v>
      </c>
      <c r="C93" s="33" t="s">
        <v>461</v>
      </c>
      <c r="D93" s="33" t="s">
        <v>379</v>
      </c>
      <c r="E93" s="33" t="s">
        <v>167</v>
      </c>
      <c r="F93" s="33" t="s">
        <v>501</v>
      </c>
      <c r="G93" s="33" t="s">
        <v>381</v>
      </c>
      <c r="H93" s="33" t="s">
        <v>382</v>
      </c>
      <c r="I93" s="33" t="s">
        <v>412</v>
      </c>
      <c r="J93" s="33"/>
      <c r="K93" s="33">
        <v>44</v>
      </c>
      <c r="L93" s="33">
        <v>31</v>
      </c>
      <c r="M93" s="33">
        <v>0</v>
      </c>
      <c r="N93" s="33">
        <v>117</v>
      </c>
      <c r="O93" s="33">
        <v>8</v>
      </c>
      <c r="P93" s="33">
        <v>0</v>
      </c>
      <c r="Q93" s="33">
        <v>3.11</v>
      </c>
      <c r="R93" s="33">
        <v>3.11</v>
      </c>
      <c r="S93" s="33"/>
    </row>
    <row r="94" spans="1:19" ht="16" hidden="1">
      <c r="A94" s="33" t="s">
        <v>376</v>
      </c>
      <c r="B94" s="33" t="s">
        <v>377</v>
      </c>
      <c r="C94" s="33" t="s">
        <v>378</v>
      </c>
      <c r="D94" s="33" t="s">
        <v>379</v>
      </c>
      <c r="E94" s="33" t="s">
        <v>23</v>
      </c>
      <c r="F94" s="33" t="s">
        <v>384</v>
      </c>
      <c r="G94" s="33" t="s">
        <v>381</v>
      </c>
      <c r="H94" s="33" t="s">
        <v>382</v>
      </c>
      <c r="I94" s="33" t="s">
        <v>385</v>
      </c>
      <c r="J94" s="33"/>
      <c r="K94" s="33">
        <v>41</v>
      </c>
      <c r="L94" s="33">
        <v>33</v>
      </c>
      <c r="M94" s="33">
        <v>6</v>
      </c>
      <c r="N94" s="33">
        <v>122</v>
      </c>
      <c r="O94" s="33">
        <v>12</v>
      </c>
      <c r="P94" s="33">
        <v>2</v>
      </c>
      <c r="Q94" s="33">
        <v>3.08</v>
      </c>
      <c r="R94" s="33">
        <v>3.13</v>
      </c>
      <c r="S94" s="33"/>
    </row>
    <row r="95" spans="1:19" ht="16" hidden="1">
      <c r="A95" s="33" t="s">
        <v>376</v>
      </c>
      <c r="B95" s="33" t="s">
        <v>377</v>
      </c>
      <c r="C95" s="33" t="s">
        <v>398</v>
      </c>
      <c r="D95" s="33" t="s">
        <v>379</v>
      </c>
      <c r="E95" s="33" t="s">
        <v>24</v>
      </c>
      <c r="F95" s="33" t="s">
        <v>404</v>
      </c>
      <c r="G95" s="33" t="s">
        <v>381</v>
      </c>
      <c r="H95" s="33" t="s">
        <v>382</v>
      </c>
      <c r="I95" s="33" t="s">
        <v>385</v>
      </c>
      <c r="J95" s="33"/>
      <c r="K95" s="33">
        <v>42</v>
      </c>
      <c r="L95" s="33">
        <v>35</v>
      </c>
      <c r="M95" s="33">
        <v>7</v>
      </c>
      <c r="N95" s="33">
        <v>125</v>
      </c>
      <c r="O95" s="33">
        <v>13</v>
      </c>
      <c r="P95" s="33">
        <v>2</v>
      </c>
      <c r="Q95" s="33">
        <v>2.87</v>
      </c>
      <c r="R95" s="33">
        <v>2.87</v>
      </c>
      <c r="S95" s="33"/>
    </row>
    <row r="96" spans="1:19" ht="16" hidden="1">
      <c r="A96" s="33" t="s">
        <v>376</v>
      </c>
      <c r="B96" s="33" t="s">
        <v>377</v>
      </c>
      <c r="C96" s="33" t="s">
        <v>461</v>
      </c>
      <c r="D96" s="33" t="s">
        <v>379</v>
      </c>
      <c r="E96" s="33" t="s">
        <v>21</v>
      </c>
      <c r="F96" s="33" t="s">
        <v>471</v>
      </c>
      <c r="G96" s="33" t="s">
        <v>381</v>
      </c>
      <c r="H96" s="33" t="s">
        <v>382</v>
      </c>
      <c r="I96" s="33" t="s">
        <v>385</v>
      </c>
      <c r="J96" s="33"/>
      <c r="K96" s="33">
        <v>44</v>
      </c>
      <c r="L96" s="33">
        <v>32</v>
      </c>
      <c r="M96" s="33">
        <v>0</v>
      </c>
      <c r="N96" s="33">
        <v>117</v>
      </c>
      <c r="O96" s="33">
        <v>8</v>
      </c>
      <c r="P96" s="33">
        <v>0</v>
      </c>
      <c r="Q96" s="33">
        <v>3.13</v>
      </c>
      <c r="R96" s="33">
        <v>3.18</v>
      </c>
      <c r="S96" s="33"/>
    </row>
    <row r="97" spans="1:19" ht="16" hidden="1">
      <c r="A97" s="33" t="s">
        <v>376</v>
      </c>
      <c r="B97" s="33" t="s">
        <v>377</v>
      </c>
      <c r="C97" s="33" t="s">
        <v>461</v>
      </c>
      <c r="D97" s="33" t="s">
        <v>379</v>
      </c>
      <c r="E97" s="33" t="s">
        <v>22</v>
      </c>
      <c r="F97" s="33" t="s">
        <v>491</v>
      </c>
      <c r="G97" s="33" t="s">
        <v>381</v>
      </c>
      <c r="H97" s="33" t="s">
        <v>382</v>
      </c>
      <c r="I97" s="33" t="s">
        <v>385</v>
      </c>
      <c r="J97" s="33"/>
      <c r="K97" s="33">
        <v>40</v>
      </c>
      <c r="L97" s="33">
        <v>37</v>
      </c>
      <c r="M97" s="33">
        <v>0</v>
      </c>
      <c r="N97" s="33">
        <v>116</v>
      </c>
      <c r="O97" s="33">
        <v>8</v>
      </c>
      <c r="P97" s="33">
        <v>0</v>
      </c>
      <c r="Q97" s="33">
        <v>3.66</v>
      </c>
      <c r="R97" s="33">
        <v>3.66</v>
      </c>
      <c r="S97" s="33"/>
    </row>
    <row r="98" spans="1:19" ht="16" hidden="1">
      <c r="A98" s="33" t="s">
        <v>376</v>
      </c>
      <c r="B98" s="33" t="s">
        <v>377</v>
      </c>
      <c r="C98" s="33" t="s">
        <v>461</v>
      </c>
      <c r="D98" s="33" t="s">
        <v>379</v>
      </c>
      <c r="E98" s="33" t="s">
        <v>190</v>
      </c>
      <c r="F98" s="33" t="s">
        <v>465</v>
      </c>
      <c r="G98" s="33" t="s">
        <v>381</v>
      </c>
      <c r="H98" s="33" t="s">
        <v>400</v>
      </c>
      <c r="I98" s="33" t="s">
        <v>466</v>
      </c>
      <c r="J98" s="33"/>
      <c r="K98" s="33">
        <v>35</v>
      </c>
      <c r="L98" s="33">
        <v>0</v>
      </c>
      <c r="M98" s="33">
        <v>0</v>
      </c>
      <c r="N98" s="33">
        <v>117</v>
      </c>
      <c r="O98" s="33">
        <v>8</v>
      </c>
      <c r="P98" s="33">
        <v>0</v>
      </c>
      <c r="Q98" s="33">
        <v>3.3</v>
      </c>
      <c r="R98" s="33">
        <v>3.3</v>
      </c>
      <c r="S98" s="33"/>
    </row>
    <row r="99" spans="1:19" ht="16" hidden="1">
      <c r="A99" s="33" t="s">
        <v>376</v>
      </c>
      <c r="B99" s="33" t="s">
        <v>377</v>
      </c>
      <c r="C99" s="33" t="s">
        <v>461</v>
      </c>
      <c r="D99" s="33" t="s">
        <v>379</v>
      </c>
      <c r="E99" s="33" t="s">
        <v>189</v>
      </c>
      <c r="F99" s="33" t="s">
        <v>475</v>
      </c>
      <c r="G99" s="33" t="s">
        <v>381</v>
      </c>
      <c r="H99" s="33" t="s">
        <v>382</v>
      </c>
      <c r="I99" s="33" t="s">
        <v>466</v>
      </c>
      <c r="J99" s="33"/>
      <c r="K99" s="33">
        <v>45</v>
      </c>
      <c r="L99" s="33">
        <v>32</v>
      </c>
      <c r="M99" s="33">
        <v>0</v>
      </c>
      <c r="N99" s="33">
        <v>117</v>
      </c>
      <c r="O99" s="33">
        <v>8</v>
      </c>
      <c r="P99" s="33">
        <v>0</v>
      </c>
      <c r="Q99" s="33">
        <v>3.59</v>
      </c>
      <c r="R99" s="33">
        <v>3.59</v>
      </c>
      <c r="S99" s="33"/>
    </row>
    <row r="100" spans="1:19" ht="16" hidden="1">
      <c r="A100" s="33" t="s">
        <v>376</v>
      </c>
      <c r="B100" s="33" t="s">
        <v>377</v>
      </c>
      <c r="C100" s="33" t="s">
        <v>461</v>
      </c>
      <c r="D100" s="33" t="s">
        <v>379</v>
      </c>
      <c r="E100" s="33" t="s">
        <v>188</v>
      </c>
      <c r="F100" s="33" t="s">
        <v>480</v>
      </c>
      <c r="G100" s="33" t="s">
        <v>381</v>
      </c>
      <c r="H100" s="33" t="s">
        <v>382</v>
      </c>
      <c r="I100" s="33" t="s">
        <v>466</v>
      </c>
      <c r="J100" s="33"/>
      <c r="K100" s="33">
        <v>45</v>
      </c>
      <c r="L100" s="33">
        <v>30</v>
      </c>
      <c r="M100" s="33">
        <v>4</v>
      </c>
      <c r="N100" s="33">
        <v>121</v>
      </c>
      <c r="O100" s="33">
        <v>12</v>
      </c>
      <c r="P100" s="33">
        <v>0</v>
      </c>
      <c r="Q100" s="33">
        <v>3.51</v>
      </c>
      <c r="R100" s="33">
        <v>3.51</v>
      </c>
      <c r="S100" s="33"/>
    </row>
    <row r="101" spans="1:19" ht="16" hidden="1">
      <c r="A101" s="33" t="s">
        <v>376</v>
      </c>
      <c r="B101" s="33" t="s">
        <v>377</v>
      </c>
      <c r="C101" s="33" t="s">
        <v>461</v>
      </c>
      <c r="D101" s="33" t="s">
        <v>379</v>
      </c>
      <c r="E101" s="33" t="s">
        <v>187</v>
      </c>
      <c r="F101" s="33" t="s">
        <v>483</v>
      </c>
      <c r="G101" s="33" t="s">
        <v>381</v>
      </c>
      <c r="H101" s="33" t="s">
        <v>382</v>
      </c>
      <c r="I101" s="33" t="s">
        <v>466</v>
      </c>
      <c r="J101" s="33"/>
      <c r="K101" s="33">
        <v>43</v>
      </c>
      <c r="L101" s="33">
        <v>32</v>
      </c>
      <c r="M101" s="33">
        <v>0</v>
      </c>
      <c r="N101" s="33">
        <v>117</v>
      </c>
      <c r="O101" s="33">
        <v>8</v>
      </c>
      <c r="P101" s="33">
        <v>0</v>
      </c>
      <c r="Q101" s="33">
        <v>3.31</v>
      </c>
      <c r="R101" s="33">
        <v>3.31</v>
      </c>
      <c r="S101" s="33"/>
    </row>
    <row r="102" spans="1:19" ht="16" hidden="1">
      <c r="A102" s="33" t="s">
        <v>376</v>
      </c>
      <c r="B102" s="33" t="s">
        <v>377</v>
      </c>
      <c r="C102" s="33" t="s">
        <v>461</v>
      </c>
      <c r="D102" s="33" t="s">
        <v>379</v>
      </c>
      <c r="E102" s="33" t="s">
        <v>192</v>
      </c>
      <c r="F102" s="33" t="s">
        <v>493</v>
      </c>
      <c r="G102" s="33" t="s">
        <v>381</v>
      </c>
      <c r="H102" s="33" t="s">
        <v>382</v>
      </c>
      <c r="I102" s="33" t="s">
        <v>466</v>
      </c>
      <c r="J102" s="33"/>
      <c r="K102" s="33">
        <v>42</v>
      </c>
      <c r="L102" s="33">
        <v>34</v>
      </c>
      <c r="M102" s="33">
        <v>8</v>
      </c>
      <c r="N102" s="33">
        <v>124</v>
      </c>
      <c r="O102" s="33">
        <v>14</v>
      </c>
      <c r="P102" s="33">
        <v>2</v>
      </c>
      <c r="Q102" s="33">
        <v>3.2</v>
      </c>
      <c r="R102" s="33">
        <v>3.2</v>
      </c>
      <c r="S102" s="33"/>
    </row>
    <row r="103" spans="1:19" ht="16" hidden="1">
      <c r="A103" s="33" t="s">
        <v>376</v>
      </c>
      <c r="B103" s="33" t="s">
        <v>377</v>
      </c>
      <c r="C103" s="33" t="s">
        <v>461</v>
      </c>
      <c r="D103" s="33" t="s">
        <v>379</v>
      </c>
      <c r="E103" s="33" t="s">
        <v>191</v>
      </c>
      <c r="F103" s="33" t="s">
        <v>500</v>
      </c>
      <c r="G103" s="33" t="s">
        <v>381</v>
      </c>
      <c r="H103" s="33" t="s">
        <v>382</v>
      </c>
      <c r="I103" s="33" t="s">
        <v>466</v>
      </c>
      <c r="J103" s="33"/>
      <c r="K103" s="33">
        <v>39</v>
      </c>
      <c r="L103" s="33">
        <v>39</v>
      </c>
      <c r="M103" s="33">
        <v>8</v>
      </c>
      <c r="N103" s="33">
        <v>132</v>
      </c>
      <c r="O103" s="33">
        <v>14</v>
      </c>
      <c r="P103" s="33">
        <v>2</v>
      </c>
      <c r="Q103" s="33">
        <v>2.97</v>
      </c>
      <c r="R103" s="33">
        <v>3.07</v>
      </c>
      <c r="S103" s="33"/>
    </row>
    <row r="104" spans="1:19" ht="16" hidden="1">
      <c r="A104" s="33" t="s">
        <v>376</v>
      </c>
      <c r="B104" s="33" t="s">
        <v>377</v>
      </c>
      <c r="C104" s="33" t="s">
        <v>378</v>
      </c>
      <c r="D104" s="33" t="s">
        <v>379</v>
      </c>
      <c r="E104" s="33" t="s">
        <v>102</v>
      </c>
      <c r="F104" s="33" t="s">
        <v>395</v>
      </c>
      <c r="G104" s="33" t="s">
        <v>381</v>
      </c>
      <c r="H104" s="33" t="s">
        <v>382</v>
      </c>
      <c r="I104" s="33" t="s">
        <v>396</v>
      </c>
      <c r="J104" s="33"/>
      <c r="K104" s="33">
        <v>45</v>
      </c>
      <c r="L104" s="33">
        <v>32</v>
      </c>
      <c r="M104" s="33">
        <v>2</v>
      </c>
      <c r="N104" s="33">
        <v>120</v>
      </c>
      <c r="O104" s="33">
        <v>10</v>
      </c>
      <c r="P104" s="33">
        <v>0</v>
      </c>
      <c r="Q104" s="33">
        <v>3.65</v>
      </c>
      <c r="R104" s="33">
        <v>3.65</v>
      </c>
      <c r="S104" s="33"/>
    </row>
    <row r="105" spans="1:19" ht="16" hidden="1">
      <c r="A105" s="33" t="s">
        <v>376</v>
      </c>
      <c r="B105" s="33" t="s">
        <v>377</v>
      </c>
      <c r="C105" s="33" t="s">
        <v>398</v>
      </c>
      <c r="D105" s="33" t="s">
        <v>379</v>
      </c>
      <c r="E105" s="33" t="s">
        <v>99</v>
      </c>
      <c r="F105" s="33" t="s">
        <v>405</v>
      </c>
      <c r="G105" s="33" t="s">
        <v>381</v>
      </c>
      <c r="H105" s="33" t="s">
        <v>382</v>
      </c>
      <c r="I105" s="33" t="s">
        <v>396</v>
      </c>
      <c r="J105" s="33"/>
      <c r="K105" s="33">
        <v>44</v>
      </c>
      <c r="L105" s="33">
        <v>40</v>
      </c>
      <c r="M105" s="33">
        <v>5</v>
      </c>
      <c r="N105" s="33">
        <v>129</v>
      </c>
      <c r="O105" s="33">
        <v>11</v>
      </c>
      <c r="P105" s="33">
        <v>2</v>
      </c>
      <c r="Q105" s="33">
        <v>3.48</v>
      </c>
      <c r="R105" s="33">
        <v>3.48</v>
      </c>
      <c r="S105" s="33"/>
    </row>
    <row r="106" spans="1:19" ht="16" hidden="1">
      <c r="A106" s="33" t="s">
        <v>376</v>
      </c>
      <c r="B106" s="33" t="s">
        <v>377</v>
      </c>
      <c r="C106" s="33" t="s">
        <v>398</v>
      </c>
      <c r="D106" s="33" t="s">
        <v>379</v>
      </c>
      <c r="E106" s="33" t="s">
        <v>101</v>
      </c>
      <c r="F106" s="33" t="s">
        <v>424</v>
      </c>
      <c r="G106" s="33" t="s">
        <v>381</v>
      </c>
      <c r="H106" s="33" t="s">
        <v>382</v>
      </c>
      <c r="I106" s="33" t="s">
        <v>396</v>
      </c>
      <c r="J106" s="33"/>
      <c r="K106" s="33">
        <v>43</v>
      </c>
      <c r="L106" s="33">
        <v>32</v>
      </c>
      <c r="M106" s="33">
        <v>3</v>
      </c>
      <c r="N106" s="33">
        <v>120</v>
      </c>
      <c r="O106" s="33">
        <v>11</v>
      </c>
      <c r="P106" s="33">
        <v>0</v>
      </c>
      <c r="Q106" s="33">
        <v>3.25</v>
      </c>
      <c r="R106" s="33">
        <v>3.25</v>
      </c>
      <c r="S106" s="33"/>
    </row>
    <row r="107" spans="1:19" ht="16" hidden="1">
      <c r="A107" s="33" t="s">
        <v>376</v>
      </c>
      <c r="B107" s="33" t="s">
        <v>377</v>
      </c>
      <c r="C107" s="33" t="s">
        <v>398</v>
      </c>
      <c r="D107" s="33" t="s">
        <v>379</v>
      </c>
      <c r="E107" s="33" t="s">
        <v>98</v>
      </c>
      <c r="F107" s="33" t="s">
        <v>444</v>
      </c>
      <c r="G107" s="33" t="s">
        <v>381</v>
      </c>
      <c r="H107" s="33" t="s">
        <v>382</v>
      </c>
      <c r="I107" s="33" t="s">
        <v>396</v>
      </c>
      <c r="J107" s="33"/>
      <c r="K107" s="33">
        <v>42</v>
      </c>
      <c r="L107" s="33">
        <v>36</v>
      </c>
      <c r="M107" s="33">
        <v>8</v>
      </c>
      <c r="N107" s="33">
        <v>125</v>
      </c>
      <c r="O107" s="33">
        <v>16</v>
      </c>
      <c r="P107" s="33">
        <v>0</v>
      </c>
      <c r="Q107" s="33">
        <v>3.31</v>
      </c>
      <c r="R107" s="33">
        <v>3.31</v>
      </c>
      <c r="S107" s="33"/>
    </row>
    <row r="108" spans="1:19" ht="16" hidden="1">
      <c r="A108" s="33" t="s">
        <v>376</v>
      </c>
      <c r="B108" s="33" t="s">
        <v>377</v>
      </c>
      <c r="C108" s="33" t="s">
        <v>398</v>
      </c>
      <c r="D108" s="33" t="s">
        <v>379</v>
      </c>
      <c r="E108" s="33" t="s">
        <v>97</v>
      </c>
      <c r="F108" s="33" t="s">
        <v>455</v>
      </c>
      <c r="G108" s="33" t="s">
        <v>381</v>
      </c>
      <c r="H108" s="33" t="s">
        <v>382</v>
      </c>
      <c r="I108" s="33" t="s">
        <v>396</v>
      </c>
      <c r="J108" s="33"/>
      <c r="K108" s="33">
        <v>44</v>
      </c>
      <c r="L108" s="33">
        <v>33</v>
      </c>
      <c r="M108" s="33">
        <v>6</v>
      </c>
      <c r="N108" s="33">
        <v>122</v>
      </c>
      <c r="O108" s="33">
        <v>16</v>
      </c>
      <c r="P108" s="33">
        <v>0</v>
      </c>
      <c r="Q108" s="33">
        <v>3.5</v>
      </c>
      <c r="R108" s="33">
        <v>3.5</v>
      </c>
      <c r="S108" s="33"/>
    </row>
  </sheetData>
  <autoFilter ref="A1:S108" xr:uid="{B8459462-810A-8243-9A4F-48EEAACE3908}">
    <filterColumn colId="8">
      <filters>
        <filter val="大北　剛 "/>
      </filters>
    </filterColumn>
    <sortState xmlns:xlrd2="http://schemas.microsoft.com/office/spreadsheetml/2017/richdata2" ref="A4:S108">
      <sortCondition ref="I1:I108"/>
    </sortState>
  </autoFilter>
  <mergeCells count="11"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S1:S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詳細</vt:lpstr>
      <vt:lpstr>ALL</vt:lpstr>
      <vt:lpstr>変更前後差</vt:lpstr>
      <vt:lpstr>group1</vt:lpstr>
      <vt:lpstr>group2</vt:lpstr>
      <vt:lpstr>group3</vt:lpstr>
      <vt:lpstr>group4</vt:lpstr>
      <vt:lpstr>昨年度発表学生</vt:lpstr>
      <vt:lpstr>GPA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Shimozono Sin</cp:lastModifiedBy>
  <dcterms:created xsi:type="dcterms:W3CDTF">2024-01-21T13:22:30Z</dcterms:created>
  <dcterms:modified xsi:type="dcterms:W3CDTF">2024-01-21T16:12:27Z</dcterms:modified>
</cp:coreProperties>
</file>