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DINE\A2\"/>
    </mc:Choice>
  </mc:AlternateContent>
  <xr:revisionPtr revIDLastSave="0" documentId="13_ncr:1_{2B527194-7B1F-4651-904D-2AAA77359502}" xr6:coauthVersionLast="47" xr6:coauthVersionMax="47" xr10:uidLastSave="{00000000-0000-0000-0000-000000000000}"/>
  <bookViews>
    <workbookView xWindow="-108" yWindow="-108" windowWidth="23256" windowHeight="12456" xr2:uid="{8DB17C9C-03CE-4DB9-94CD-33837B0D186B}"/>
  </bookViews>
  <sheets>
    <sheet name="Hoja2" sheetId="2" r:id="rId1"/>
    <sheet name="Hoja1" sheetId="1" r:id="rId2"/>
    <sheet name="Hoja7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2" l="1"/>
  <c r="C43" i="2"/>
  <c r="D77" i="2"/>
  <c r="D40" i="2"/>
  <c r="D3" i="2"/>
  <c r="E67" i="1"/>
  <c r="D48" i="1"/>
  <c r="E6" i="1"/>
</calcChain>
</file>

<file path=xl/sharedStrings.xml><?xml version="1.0" encoding="utf-8"?>
<sst xmlns="http://schemas.openxmlformats.org/spreadsheetml/2006/main" count="197" uniqueCount="22">
  <si>
    <t>Fecha</t>
  </si>
  <si>
    <t xml:space="preserve">Criterio </t>
  </si>
  <si>
    <t>Ingresos</t>
  </si>
  <si>
    <t>Salidas</t>
  </si>
  <si>
    <t xml:space="preserve">Préstamo Bancario </t>
  </si>
  <si>
    <t xml:space="preserve">Pago Préstamo </t>
  </si>
  <si>
    <t>Salvamento de Equipos</t>
  </si>
  <si>
    <t>Cobros de sistema realizados</t>
  </si>
  <si>
    <t>Cobro sistema hotelero</t>
  </si>
  <si>
    <t>Cobro bono puntualidad a banco 2021</t>
  </si>
  <si>
    <t>Pago bono puntualidad a empleados 2021</t>
  </si>
  <si>
    <t>pago bono puntualidad a banco 2021</t>
  </si>
  <si>
    <t>Pago bono puntualidad a banco 2022</t>
  </si>
  <si>
    <t>Cobro bono puntualidad 2022 a banco</t>
  </si>
  <si>
    <t>Pago bono puntualidad a empleados 2022</t>
  </si>
  <si>
    <t>Pago bono puntuialidad 2023 a banco</t>
  </si>
  <si>
    <t>Pago servicios</t>
  </si>
  <si>
    <t>Pago salarios</t>
  </si>
  <si>
    <t>Etiquetas de fila</t>
  </si>
  <si>
    <t>Total general</t>
  </si>
  <si>
    <t>Suma de Salidas</t>
  </si>
  <si>
    <t>Suma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</si>
</sst>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7" fontId="3" fillId="3" borderId="4" xfId="0" applyNumberFormat="1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3" fontId="4" fillId="4" borderId="5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4" fontId="4" fillId="5" borderId="5" xfId="0" applyNumberFormat="1" applyFont="1" applyFill="1" applyBorder="1" applyAlignment="1">
      <alignment vertical="center" wrapText="1"/>
    </xf>
    <xf numFmtId="4" fontId="4" fillId="4" borderId="5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3" fontId="5" fillId="5" borderId="5" xfId="0" applyNumberFormat="1" applyFont="1" applyFill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 wrapText="1"/>
    </xf>
    <xf numFmtId="4" fontId="4" fillId="4" borderId="5" xfId="0" applyNumberFormat="1" applyFont="1" applyFill="1" applyBorder="1" applyAlignment="1">
      <alignment horizontal="center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3" fillId="3" borderId="4" xfId="0" applyNumberFormat="1" applyFont="1" applyFill="1" applyBorder="1" applyAlignment="1">
      <alignment horizontal="center" vertical="center" wrapText="1"/>
    </xf>
    <xf numFmtId="4" fontId="5" fillId="5" borderId="5" xfId="0" applyNumberFormat="1" applyFont="1" applyFill="1" applyBorder="1" applyAlignment="1">
      <alignment horizontal="center" vertical="center" wrapText="1"/>
    </xf>
    <xf numFmtId="4" fontId="5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[Libro1.xlsx]Hoja7!TablaDinámica4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457373932206907E-2"/>
          <c:y val="0.15156475243657999"/>
          <c:w val="0.80467248705112504"/>
          <c:h val="0.63074570547390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Hoja7!$B$3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Hoja7!$A$4:$A$40</c:f>
              <c:strCache>
                <c:ptCount val="3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01/01/2022</c:v>
                </c:pt>
                <c:pt idx="13">
                  <c:v>01/02/2022</c:v>
                </c:pt>
                <c:pt idx="14">
                  <c:v>01/03/2022</c:v>
                </c:pt>
                <c:pt idx="15">
                  <c:v>01/04/2022</c:v>
                </c:pt>
                <c:pt idx="16">
                  <c:v>01/05/2022</c:v>
                </c:pt>
                <c:pt idx="17">
                  <c:v>01/06/2022</c:v>
                </c:pt>
                <c:pt idx="18">
                  <c:v>01/07/2022</c:v>
                </c:pt>
                <c:pt idx="19">
                  <c:v>01/08/2022</c:v>
                </c:pt>
                <c:pt idx="20">
                  <c:v>01/09/2022</c:v>
                </c:pt>
                <c:pt idx="21">
                  <c:v>01/10/2022</c:v>
                </c:pt>
                <c:pt idx="22">
                  <c:v>01/11/2022</c:v>
                </c:pt>
                <c:pt idx="23">
                  <c:v>01/12/2022</c:v>
                </c:pt>
                <c:pt idx="24">
                  <c:v>01/01/2023</c:v>
                </c:pt>
                <c:pt idx="25">
                  <c:v>01/02/2023</c:v>
                </c:pt>
                <c:pt idx="26">
                  <c:v>01/03/2023</c:v>
                </c:pt>
                <c:pt idx="27">
                  <c:v>01/04/2023</c:v>
                </c:pt>
                <c:pt idx="28">
                  <c:v>01/05/2023</c:v>
                </c:pt>
                <c:pt idx="29">
                  <c:v>01/06/2023</c:v>
                </c:pt>
                <c:pt idx="30">
                  <c:v>01/07/2023</c:v>
                </c:pt>
                <c:pt idx="31">
                  <c:v>01/08/2023</c:v>
                </c:pt>
                <c:pt idx="32">
                  <c:v>01/09/2023</c:v>
                </c:pt>
                <c:pt idx="33">
                  <c:v>01/10/2023</c:v>
                </c:pt>
                <c:pt idx="34">
                  <c:v>01/11/2023</c:v>
                </c:pt>
                <c:pt idx="35">
                  <c:v>01/12/2023</c:v>
                </c:pt>
              </c:strCache>
            </c:strRef>
          </c:cat>
          <c:val>
            <c:numRef>
              <c:f>Hoja7!$B$4:$B$40</c:f>
              <c:numCache>
                <c:formatCode>General</c:formatCode>
                <c:ptCount val="36"/>
                <c:pt idx="0">
                  <c:v>3250000</c:v>
                </c:pt>
                <c:pt idx="2">
                  <c:v>125000</c:v>
                </c:pt>
                <c:pt idx="5">
                  <c:v>825000</c:v>
                </c:pt>
                <c:pt idx="10">
                  <c:v>1250000</c:v>
                </c:pt>
                <c:pt idx="12">
                  <c:v>3290320</c:v>
                </c:pt>
                <c:pt idx="14">
                  <c:v>125000</c:v>
                </c:pt>
                <c:pt idx="17">
                  <c:v>825000</c:v>
                </c:pt>
                <c:pt idx="22">
                  <c:v>1250000</c:v>
                </c:pt>
                <c:pt idx="24">
                  <c:v>3290320</c:v>
                </c:pt>
                <c:pt idx="26">
                  <c:v>125000</c:v>
                </c:pt>
                <c:pt idx="29">
                  <c:v>825000</c:v>
                </c:pt>
                <c:pt idx="34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8-4EA0-B3B6-89F3D86EADBB}"/>
            </c:ext>
          </c:extLst>
        </c:ser>
        <c:ser>
          <c:idx val="1"/>
          <c:order val="1"/>
          <c:tx>
            <c:strRef>
              <c:f>Hoja7!$C$3</c:f>
              <c:strCache>
                <c:ptCount val="1"/>
                <c:pt idx="0">
                  <c:v>Suma de Salidas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Hoja7!$A$4:$A$40</c:f>
              <c:strCache>
                <c:ptCount val="3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01/01/2022</c:v>
                </c:pt>
                <c:pt idx="13">
                  <c:v>01/02/2022</c:v>
                </c:pt>
                <c:pt idx="14">
                  <c:v>01/03/2022</c:v>
                </c:pt>
                <c:pt idx="15">
                  <c:v>01/04/2022</c:v>
                </c:pt>
                <c:pt idx="16">
                  <c:v>01/05/2022</c:v>
                </c:pt>
                <c:pt idx="17">
                  <c:v>01/06/2022</c:v>
                </c:pt>
                <c:pt idx="18">
                  <c:v>01/07/2022</c:v>
                </c:pt>
                <c:pt idx="19">
                  <c:v>01/08/2022</c:v>
                </c:pt>
                <c:pt idx="20">
                  <c:v>01/09/2022</c:v>
                </c:pt>
                <c:pt idx="21">
                  <c:v>01/10/2022</c:v>
                </c:pt>
                <c:pt idx="22">
                  <c:v>01/11/2022</c:v>
                </c:pt>
                <c:pt idx="23">
                  <c:v>01/12/2022</c:v>
                </c:pt>
                <c:pt idx="24">
                  <c:v>01/01/2023</c:v>
                </c:pt>
                <c:pt idx="25">
                  <c:v>01/02/2023</c:v>
                </c:pt>
                <c:pt idx="26">
                  <c:v>01/03/2023</c:v>
                </c:pt>
                <c:pt idx="27">
                  <c:v>01/04/2023</c:v>
                </c:pt>
                <c:pt idx="28">
                  <c:v>01/05/2023</c:v>
                </c:pt>
                <c:pt idx="29">
                  <c:v>01/06/2023</c:v>
                </c:pt>
                <c:pt idx="30">
                  <c:v>01/07/2023</c:v>
                </c:pt>
                <c:pt idx="31">
                  <c:v>01/08/2023</c:v>
                </c:pt>
                <c:pt idx="32">
                  <c:v>01/09/2023</c:v>
                </c:pt>
                <c:pt idx="33">
                  <c:v>01/10/2023</c:v>
                </c:pt>
                <c:pt idx="34">
                  <c:v>01/11/2023</c:v>
                </c:pt>
                <c:pt idx="35">
                  <c:v>01/12/2023</c:v>
                </c:pt>
              </c:strCache>
            </c:strRef>
          </c:cat>
          <c:val>
            <c:numRef>
              <c:f>Hoja7!$C$4:$C$40</c:f>
              <c:numCache>
                <c:formatCode>General</c:formatCode>
                <c:ptCount val="36"/>
                <c:pt idx="0">
                  <c:v>133500</c:v>
                </c:pt>
                <c:pt idx="1">
                  <c:v>92534.720000000001</c:v>
                </c:pt>
                <c:pt idx="2">
                  <c:v>190034.72</c:v>
                </c:pt>
                <c:pt idx="3">
                  <c:v>275069.44</c:v>
                </c:pt>
                <c:pt idx="4">
                  <c:v>190034.72</c:v>
                </c:pt>
                <c:pt idx="5">
                  <c:v>92534.720000000001</c:v>
                </c:pt>
                <c:pt idx="6">
                  <c:v>190034.72</c:v>
                </c:pt>
                <c:pt idx="7">
                  <c:v>190034.72</c:v>
                </c:pt>
                <c:pt idx="8">
                  <c:v>190034.72</c:v>
                </c:pt>
                <c:pt idx="9">
                  <c:v>190034.72</c:v>
                </c:pt>
                <c:pt idx="10">
                  <c:v>287534.71999999997</c:v>
                </c:pt>
                <c:pt idx="11">
                  <c:v>190034.72</c:v>
                </c:pt>
                <c:pt idx="12">
                  <c:v>209820</c:v>
                </c:pt>
                <c:pt idx="13">
                  <c:v>92534.720000000001</c:v>
                </c:pt>
                <c:pt idx="14">
                  <c:v>190034.72</c:v>
                </c:pt>
                <c:pt idx="15">
                  <c:v>275069.44</c:v>
                </c:pt>
                <c:pt idx="16">
                  <c:v>190034.72</c:v>
                </c:pt>
                <c:pt idx="17">
                  <c:v>92534.720000000001</c:v>
                </c:pt>
                <c:pt idx="18">
                  <c:v>190034.72</c:v>
                </c:pt>
                <c:pt idx="19">
                  <c:v>190034.72</c:v>
                </c:pt>
                <c:pt idx="20">
                  <c:v>190034.72</c:v>
                </c:pt>
                <c:pt idx="21">
                  <c:v>190034.72</c:v>
                </c:pt>
                <c:pt idx="22">
                  <c:v>287534.71999999997</c:v>
                </c:pt>
                <c:pt idx="23">
                  <c:v>190034.72</c:v>
                </c:pt>
                <c:pt idx="24">
                  <c:v>209820</c:v>
                </c:pt>
                <c:pt idx="25">
                  <c:v>92534.720000000001</c:v>
                </c:pt>
                <c:pt idx="26">
                  <c:v>190034.72</c:v>
                </c:pt>
                <c:pt idx="27">
                  <c:v>275069.44</c:v>
                </c:pt>
                <c:pt idx="28">
                  <c:v>190034.72</c:v>
                </c:pt>
                <c:pt idx="29">
                  <c:v>92534.720000000001</c:v>
                </c:pt>
                <c:pt idx="30">
                  <c:v>190034.72</c:v>
                </c:pt>
                <c:pt idx="31">
                  <c:v>190034.72</c:v>
                </c:pt>
                <c:pt idx="32">
                  <c:v>190034.72</c:v>
                </c:pt>
                <c:pt idx="33">
                  <c:v>190034.72</c:v>
                </c:pt>
                <c:pt idx="34">
                  <c:v>287534.71999999997</c:v>
                </c:pt>
                <c:pt idx="35">
                  <c:v>190034.72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8-4EA0-B3B6-89F3D86E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2226560"/>
        <c:axId val="1832225312"/>
      </c:barChart>
      <c:catAx>
        <c:axId val="18322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2225312"/>
        <c:crosses val="autoZero"/>
        <c:auto val="1"/>
        <c:lblAlgn val="ctr"/>
        <c:lblOffset val="100"/>
        <c:noMultiLvlLbl val="0"/>
      </c:catAx>
      <c:valAx>
        <c:axId val="1832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22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8</xdr:row>
      <xdr:rowOff>152400</xdr:rowOff>
    </xdr:from>
    <xdr:to>
      <xdr:col>15</xdr:col>
      <xdr:colOff>274320</xdr:colOff>
      <xdr:row>27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D0D3E-7B60-47BA-A3D3-94F2A906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Romero" refreshedDate="44596.928164467594" createdVersion="7" refreshedVersion="7" minRefreshableVersion="3" recordCount="120" xr:uid="{82F7B1FB-378F-405F-8575-DBFBC5DEBB85}">
  <cacheSource type="worksheet">
    <worksheetSource ref="A1:D113" sheet="Hoja2"/>
  </cacheSource>
  <cacheFields count="4">
    <cacheField name="Fecha" numFmtId="14">
      <sharedItems containsSemiMixedTypes="0" containsNonDate="0" containsDate="1" containsString="0" minDate="2021-01-01T00:00:00" maxDate="2023-12-02T00:00:00" count="36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Criterio " numFmtId="0">
      <sharedItems/>
    </cacheField>
    <cacheField name="Ingresos" numFmtId="4">
      <sharedItems containsString="0" containsBlank="1" containsNumber="1" minValue="40320" maxValue="3250000"/>
    </cacheField>
    <cacheField name="Salidas" numFmtId="4">
      <sharedItems containsString="0" containsBlank="1" containsNumber="1" minValue="7500" maxValue="92534.7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Préstamo Bancario "/>
    <n v="3250000"/>
    <m/>
  </r>
  <r>
    <x v="0"/>
    <s v="pago bono puntualidad a banco 2021"/>
    <m/>
    <n v="36000"/>
  </r>
  <r>
    <x v="0"/>
    <s v="Pago servicios"/>
    <m/>
    <n v="7500"/>
  </r>
  <r>
    <x v="0"/>
    <s v="Pago salarios"/>
    <m/>
    <n v="90000"/>
  </r>
  <r>
    <x v="1"/>
    <s v="Pago Préstamo "/>
    <m/>
    <n v="92534.720000000001"/>
  </r>
  <r>
    <x v="2"/>
    <s v="Salvamento de Equipos"/>
    <n v="125000"/>
    <m/>
  </r>
  <r>
    <x v="2"/>
    <s v="Pago servicios"/>
    <m/>
    <n v="7500"/>
  </r>
  <r>
    <x v="2"/>
    <s v="Pago salarios"/>
    <m/>
    <n v="90000"/>
  </r>
  <r>
    <x v="2"/>
    <s v="Pago Préstamo "/>
    <m/>
    <n v="92534.720000000001"/>
  </r>
  <r>
    <x v="3"/>
    <s v="Pago salarios"/>
    <m/>
    <n v="90000"/>
  </r>
  <r>
    <x v="3"/>
    <s v="Pago Préstamo "/>
    <m/>
    <n v="92534.720000000001"/>
  </r>
  <r>
    <x v="3"/>
    <s v="Pago Préstamo "/>
    <m/>
    <n v="92534.720000000001"/>
  </r>
  <r>
    <x v="4"/>
    <s v="Pago Préstamo "/>
    <m/>
    <n v="92534.720000000001"/>
  </r>
  <r>
    <x v="4"/>
    <s v="Pago servicios"/>
    <m/>
    <n v="7500"/>
  </r>
  <r>
    <x v="4"/>
    <s v="Pago salarios"/>
    <m/>
    <n v="90000"/>
  </r>
  <r>
    <x v="5"/>
    <s v="Cobros de sistema realizados"/>
    <n v="825000"/>
    <m/>
  </r>
  <r>
    <x v="5"/>
    <s v="Pago Préstamo "/>
    <m/>
    <n v="92534.720000000001"/>
  </r>
  <r>
    <x v="6"/>
    <s v="Pago Préstamo "/>
    <m/>
    <n v="92534.720000000001"/>
  </r>
  <r>
    <x v="6"/>
    <s v="Pago servicios"/>
    <m/>
    <n v="7500"/>
  </r>
  <r>
    <x v="6"/>
    <s v="Pago salarios"/>
    <m/>
    <n v="90000"/>
  </r>
  <r>
    <x v="7"/>
    <s v="Pago Préstamo "/>
    <m/>
    <n v="92534.720000000001"/>
  </r>
  <r>
    <x v="7"/>
    <s v="Pago servicios"/>
    <m/>
    <n v="7500"/>
  </r>
  <r>
    <x v="7"/>
    <s v="Pago salarios"/>
    <m/>
    <n v="90000"/>
  </r>
  <r>
    <x v="8"/>
    <s v="Pago Préstamo "/>
    <m/>
    <n v="92534.720000000001"/>
  </r>
  <r>
    <x v="8"/>
    <s v="Pago servicios"/>
    <m/>
    <n v="7500"/>
  </r>
  <r>
    <x v="8"/>
    <s v="Pago salarios"/>
    <m/>
    <n v="90000"/>
  </r>
  <r>
    <x v="9"/>
    <s v="Pago Préstamo "/>
    <m/>
    <n v="92534.720000000001"/>
  </r>
  <r>
    <x v="9"/>
    <s v="Pago servicios"/>
    <m/>
    <n v="7500"/>
  </r>
  <r>
    <x v="9"/>
    <s v="Pago salarios"/>
    <m/>
    <n v="90000"/>
  </r>
  <r>
    <x v="10"/>
    <s v="Cobro sistema hotelero"/>
    <n v="1250000"/>
    <m/>
  </r>
  <r>
    <x v="10"/>
    <s v="Pago servicios"/>
    <m/>
    <n v="7500"/>
  </r>
  <r>
    <x v="10"/>
    <s v="Pago salarios"/>
    <m/>
    <n v="90000"/>
  </r>
  <r>
    <x v="10"/>
    <s v="Pago Préstamo "/>
    <m/>
    <n v="92534.720000000001"/>
  </r>
  <r>
    <x v="10"/>
    <s v="Pago servicios"/>
    <m/>
    <n v="7500"/>
  </r>
  <r>
    <x v="10"/>
    <s v="Pago salarios"/>
    <m/>
    <n v="90000"/>
  </r>
  <r>
    <x v="11"/>
    <s v="Pago servicios"/>
    <m/>
    <n v="7500"/>
  </r>
  <r>
    <x v="11"/>
    <s v="Pago salarios"/>
    <m/>
    <n v="90000"/>
  </r>
  <r>
    <x v="11"/>
    <s v="Pago Préstamo "/>
    <m/>
    <n v="92534.720000000001"/>
  </r>
  <r>
    <x v="12"/>
    <s v="Préstamo Bancario "/>
    <n v="3250000"/>
    <m/>
  </r>
  <r>
    <x v="12"/>
    <s v="pago bono puntualidad a banco 2021"/>
    <m/>
    <n v="36000"/>
  </r>
  <r>
    <x v="12"/>
    <s v="Pago servicios"/>
    <m/>
    <n v="7500"/>
  </r>
  <r>
    <x v="12"/>
    <s v="Pago salarios"/>
    <m/>
    <n v="90000"/>
  </r>
  <r>
    <x v="12"/>
    <s v="Cobro bono puntualidad a banco 2021"/>
    <n v="40320.000000000007"/>
    <m/>
  </r>
  <r>
    <x v="12"/>
    <s v="Pago bono puntualidad a empleados 2021"/>
    <m/>
    <n v="40320"/>
  </r>
  <r>
    <x v="12"/>
    <s v="Pago bono puntualidad a banco 2022"/>
    <m/>
    <n v="36000"/>
  </r>
  <r>
    <x v="13"/>
    <s v="Pago Préstamo "/>
    <m/>
    <n v="92534.720000000001"/>
  </r>
  <r>
    <x v="14"/>
    <s v="Salvamento de Equipos"/>
    <n v="125000"/>
    <m/>
  </r>
  <r>
    <x v="14"/>
    <s v="Pago servicios"/>
    <m/>
    <n v="7500"/>
  </r>
  <r>
    <x v="14"/>
    <s v="Pago salarios"/>
    <m/>
    <n v="90000"/>
  </r>
  <r>
    <x v="14"/>
    <s v="Pago Préstamo "/>
    <m/>
    <n v="92534.720000000001"/>
  </r>
  <r>
    <x v="15"/>
    <s v="Pago salarios"/>
    <m/>
    <n v="90000"/>
  </r>
  <r>
    <x v="15"/>
    <s v="Pago Préstamo "/>
    <m/>
    <n v="92534.720000000001"/>
  </r>
  <r>
    <x v="15"/>
    <s v="Pago Préstamo "/>
    <m/>
    <n v="92534.720000000001"/>
  </r>
  <r>
    <x v="16"/>
    <s v="Pago Préstamo "/>
    <m/>
    <n v="92534.720000000001"/>
  </r>
  <r>
    <x v="16"/>
    <s v="Pago servicios"/>
    <m/>
    <n v="7500"/>
  </r>
  <r>
    <x v="16"/>
    <s v="Pago salarios"/>
    <m/>
    <n v="90000"/>
  </r>
  <r>
    <x v="17"/>
    <s v="Cobros de sistema realizados"/>
    <n v="825000"/>
    <m/>
  </r>
  <r>
    <x v="17"/>
    <s v="Pago Préstamo "/>
    <m/>
    <n v="92534.720000000001"/>
  </r>
  <r>
    <x v="18"/>
    <s v="Pago Préstamo "/>
    <m/>
    <n v="92534.720000000001"/>
  </r>
  <r>
    <x v="18"/>
    <s v="Pago servicios"/>
    <m/>
    <n v="7500"/>
  </r>
  <r>
    <x v="18"/>
    <s v="Pago salarios"/>
    <m/>
    <n v="90000"/>
  </r>
  <r>
    <x v="19"/>
    <s v="Pago Préstamo "/>
    <m/>
    <n v="92534.720000000001"/>
  </r>
  <r>
    <x v="19"/>
    <s v="Pago servicios"/>
    <m/>
    <n v="7500"/>
  </r>
  <r>
    <x v="19"/>
    <s v="Pago salarios"/>
    <m/>
    <n v="90000"/>
  </r>
  <r>
    <x v="20"/>
    <s v="Pago Préstamo "/>
    <m/>
    <n v="92534.720000000001"/>
  </r>
  <r>
    <x v="20"/>
    <s v="Pago servicios"/>
    <m/>
    <n v="7500"/>
  </r>
  <r>
    <x v="20"/>
    <s v="Pago salarios"/>
    <m/>
    <n v="90000"/>
  </r>
  <r>
    <x v="21"/>
    <s v="Pago Préstamo "/>
    <m/>
    <n v="92534.720000000001"/>
  </r>
  <r>
    <x v="21"/>
    <s v="Pago servicios"/>
    <m/>
    <n v="7500"/>
  </r>
  <r>
    <x v="21"/>
    <s v="Pago salarios"/>
    <m/>
    <n v="90000"/>
  </r>
  <r>
    <x v="22"/>
    <s v="Cobro sistema hotelero"/>
    <n v="1250000"/>
    <m/>
  </r>
  <r>
    <x v="22"/>
    <s v="Pago servicios"/>
    <m/>
    <n v="7500"/>
  </r>
  <r>
    <x v="22"/>
    <s v="Pago salarios"/>
    <m/>
    <n v="90000"/>
  </r>
  <r>
    <x v="22"/>
    <s v="Pago Préstamo "/>
    <m/>
    <n v="92534.720000000001"/>
  </r>
  <r>
    <x v="22"/>
    <s v="Pago servicios"/>
    <m/>
    <n v="7500"/>
  </r>
  <r>
    <x v="22"/>
    <s v="Pago salarios"/>
    <m/>
    <n v="90000"/>
  </r>
  <r>
    <x v="23"/>
    <s v="Pago servicios"/>
    <m/>
    <n v="7500"/>
  </r>
  <r>
    <x v="23"/>
    <s v="Pago salarios"/>
    <m/>
    <n v="90000"/>
  </r>
  <r>
    <x v="23"/>
    <s v="Pago Préstamo "/>
    <m/>
    <n v="92534.720000000001"/>
  </r>
  <r>
    <x v="24"/>
    <s v="Préstamo Bancario "/>
    <n v="3250000"/>
    <m/>
  </r>
  <r>
    <x v="24"/>
    <s v="pago bono puntualidad a banco 2021"/>
    <m/>
    <n v="36000"/>
  </r>
  <r>
    <x v="24"/>
    <s v="Pago servicios"/>
    <m/>
    <n v="7500"/>
  </r>
  <r>
    <x v="24"/>
    <s v="Pago salarios"/>
    <m/>
    <n v="90000"/>
  </r>
  <r>
    <x v="24"/>
    <s v="Pago bono puntualidad a empleados 2022"/>
    <m/>
    <n v="40320"/>
  </r>
  <r>
    <x v="24"/>
    <s v="Cobro bono puntualidad 2022 a banco"/>
    <n v="40320"/>
    <m/>
  </r>
  <r>
    <x v="24"/>
    <s v="Pago bono puntuialidad 2023 a banco"/>
    <m/>
    <n v="36000"/>
  </r>
  <r>
    <x v="25"/>
    <s v="Pago Préstamo "/>
    <m/>
    <n v="92534.720000000001"/>
  </r>
  <r>
    <x v="26"/>
    <s v="Salvamento de Equipos"/>
    <n v="125000"/>
    <m/>
  </r>
  <r>
    <x v="26"/>
    <s v="Pago servicios"/>
    <m/>
    <n v="7500"/>
  </r>
  <r>
    <x v="26"/>
    <s v="Pago salarios"/>
    <m/>
    <n v="90000"/>
  </r>
  <r>
    <x v="26"/>
    <s v="Pago Préstamo "/>
    <m/>
    <n v="92534.720000000001"/>
  </r>
  <r>
    <x v="27"/>
    <s v="Pago salarios"/>
    <m/>
    <n v="90000"/>
  </r>
  <r>
    <x v="27"/>
    <s v="Pago Préstamo "/>
    <m/>
    <n v="92534.720000000001"/>
  </r>
  <r>
    <x v="27"/>
    <s v="Pago Préstamo "/>
    <m/>
    <n v="92534.720000000001"/>
  </r>
  <r>
    <x v="28"/>
    <s v="Pago Préstamo "/>
    <m/>
    <n v="92534.720000000001"/>
  </r>
  <r>
    <x v="28"/>
    <s v="Pago servicios"/>
    <m/>
    <n v="7500"/>
  </r>
  <r>
    <x v="28"/>
    <s v="Pago salarios"/>
    <m/>
    <n v="90000"/>
  </r>
  <r>
    <x v="29"/>
    <s v="Cobros de sistema realizados"/>
    <n v="825000"/>
    <m/>
  </r>
  <r>
    <x v="29"/>
    <s v="Pago Préstamo "/>
    <m/>
    <n v="92534.720000000001"/>
  </r>
  <r>
    <x v="30"/>
    <s v="Pago Préstamo "/>
    <m/>
    <n v="92534.720000000001"/>
  </r>
  <r>
    <x v="30"/>
    <s v="Pago servicios"/>
    <m/>
    <n v="7500"/>
  </r>
  <r>
    <x v="30"/>
    <s v="Pago salarios"/>
    <m/>
    <n v="90000"/>
  </r>
  <r>
    <x v="31"/>
    <s v="Pago Préstamo "/>
    <m/>
    <n v="92534.720000000001"/>
  </r>
  <r>
    <x v="31"/>
    <s v="Pago servicios"/>
    <m/>
    <n v="7500"/>
  </r>
  <r>
    <x v="31"/>
    <s v="Pago salarios"/>
    <m/>
    <n v="90000"/>
  </r>
  <r>
    <x v="32"/>
    <s v="Pago Préstamo "/>
    <m/>
    <n v="92534.720000000001"/>
  </r>
  <r>
    <x v="32"/>
    <s v="Pago servicios"/>
    <m/>
    <n v="7500"/>
  </r>
  <r>
    <x v="32"/>
    <s v="Pago salarios"/>
    <m/>
    <n v="90000"/>
  </r>
  <r>
    <x v="33"/>
    <s v="Pago Préstamo "/>
    <m/>
    <n v="92534.720000000001"/>
  </r>
  <r>
    <x v="33"/>
    <s v="Pago servicios"/>
    <m/>
    <n v="7500"/>
  </r>
  <r>
    <x v="33"/>
    <s v="Pago salarios"/>
    <m/>
    <n v="90000"/>
  </r>
  <r>
    <x v="34"/>
    <s v="Cobro sistema hotelero"/>
    <n v="1250000"/>
    <m/>
  </r>
  <r>
    <x v="34"/>
    <s v="Pago servicios"/>
    <m/>
    <n v="7500"/>
  </r>
  <r>
    <x v="34"/>
    <s v="Pago salarios"/>
    <m/>
    <n v="90000"/>
  </r>
  <r>
    <x v="34"/>
    <s v="Pago Préstamo "/>
    <m/>
    <n v="92534.720000000001"/>
  </r>
  <r>
    <x v="34"/>
    <s v="Pago servicios"/>
    <m/>
    <n v="7500"/>
  </r>
  <r>
    <x v="34"/>
    <s v="Pago salarios"/>
    <m/>
    <n v="90000"/>
  </r>
  <r>
    <x v="35"/>
    <s v="Pago servicios"/>
    <m/>
    <n v="7500"/>
  </r>
  <r>
    <x v="35"/>
    <s v="Pago salarios"/>
    <m/>
    <n v="90000"/>
  </r>
  <r>
    <x v="35"/>
    <s v="Pago Préstamo "/>
    <m/>
    <n v="92534.72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A5B2A-4326-4988-A4FE-040876368367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40" firstHeaderRow="0" firstDataRow="1" firstDataCol="1"/>
  <pivotFields count="4">
    <pivotField axis="axisRow"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2" baseField="0" baseItem="0"/>
    <dataField name="Suma de Salida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4665-797A-4AC6-B9A3-A5BA08200481}">
  <dimension ref="A1:D113"/>
  <sheetViews>
    <sheetView tabSelected="1" topLeftCell="A94" zoomScale="120" zoomScaleNormal="120" workbookViewId="0">
      <selection activeCell="B87" sqref="B87"/>
    </sheetView>
  </sheetViews>
  <sheetFormatPr baseColWidth="10" defaultRowHeight="14.4" x14ac:dyDescent="0.3"/>
  <cols>
    <col min="1" max="4" width="42.109375" style="18" customWidth="1"/>
  </cols>
  <sheetData>
    <row r="1" spans="1:4" ht="16.2" thickBot="1" x14ac:dyDescent="0.35">
      <c r="A1" s="19" t="s">
        <v>0</v>
      </c>
      <c r="B1" s="20" t="s">
        <v>1</v>
      </c>
      <c r="C1" s="20" t="s">
        <v>2</v>
      </c>
      <c r="D1" s="21" t="s">
        <v>3</v>
      </c>
    </row>
    <row r="2" spans="1:4" ht="16.2" thickBot="1" x14ac:dyDescent="0.35">
      <c r="A2" s="29">
        <v>44197</v>
      </c>
      <c r="B2" s="22" t="s">
        <v>4</v>
      </c>
      <c r="C2" s="25">
        <v>3250000</v>
      </c>
      <c r="D2" s="31"/>
    </row>
    <row r="3" spans="1:4" ht="16.2" thickBot="1" x14ac:dyDescent="0.35">
      <c r="A3" s="29">
        <v>44197</v>
      </c>
      <c r="B3" s="22" t="s">
        <v>11</v>
      </c>
      <c r="C3" s="25"/>
      <c r="D3" s="31">
        <f>4000*9</f>
        <v>36000</v>
      </c>
    </row>
    <row r="4" spans="1:4" ht="16.2" thickBot="1" x14ac:dyDescent="0.35">
      <c r="A4" s="29">
        <v>44197</v>
      </c>
      <c r="B4" s="22" t="s">
        <v>16</v>
      </c>
      <c r="C4" s="25"/>
      <c r="D4" s="31">
        <v>7500</v>
      </c>
    </row>
    <row r="5" spans="1:4" ht="16.2" thickBot="1" x14ac:dyDescent="0.35">
      <c r="A5" s="29">
        <v>44197</v>
      </c>
      <c r="B5" s="22" t="s">
        <v>17</v>
      </c>
      <c r="C5" s="25"/>
      <c r="D5" s="31">
        <v>110000</v>
      </c>
    </row>
    <row r="6" spans="1:4" ht="16.2" thickBot="1" x14ac:dyDescent="0.35">
      <c r="A6" s="29">
        <v>44228</v>
      </c>
      <c r="B6" s="23" t="s">
        <v>5</v>
      </c>
      <c r="C6" s="30"/>
      <c r="D6" s="24">
        <v>92534.720000000001</v>
      </c>
    </row>
    <row r="7" spans="1:4" ht="16.2" thickBot="1" x14ac:dyDescent="0.35">
      <c r="A7" s="29">
        <v>44256</v>
      </c>
      <c r="B7" s="23" t="s">
        <v>6</v>
      </c>
      <c r="C7" s="30">
        <v>125000</v>
      </c>
      <c r="D7" s="24"/>
    </row>
    <row r="8" spans="1:4" ht="16.2" thickBot="1" x14ac:dyDescent="0.35">
      <c r="A8" s="29">
        <v>44256</v>
      </c>
      <c r="B8" s="22" t="s">
        <v>16</v>
      </c>
      <c r="C8" s="25"/>
      <c r="D8" s="31">
        <v>7500</v>
      </c>
    </row>
    <row r="9" spans="1:4" ht="16.2" thickBot="1" x14ac:dyDescent="0.35">
      <c r="A9" s="29">
        <v>44256</v>
      </c>
      <c r="B9" s="22" t="s">
        <v>17</v>
      </c>
      <c r="C9" s="25"/>
      <c r="D9" s="31">
        <v>110000</v>
      </c>
    </row>
    <row r="10" spans="1:4" ht="16.2" thickBot="1" x14ac:dyDescent="0.35">
      <c r="A10" s="29">
        <v>44256</v>
      </c>
      <c r="B10" s="22" t="s">
        <v>5</v>
      </c>
      <c r="C10" s="31"/>
      <c r="D10" s="25">
        <v>92534.720000000001</v>
      </c>
    </row>
    <row r="11" spans="1:4" ht="16.2" thickBot="1" x14ac:dyDescent="0.35">
      <c r="A11" s="29">
        <v>44287</v>
      </c>
      <c r="B11" s="22" t="s">
        <v>17</v>
      </c>
      <c r="C11" s="25"/>
      <c r="D11" s="31">
        <v>110000</v>
      </c>
    </row>
    <row r="12" spans="1:4" ht="16.2" thickBot="1" x14ac:dyDescent="0.35">
      <c r="A12" s="29">
        <v>44287</v>
      </c>
      <c r="B12" s="23" t="s">
        <v>5</v>
      </c>
      <c r="C12" s="30"/>
      <c r="D12" s="24">
        <v>92534.720000000001</v>
      </c>
    </row>
    <row r="13" spans="1:4" ht="16.2" thickBot="1" x14ac:dyDescent="0.35">
      <c r="A13" s="29">
        <v>44287</v>
      </c>
      <c r="B13" s="23" t="s">
        <v>5</v>
      </c>
      <c r="C13" s="30"/>
      <c r="D13" s="24">
        <v>92534.720000000001</v>
      </c>
    </row>
    <row r="14" spans="1:4" ht="16.2" thickBot="1" x14ac:dyDescent="0.35">
      <c r="A14" s="29">
        <v>44317</v>
      </c>
      <c r="B14" s="22" t="s">
        <v>5</v>
      </c>
      <c r="C14" s="31"/>
      <c r="D14" s="25">
        <v>92534.720000000001</v>
      </c>
    </row>
    <row r="15" spans="1:4" ht="16.2" thickBot="1" x14ac:dyDescent="0.35">
      <c r="A15" s="29">
        <v>44317</v>
      </c>
      <c r="B15" s="22" t="s">
        <v>16</v>
      </c>
      <c r="C15" s="25"/>
      <c r="D15" s="31">
        <v>7500</v>
      </c>
    </row>
    <row r="16" spans="1:4" ht="16.2" thickBot="1" x14ac:dyDescent="0.35">
      <c r="A16" s="29">
        <v>44317</v>
      </c>
      <c r="B16" s="22" t="s">
        <v>17</v>
      </c>
      <c r="C16" s="25"/>
      <c r="D16" s="31">
        <v>110000</v>
      </c>
    </row>
    <row r="17" spans="1:4" ht="16.2" thickBot="1" x14ac:dyDescent="0.35">
      <c r="A17" s="29">
        <v>44348</v>
      </c>
      <c r="B17" s="22" t="s">
        <v>7</v>
      </c>
      <c r="C17" s="31">
        <v>825000</v>
      </c>
      <c r="D17" s="25"/>
    </row>
    <row r="18" spans="1:4" ht="16.2" thickBot="1" x14ac:dyDescent="0.35">
      <c r="A18" s="29">
        <v>44348</v>
      </c>
      <c r="B18" s="23" t="s">
        <v>5</v>
      </c>
      <c r="C18" s="30"/>
      <c r="D18" s="24">
        <v>92534.720000000001</v>
      </c>
    </row>
    <row r="19" spans="1:4" ht="16.2" thickBot="1" x14ac:dyDescent="0.35">
      <c r="A19" s="29">
        <v>44378</v>
      </c>
      <c r="B19" s="22" t="s">
        <v>5</v>
      </c>
      <c r="C19" s="31"/>
      <c r="D19" s="25">
        <v>92534.720000000001</v>
      </c>
    </row>
    <row r="20" spans="1:4" ht="16.2" thickBot="1" x14ac:dyDescent="0.35">
      <c r="A20" s="29">
        <v>44378</v>
      </c>
      <c r="B20" s="22" t="s">
        <v>16</v>
      </c>
      <c r="C20" s="25"/>
      <c r="D20" s="31">
        <v>7500</v>
      </c>
    </row>
    <row r="21" spans="1:4" ht="16.2" thickBot="1" x14ac:dyDescent="0.35">
      <c r="A21" s="29">
        <v>44378</v>
      </c>
      <c r="B21" s="22" t="s">
        <v>17</v>
      </c>
      <c r="C21" s="25"/>
      <c r="D21" s="31">
        <v>110000</v>
      </c>
    </row>
    <row r="22" spans="1:4" ht="16.2" thickBot="1" x14ac:dyDescent="0.35">
      <c r="A22" s="29">
        <v>44409</v>
      </c>
      <c r="B22" s="23" t="s">
        <v>5</v>
      </c>
      <c r="C22" s="30"/>
      <c r="D22" s="24">
        <v>92534.720000000001</v>
      </c>
    </row>
    <row r="23" spans="1:4" ht="16.2" thickBot="1" x14ac:dyDescent="0.35">
      <c r="A23" s="29">
        <v>44409</v>
      </c>
      <c r="B23" s="22" t="s">
        <v>16</v>
      </c>
      <c r="C23" s="25"/>
      <c r="D23" s="31">
        <v>7500</v>
      </c>
    </row>
    <row r="24" spans="1:4" ht="16.2" thickBot="1" x14ac:dyDescent="0.35">
      <c r="A24" s="29">
        <v>44409</v>
      </c>
      <c r="B24" s="22" t="s">
        <v>17</v>
      </c>
      <c r="C24" s="25"/>
      <c r="D24" s="31">
        <v>110000</v>
      </c>
    </row>
    <row r="25" spans="1:4" ht="16.2" thickBot="1" x14ac:dyDescent="0.35">
      <c r="A25" s="29">
        <v>44440</v>
      </c>
      <c r="B25" s="22" t="s">
        <v>5</v>
      </c>
      <c r="C25" s="31"/>
      <c r="D25" s="25">
        <v>92534.720000000001</v>
      </c>
    </row>
    <row r="26" spans="1:4" ht="16.2" thickBot="1" x14ac:dyDescent="0.35">
      <c r="A26" s="29">
        <v>44440</v>
      </c>
      <c r="B26" s="22" t="s">
        <v>16</v>
      </c>
      <c r="C26" s="25"/>
      <c r="D26" s="31">
        <v>7500</v>
      </c>
    </row>
    <row r="27" spans="1:4" ht="16.2" thickBot="1" x14ac:dyDescent="0.35">
      <c r="A27" s="29">
        <v>44440</v>
      </c>
      <c r="B27" s="22" t="s">
        <v>17</v>
      </c>
      <c r="C27" s="25"/>
      <c r="D27" s="31">
        <v>110000</v>
      </c>
    </row>
    <row r="28" spans="1:4" ht="16.2" thickBot="1" x14ac:dyDescent="0.35">
      <c r="A28" s="29">
        <v>44470</v>
      </c>
      <c r="B28" s="23" t="s">
        <v>5</v>
      </c>
      <c r="C28" s="30"/>
      <c r="D28" s="24">
        <v>92534.720000000001</v>
      </c>
    </row>
    <row r="29" spans="1:4" ht="16.2" thickBot="1" x14ac:dyDescent="0.35">
      <c r="A29" s="29">
        <v>44470</v>
      </c>
      <c r="B29" s="22" t="s">
        <v>16</v>
      </c>
      <c r="C29" s="25"/>
      <c r="D29" s="31">
        <v>7500</v>
      </c>
    </row>
    <row r="30" spans="1:4" ht="16.2" thickBot="1" x14ac:dyDescent="0.35">
      <c r="A30" s="29">
        <v>44470</v>
      </c>
      <c r="B30" s="22" t="s">
        <v>17</v>
      </c>
      <c r="C30" s="25"/>
      <c r="D30" s="31">
        <v>110000</v>
      </c>
    </row>
    <row r="31" spans="1:4" ht="16.2" thickBot="1" x14ac:dyDescent="0.35">
      <c r="A31" s="29">
        <v>44501</v>
      </c>
      <c r="B31" s="23" t="s">
        <v>8</v>
      </c>
      <c r="C31" s="30">
        <v>1250000</v>
      </c>
      <c r="D31" s="24"/>
    </row>
    <row r="32" spans="1:4" ht="16.2" thickBot="1" x14ac:dyDescent="0.35">
      <c r="A32" s="29">
        <v>44501</v>
      </c>
      <c r="B32" s="22" t="s">
        <v>16</v>
      </c>
      <c r="C32" s="25"/>
      <c r="D32" s="31">
        <v>7500</v>
      </c>
    </row>
    <row r="33" spans="1:4" ht="16.2" thickBot="1" x14ac:dyDescent="0.35">
      <c r="A33" s="29">
        <v>44501</v>
      </c>
      <c r="B33" s="22" t="s">
        <v>17</v>
      </c>
      <c r="C33" s="25"/>
      <c r="D33" s="31">
        <v>110000</v>
      </c>
    </row>
    <row r="34" spans="1:4" ht="16.2" thickBot="1" x14ac:dyDescent="0.35">
      <c r="A34" s="29">
        <v>44501</v>
      </c>
      <c r="B34" s="22" t="s">
        <v>5</v>
      </c>
      <c r="C34" s="31"/>
      <c r="D34" s="25">
        <v>92534.720000000001</v>
      </c>
    </row>
    <row r="35" spans="1:4" ht="16.2" thickBot="1" x14ac:dyDescent="0.35">
      <c r="A35" s="29">
        <v>44501</v>
      </c>
      <c r="B35" s="22" t="s">
        <v>16</v>
      </c>
      <c r="C35" s="25"/>
      <c r="D35" s="31">
        <v>7500</v>
      </c>
    </row>
    <row r="36" spans="1:4" ht="16.2" thickBot="1" x14ac:dyDescent="0.35">
      <c r="A36" s="29">
        <v>44501</v>
      </c>
      <c r="B36" s="22" t="s">
        <v>17</v>
      </c>
      <c r="C36" s="25"/>
      <c r="D36" s="31">
        <v>110000</v>
      </c>
    </row>
    <row r="37" spans="1:4" ht="16.2" thickBot="1" x14ac:dyDescent="0.35">
      <c r="A37" s="29">
        <v>44531</v>
      </c>
      <c r="B37" s="22" t="s">
        <v>16</v>
      </c>
      <c r="C37" s="25"/>
      <c r="D37" s="31">
        <v>7500</v>
      </c>
    </row>
    <row r="38" spans="1:4" ht="16.2" thickBot="1" x14ac:dyDescent="0.35">
      <c r="A38" s="29">
        <v>44531</v>
      </c>
      <c r="B38" s="22" t="s">
        <v>17</v>
      </c>
      <c r="C38" s="25"/>
      <c r="D38" s="31">
        <v>110000</v>
      </c>
    </row>
    <row r="39" spans="1:4" ht="16.2" thickBot="1" x14ac:dyDescent="0.35">
      <c r="A39" s="29">
        <v>44531</v>
      </c>
      <c r="B39" s="23" t="s">
        <v>5</v>
      </c>
      <c r="C39" s="30"/>
      <c r="D39" s="24">
        <v>92534.720000000001</v>
      </c>
    </row>
    <row r="40" spans="1:4" ht="16.2" thickBot="1" x14ac:dyDescent="0.35">
      <c r="A40" s="29">
        <v>44562</v>
      </c>
      <c r="B40" s="22" t="s">
        <v>11</v>
      </c>
      <c r="C40" s="25"/>
      <c r="D40" s="31">
        <f>4000*9</f>
        <v>36000</v>
      </c>
    </row>
    <row r="41" spans="1:4" ht="16.2" thickBot="1" x14ac:dyDescent="0.35">
      <c r="A41" s="29">
        <v>44562</v>
      </c>
      <c r="B41" s="22" t="s">
        <v>16</v>
      </c>
      <c r="C41" s="25"/>
      <c r="D41" s="31">
        <v>7500</v>
      </c>
    </row>
    <row r="42" spans="1:4" ht="16.2" thickBot="1" x14ac:dyDescent="0.35">
      <c r="A42" s="29">
        <v>44562</v>
      </c>
      <c r="B42" s="22" t="s">
        <v>17</v>
      </c>
      <c r="C42" s="25"/>
      <c r="D42" s="31">
        <v>110000</v>
      </c>
    </row>
    <row r="43" spans="1:4" ht="16.2" thickBot="1" x14ac:dyDescent="0.35">
      <c r="A43" s="29">
        <v>44562</v>
      </c>
      <c r="B43" s="23" t="s">
        <v>9</v>
      </c>
      <c r="C43" s="30">
        <f>36000*1.12</f>
        <v>40320.000000000007</v>
      </c>
      <c r="D43" s="24"/>
    </row>
    <row r="44" spans="1:4" ht="30.6" thickBot="1" x14ac:dyDescent="0.35">
      <c r="A44" s="29">
        <v>44562</v>
      </c>
      <c r="B44" s="23" t="s">
        <v>10</v>
      </c>
      <c r="C44" s="30"/>
      <c r="D44" s="24">
        <v>40320</v>
      </c>
    </row>
    <row r="45" spans="1:4" ht="16.2" thickBot="1" x14ac:dyDescent="0.35">
      <c r="A45" s="29">
        <v>44562</v>
      </c>
      <c r="B45" s="23" t="s">
        <v>12</v>
      </c>
      <c r="C45" s="30"/>
      <c r="D45" s="24">
        <v>36000</v>
      </c>
    </row>
    <row r="46" spans="1:4" ht="16.2" thickBot="1" x14ac:dyDescent="0.35">
      <c r="A46" s="29">
        <v>44593</v>
      </c>
      <c r="B46" s="23" t="s">
        <v>5</v>
      </c>
      <c r="C46" s="30"/>
      <c r="D46" s="24">
        <v>92534.720000000001</v>
      </c>
    </row>
    <row r="47" spans="1:4" ht="16.2" thickBot="1" x14ac:dyDescent="0.35">
      <c r="A47" s="29">
        <v>44621</v>
      </c>
      <c r="B47" s="22" t="s">
        <v>16</v>
      </c>
      <c r="C47" s="25"/>
      <c r="D47" s="31">
        <v>7500</v>
      </c>
    </row>
    <row r="48" spans="1:4" ht="16.2" thickBot="1" x14ac:dyDescent="0.35">
      <c r="A48" s="29">
        <v>44621</v>
      </c>
      <c r="B48" s="22" t="s">
        <v>17</v>
      </c>
      <c r="C48" s="25"/>
      <c r="D48" s="31">
        <v>110000</v>
      </c>
    </row>
    <row r="49" spans="1:4" ht="16.2" thickBot="1" x14ac:dyDescent="0.35">
      <c r="A49" s="29">
        <v>44621</v>
      </c>
      <c r="B49" s="22" t="s">
        <v>5</v>
      </c>
      <c r="C49" s="31"/>
      <c r="D49" s="25">
        <v>92534.720000000001</v>
      </c>
    </row>
    <row r="50" spans="1:4" ht="16.2" thickBot="1" x14ac:dyDescent="0.35">
      <c r="A50" s="29">
        <v>44652</v>
      </c>
      <c r="B50" s="22" t="s">
        <v>17</v>
      </c>
      <c r="C50" s="25"/>
      <c r="D50" s="31">
        <v>110000</v>
      </c>
    </row>
    <row r="51" spans="1:4" ht="16.2" thickBot="1" x14ac:dyDescent="0.35">
      <c r="A51" s="29">
        <v>44652</v>
      </c>
      <c r="B51" s="23" t="s">
        <v>5</v>
      </c>
      <c r="C51" s="30"/>
      <c r="D51" s="24">
        <v>92534.720000000001</v>
      </c>
    </row>
    <row r="52" spans="1:4" ht="16.2" thickBot="1" x14ac:dyDescent="0.35">
      <c r="A52" s="29">
        <v>44652</v>
      </c>
      <c r="B52" s="23" t="s">
        <v>5</v>
      </c>
      <c r="C52" s="30"/>
      <c r="D52" s="24">
        <v>92534.720000000001</v>
      </c>
    </row>
    <row r="53" spans="1:4" ht="16.2" thickBot="1" x14ac:dyDescent="0.35">
      <c r="A53" s="29">
        <v>44682</v>
      </c>
      <c r="B53" s="22" t="s">
        <v>5</v>
      </c>
      <c r="C53" s="31"/>
      <c r="D53" s="25">
        <v>92534.720000000001</v>
      </c>
    </row>
    <row r="54" spans="1:4" ht="16.2" thickBot="1" x14ac:dyDescent="0.35">
      <c r="A54" s="29">
        <v>44682</v>
      </c>
      <c r="B54" s="22" t="s">
        <v>16</v>
      </c>
      <c r="C54" s="25"/>
      <c r="D54" s="31">
        <v>7500</v>
      </c>
    </row>
    <row r="55" spans="1:4" ht="16.2" thickBot="1" x14ac:dyDescent="0.35">
      <c r="A55" s="29">
        <v>44682</v>
      </c>
      <c r="B55" s="22" t="s">
        <v>17</v>
      </c>
      <c r="C55" s="25"/>
      <c r="D55" s="31">
        <v>110000</v>
      </c>
    </row>
    <row r="56" spans="1:4" ht="16.2" thickBot="1" x14ac:dyDescent="0.35">
      <c r="A56" s="29">
        <v>44713</v>
      </c>
      <c r="B56" s="23" t="s">
        <v>5</v>
      </c>
      <c r="C56" s="30"/>
      <c r="D56" s="24">
        <v>92534.720000000001</v>
      </c>
    </row>
    <row r="57" spans="1:4" ht="16.2" thickBot="1" x14ac:dyDescent="0.35">
      <c r="A57" s="29">
        <v>44743</v>
      </c>
      <c r="B57" s="22" t="s">
        <v>5</v>
      </c>
      <c r="C57" s="31"/>
      <c r="D57" s="25">
        <v>92534.720000000001</v>
      </c>
    </row>
    <row r="58" spans="1:4" ht="16.2" thickBot="1" x14ac:dyDescent="0.35">
      <c r="A58" s="29">
        <v>44743</v>
      </c>
      <c r="B58" s="22" t="s">
        <v>16</v>
      </c>
      <c r="C58" s="25"/>
      <c r="D58" s="31">
        <v>7500</v>
      </c>
    </row>
    <row r="59" spans="1:4" ht="16.2" thickBot="1" x14ac:dyDescent="0.35">
      <c r="A59" s="29">
        <v>44743</v>
      </c>
      <c r="B59" s="22" t="s">
        <v>17</v>
      </c>
      <c r="C59" s="25"/>
      <c r="D59" s="31">
        <v>110000</v>
      </c>
    </row>
    <row r="60" spans="1:4" ht="16.2" thickBot="1" x14ac:dyDescent="0.35">
      <c r="A60" s="29">
        <v>44774</v>
      </c>
      <c r="B60" s="23" t="s">
        <v>5</v>
      </c>
      <c r="C60" s="30"/>
      <c r="D60" s="24">
        <v>92534.720000000001</v>
      </c>
    </row>
    <row r="61" spans="1:4" ht="16.2" thickBot="1" x14ac:dyDescent="0.35">
      <c r="A61" s="29">
        <v>44774</v>
      </c>
      <c r="B61" s="22" t="s">
        <v>16</v>
      </c>
      <c r="C61" s="25"/>
      <c r="D61" s="31">
        <v>7500</v>
      </c>
    </row>
    <row r="62" spans="1:4" ht="16.2" thickBot="1" x14ac:dyDescent="0.35">
      <c r="A62" s="29">
        <v>44774</v>
      </c>
      <c r="B62" s="22" t="s">
        <v>17</v>
      </c>
      <c r="C62" s="25"/>
      <c r="D62" s="31">
        <v>110000</v>
      </c>
    </row>
    <row r="63" spans="1:4" ht="16.2" thickBot="1" x14ac:dyDescent="0.35">
      <c r="A63" s="29">
        <v>44805</v>
      </c>
      <c r="B63" s="22" t="s">
        <v>5</v>
      </c>
      <c r="C63" s="31"/>
      <c r="D63" s="25">
        <v>92534.720000000001</v>
      </c>
    </row>
    <row r="64" spans="1:4" ht="16.2" thickBot="1" x14ac:dyDescent="0.35">
      <c r="A64" s="29">
        <v>44805</v>
      </c>
      <c r="B64" s="22" t="s">
        <v>16</v>
      </c>
      <c r="C64" s="25"/>
      <c r="D64" s="31">
        <v>7500</v>
      </c>
    </row>
    <row r="65" spans="1:4" ht="16.2" thickBot="1" x14ac:dyDescent="0.35">
      <c r="A65" s="29">
        <v>44805</v>
      </c>
      <c r="B65" s="22" t="s">
        <v>17</v>
      </c>
      <c r="C65" s="25"/>
      <c r="D65" s="31">
        <v>110000</v>
      </c>
    </row>
    <row r="66" spans="1:4" ht="16.2" thickBot="1" x14ac:dyDescent="0.35">
      <c r="A66" s="29">
        <v>44835</v>
      </c>
      <c r="B66" s="23" t="s">
        <v>5</v>
      </c>
      <c r="C66" s="30"/>
      <c r="D66" s="24">
        <v>92534.720000000001</v>
      </c>
    </row>
    <row r="67" spans="1:4" ht="16.2" thickBot="1" x14ac:dyDescent="0.35">
      <c r="A67" s="29">
        <v>44835</v>
      </c>
      <c r="B67" s="22" t="s">
        <v>16</v>
      </c>
      <c r="C67" s="25"/>
      <c r="D67" s="31">
        <v>7500</v>
      </c>
    </row>
    <row r="68" spans="1:4" ht="16.2" thickBot="1" x14ac:dyDescent="0.35">
      <c r="A68" s="29">
        <v>44835</v>
      </c>
      <c r="B68" s="22" t="s">
        <v>17</v>
      </c>
      <c r="C68" s="25"/>
      <c r="D68" s="31">
        <v>110000</v>
      </c>
    </row>
    <row r="69" spans="1:4" ht="16.2" thickBot="1" x14ac:dyDescent="0.35">
      <c r="A69" s="29">
        <v>44866</v>
      </c>
      <c r="B69" s="22" t="s">
        <v>16</v>
      </c>
      <c r="C69" s="25"/>
      <c r="D69" s="31">
        <v>7500</v>
      </c>
    </row>
    <row r="70" spans="1:4" ht="16.2" thickBot="1" x14ac:dyDescent="0.35">
      <c r="A70" s="29">
        <v>44866</v>
      </c>
      <c r="B70" s="22" t="s">
        <v>17</v>
      </c>
      <c r="C70" s="25"/>
      <c r="D70" s="31">
        <v>110000</v>
      </c>
    </row>
    <row r="71" spans="1:4" ht="16.2" thickBot="1" x14ac:dyDescent="0.35">
      <c r="A71" s="29">
        <v>44866</v>
      </c>
      <c r="B71" s="22" t="s">
        <v>5</v>
      </c>
      <c r="C71" s="31"/>
      <c r="D71" s="25">
        <v>92534.720000000001</v>
      </c>
    </row>
    <row r="72" spans="1:4" ht="16.2" thickBot="1" x14ac:dyDescent="0.35">
      <c r="A72" s="29">
        <v>44866</v>
      </c>
      <c r="B72" s="22" t="s">
        <v>16</v>
      </c>
      <c r="C72" s="25"/>
      <c r="D72" s="31">
        <v>7500</v>
      </c>
    </row>
    <row r="73" spans="1:4" ht="16.2" thickBot="1" x14ac:dyDescent="0.35">
      <c r="A73" s="29">
        <v>44866</v>
      </c>
      <c r="B73" s="22" t="s">
        <v>17</v>
      </c>
      <c r="C73" s="25"/>
      <c r="D73" s="31">
        <v>110000</v>
      </c>
    </row>
    <row r="74" spans="1:4" ht="16.2" thickBot="1" x14ac:dyDescent="0.35">
      <c r="A74" s="29">
        <v>44896</v>
      </c>
      <c r="B74" s="22" t="s">
        <v>16</v>
      </c>
      <c r="C74" s="25"/>
      <c r="D74" s="31">
        <v>7500</v>
      </c>
    </row>
    <row r="75" spans="1:4" ht="16.2" thickBot="1" x14ac:dyDescent="0.35">
      <c r="A75" s="29">
        <v>44896</v>
      </c>
      <c r="B75" s="22" t="s">
        <v>17</v>
      </c>
      <c r="C75" s="25"/>
      <c r="D75" s="31">
        <v>110000</v>
      </c>
    </row>
    <row r="76" spans="1:4" ht="16.2" thickBot="1" x14ac:dyDescent="0.35">
      <c r="A76" s="29">
        <v>44896</v>
      </c>
      <c r="B76" s="23" t="s">
        <v>5</v>
      </c>
      <c r="C76" s="30"/>
      <c r="D76" s="24">
        <v>92534.720000000001</v>
      </c>
    </row>
    <row r="77" spans="1:4" ht="16.2" thickBot="1" x14ac:dyDescent="0.35">
      <c r="A77" s="29">
        <v>44927</v>
      </c>
      <c r="B77" s="22" t="s">
        <v>11</v>
      </c>
      <c r="C77" s="25"/>
      <c r="D77" s="31">
        <f>4000*9</f>
        <v>36000</v>
      </c>
    </row>
    <row r="78" spans="1:4" ht="16.2" thickBot="1" x14ac:dyDescent="0.35">
      <c r="A78" s="29">
        <v>44927</v>
      </c>
      <c r="B78" s="22" t="s">
        <v>16</v>
      </c>
      <c r="C78" s="25"/>
      <c r="D78" s="31">
        <v>7500</v>
      </c>
    </row>
    <row r="79" spans="1:4" ht="16.2" thickBot="1" x14ac:dyDescent="0.35">
      <c r="A79" s="29">
        <v>44927</v>
      </c>
      <c r="B79" s="22" t="s">
        <v>17</v>
      </c>
      <c r="C79" s="25"/>
      <c r="D79" s="31">
        <v>110000</v>
      </c>
    </row>
    <row r="80" spans="1:4" ht="30.6" thickBot="1" x14ac:dyDescent="0.35">
      <c r="A80" s="29">
        <v>44927</v>
      </c>
      <c r="B80" s="22" t="s">
        <v>14</v>
      </c>
      <c r="C80" s="31"/>
      <c r="D80" s="25">
        <v>40320</v>
      </c>
    </row>
    <row r="81" spans="1:4" ht="16.2" thickBot="1" x14ac:dyDescent="0.35">
      <c r="A81" s="29">
        <v>44927</v>
      </c>
      <c r="B81" s="22" t="s">
        <v>13</v>
      </c>
      <c r="C81" s="31">
        <v>40320</v>
      </c>
      <c r="D81" s="25"/>
    </row>
    <row r="82" spans="1:4" ht="16.2" thickBot="1" x14ac:dyDescent="0.35">
      <c r="A82" s="29">
        <v>44927</v>
      </c>
      <c r="B82" s="22" t="s">
        <v>15</v>
      </c>
      <c r="C82" s="31"/>
      <c r="D82" s="25">
        <f>9*4000</f>
        <v>36000</v>
      </c>
    </row>
    <row r="83" spans="1:4" ht="16.2" thickBot="1" x14ac:dyDescent="0.35">
      <c r="A83" s="29">
        <v>44958</v>
      </c>
      <c r="B83" s="23" t="s">
        <v>5</v>
      </c>
      <c r="C83" s="30"/>
      <c r="D83" s="24">
        <v>92534.720000000001</v>
      </c>
    </row>
    <row r="84" spans="1:4" ht="16.2" thickBot="1" x14ac:dyDescent="0.35">
      <c r="A84" s="29">
        <v>44986</v>
      </c>
      <c r="B84" s="22" t="s">
        <v>16</v>
      </c>
      <c r="C84" s="25"/>
      <c r="D84" s="31">
        <v>7500</v>
      </c>
    </row>
    <row r="85" spans="1:4" ht="16.2" thickBot="1" x14ac:dyDescent="0.35">
      <c r="A85" s="29">
        <v>44986</v>
      </c>
      <c r="B85" s="22" t="s">
        <v>17</v>
      </c>
      <c r="C85" s="25"/>
      <c r="D85" s="31">
        <v>110000</v>
      </c>
    </row>
    <row r="86" spans="1:4" ht="16.2" thickBot="1" x14ac:dyDescent="0.35">
      <c r="A86" s="29">
        <v>44986</v>
      </c>
      <c r="B86" s="22" t="s">
        <v>5</v>
      </c>
      <c r="C86" s="31"/>
      <c r="D86" s="25">
        <v>92534.720000000001</v>
      </c>
    </row>
    <row r="87" spans="1:4" ht="16.2" thickBot="1" x14ac:dyDescent="0.35">
      <c r="A87" s="29">
        <v>45017</v>
      </c>
      <c r="B87" s="22" t="s">
        <v>17</v>
      </c>
      <c r="C87" s="25"/>
      <c r="D87" s="31">
        <v>110000</v>
      </c>
    </row>
    <row r="88" spans="1:4" ht="16.2" thickBot="1" x14ac:dyDescent="0.35">
      <c r="A88" s="29">
        <v>45017</v>
      </c>
      <c r="B88" s="23" t="s">
        <v>5</v>
      </c>
      <c r="C88" s="30"/>
      <c r="D88" s="24">
        <v>92534.720000000001</v>
      </c>
    </row>
    <row r="89" spans="1:4" ht="16.2" thickBot="1" x14ac:dyDescent="0.35">
      <c r="A89" s="29">
        <v>45017</v>
      </c>
      <c r="B89" s="23" t="s">
        <v>5</v>
      </c>
      <c r="C89" s="30"/>
      <c r="D89" s="24">
        <v>92534.720000000001</v>
      </c>
    </row>
    <row r="90" spans="1:4" ht="16.2" thickBot="1" x14ac:dyDescent="0.35">
      <c r="A90" s="29">
        <v>45047</v>
      </c>
      <c r="B90" s="22" t="s">
        <v>5</v>
      </c>
      <c r="C90" s="31"/>
      <c r="D90" s="25">
        <v>92534.720000000001</v>
      </c>
    </row>
    <row r="91" spans="1:4" ht="16.2" thickBot="1" x14ac:dyDescent="0.35">
      <c r="A91" s="29">
        <v>45047</v>
      </c>
      <c r="B91" s="22" t="s">
        <v>16</v>
      </c>
      <c r="C91" s="25"/>
      <c r="D91" s="31">
        <v>7500</v>
      </c>
    </row>
    <row r="92" spans="1:4" ht="16.2" thickBot="1" x14ac:dyDescent="0.35">
      <c r="A92" s="29">
        <v>45047</v>
      </c>
      <c r="B92" s="22" t="s">
        <v>17</v>
      </c>
      <c r="C92" s="25"/>
      <c r="D92" s="31">
        <v>110000</v>
      </c>
    </row>
    <row r="93" spans="1:4" ht="16.2" thickBot="1" x14ac:dyDescent="0.35">
      <c r="A93" s="29">
        <v>45078</v>
      </c>
      <c r="B93" s="23" t="s">
        <v>5</v>
      </c>
      <c r="C93" s="30"/>
      <c r="D93" s="24">
        <v>92534.720000000001</v>
      </c>
    </row>
    <row r="94" spans="1:4" ht="16.2" thickBot="1" x14ac:dyDescent="0.35">
      <c r="A94" s="29">
        <v>45108</v>
      </c>
      <c r="B94" s="22" t="s">
        <v>5</v>
      </c>
      <c r="C94" s="31"/>
      <c r="D94" s="25">
        <v>92534.720000000001</v>
      </c>
    </row>
    <row r="95" spans="1:4" ht="16.2" thickBot="1" x14ac:dyDescent="0.35">
      <c r="A95" s="29">
        <v>45108</v>
      </c>
      <c r="B95" s="22" t="s">
        <v>16</v>
      </c>
      <c r="C95" s="25"/>
      <c r="D95" s="31">
        <v>7500</v>
      </c>
    </row>
    <row r="96" spans="1:4" ht="16.2" thickBot="1" x14ac:dyDescent="0.35">
      <c r="A96" s="29">
        <v>45108</v>
      </c>
      <c r="B96" s="22" t="s">
        <v>17</v>
      </c>
      <c r="C96" s="25"/>
      <c r="D96" s="31">
        <v>110000</v>
      </c>
    </row>
    <row r="97" spans="1:4" ht="16.2" thickBot="1" x14ac:dyDescent="0.35">
      <c r="A97" s="29">
        <v>45139</v>
      </c>
      <c r="B97" s="23" t="s">
        <v>5</v>
      </c>
      <c r="C97" s="30"/>
      <c r="D97" s="24">
        <v>92534.720000000001</v>
      </c>
    </row>
    <row r="98" spans="1:4" ht="16.2" thickBot="1" x14ac:dyDescent="0.35">
      <c r="A98" s="29">
        <v>45139</v>
      </c>
      <c r="B98" s="22" t="s">
        <v>16</v>
      </c>
      <c r="C98" s="25"/>
      <c r="D98" s="31">
        <v>7500</v>
      </c>
    </row>
    <row r="99" spans="1:4" ht="16.2" thickBot="1" x14ac:dyDescent="0.35">
      <c r="A99" s="29">
        <v>45139</v>
      </c>
      <c r="B99" s="22" t="s">
        <v>17</v>
      </c>
      <c r="C99" s="25"/>
      <c r="D99" s="31">
        <v>110000</v>
      </c>
    </row>
    <row r="100" spans="1:4" ht="16.2" thickBot="1" x14ac:dyDescent="0.35">
      <c r="A100" s="29">
        <v>45170</v>
      </c>
      <c r="B100" s="22" t="s">
        <v>5</v>
      </c>
      <c r="C100" s="31"/>
      <c r="D100" s="25">
        <v>92534.720000000001</v>
      </c>
    </row>
    <row r="101" spans="1:4" ht="16.2" thickBot="1" x14ac:dyDescent="0.35">
      <c r="A101" s="29">
        <v>45170</v>
      </c>
      <c r="B101" s="22" t="s">
        <v>16</v>
      </c>
      <c r="C101" s="25"/>
      <c r="D101" s="31">
        <v>7500</v>
      </c>
    </row>
    <row r="102" spans="1:4" ht="16.2" thickBot="1" x14ac:dyDescent="0.35">
      <c r="A102" s="29">
        <v>45170</v>
      </c>
      <c r="B102" s="22" t="s">
        <v>17</v>
      </c>
      <c r="C102" s="25"/>
      <c r="D102" s="31">
        <v>110000</v>
      </c>
    </row>
    <row r="103" spans="1:4" ht="16.2" thickBot="1" x14ac:dyDescent="0.35">
      <c r="A103" s="29">
        <v>45200</v>
      </c>
      <c r="B103" s="23" t="s">
        <v>5</v>
      </c>
      <c r="C103" s="30"/>
      <c r="D103" s="24">
        <v>92534.720000000001</v>
      </c>
    </row>
    <row r="104" spans="1:4" ht="16.2" thickBot="1" x14ac:dyDescent="0.35">
      <c r="A104" s="29">
        <v>45200</v>
      </c>
      <c r="B104" s="22" t="s">
        <v>16</v>
      </c>
      <c r="C104" s="25"/>
      <c r="D104" s="31">
        <v>7500</v>
      </c>
    </row>
    <row r="105" spans="1:4" ht="16.2" thickBot="1" x14ac:dyDescent="0.35">
      <c r="A105" s="29">
        <v>45200</v>
      </c>
      <c r="B105" s="22" t="s">
        <v>17</v>
      </c>
      <c r="C105" s="25"/>
      <c r="D105" s="31">
        <v>110000</v>
      </c>
    </row>
    <row r="106" spans="1:4" ht="16.2" thickBot="1" x14ac:dyDescent="0.35">
      <c r="A106" s="29">
        <v>45231</v>
      </c>
      <c r="B106" s="22" t="s">
        <v>16</v>
      </c>
      <c r="C106" s="25"/>
      <c r="D106" s="31">
        <v>7500</v>
      </c>
    </row>
    <row r="107" spans="1:4" ht="16.2" thickBot="1" x14ac:dyDescent="0.35">
      <c r="A107" s="29">
        <v>45231</v>
      </c>
      <c r="B107" s="22" t="s">
        <v>17</v>
      </c>
      <c r="C107" s="25"/>
      <c r="D107" s="31">
        <v>110000</v>
      </c>
    </row>
    <row r="108" spans="1:4" ht="16.2" thickBot="1" x14ac:dyDescent="0.35">
      <c r="A108" s="29">
        <v>45231</v>
      </c>
      <c r="B108" s="22" t="s">
        <v>5</v>
      </c>
      <c r="C108" s="31"/>
      <c r="D108" s="25">
        <v>92534.720000000001</v>
      </c>
    </row>
    <row r="109" spans="1:4" ht="16.2" thickBot="1" x14ac:dyDescent="0.35">
      <c r="A109" s="29">
        <v>45231</v>
      </c>
      <c r="B109" s="22" t="s">
        <v>16</v>
      </c>
      <c r="C109" s="25"/>
      <c r="D109" s="31">
        <v>7500</v>
      </c>
    </row>
    <row r="110" spans="1:4" ht="16.2" thickBot="1" x14ac:dyDescent="0.35">
      <c r="A110" s="29">
        <v>45231</v>
      </c>
      <c r="B110" s="22" t="s">
        <v>17</v>
      </c>
      <c r="C110" s="25"/>
      <c r="D110" s="31">
        <v>110000</v>
      </c>
    </row>
    <row r="111" spans="1:4" ht="16.2" thickBot="1" x14ac:dyDescent="0.35">
      <c r="A111" s="29">
        <v>45261</v>
      </c>
      <c r="B111" s="22" t="s">
        <v>16</v>
      </c>
      <c r="C111" s="25"/>
      <c r="D111" s="31">
        <v>7500</v>
      </c>
    </row>
    <row r="112" spans="1:4" ht="16.2" thickBot="1" x14ac:dyDescent="0.35">
      <c r="A112" s="29">
        <v>45261</v>
      </c>
      <c r="B112" s="22" t="s">
        <v>17</v>
      </c>
      <c r="C112" s="25"/>
      <c r="D112" s="31">
        <v>110000</v>
      </c>
    </row>
    <row r="113" spans="1:4" ht="16.2" thickBot="1" x14ac:dyDescent="0.35">
      <c r="A113" s="29">
        <v>45261</v>
      </c>
      <c r="B113" s="23" t="s">
        <v>5</v>
      </c>
      <c r="C113" s="30"/>
      <c r="D113" s="24">
        <v>92534.720000000001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D66F-74DC-496A-A36F-8EF49A8CD087}">
  <dimension ref="B3:E79"/>
  <sheetViews>
    <sheetView topLeftCell="A16" zoomScale="130" zoomScaleNormal="130" workbookViewId="0">
      <selection activeCell="B34" sqref="B34"/>
    </sheetView>
  </sheetViews>
  <sheetFormatPr baseColWidth="10" defaultRowHeight="14.4" x14ac:dyDescent="0.3"/>
  <cols>
    <col min="2" max="5" width="34.5546875" customWidth="1"/>
  </cols>
  <sheetData>
    <row r="3" spans="2:5" ht="15" thickBot="1" x14ac:dyDescent="0.35"/>
    <row r="4" spans="2:5" ht="16.2" thickBot="1" x14ac:dyDescent="0.35">
      <c r="B4" s="1" t="s">
        <v>0</v>
      </c>
      <c r="C4" s="2" t="s">
        <v>1</v>
      </c>
      <c r="D4" s="2" t="s">
        <v>2</v>
      </c>
      <c r="E4" s="3" t="s">
        <v>3</v>
      </c>
    </row>
    <row r="5" spans="2:5" ht="16.2" thickBot="1" x14ac:dyDescent="0.35">
      <c r="B5" s="4">
        <v>44197</v>
      </c>
      <c r="C5" s="5" t="s">
        <v>4</v>
      </c>
      <c r="D5" s="6">
        <v>3250000</v>
      </c>
      <c r="E5" s="7"/>
    </row>
    <row r="6" spans="2:5" ht="30.6" thickBot="1" x14ac:dyDescent="0.35">
      <c r="B6" s="4">
        <v>44197</v>
      </c>
      <c r="C6" s="5" t="s">
        <v>11</v>
      </c>
      <c r="D6" s="6"/>
      <c r="E6" s="7">
        <f>4000*9</f>
        <v>36000</v>
      </c>
    </row>
    <row r="7" spans="2:5" ht="16.2" thickBot="1" x14ac:dyDescent="0.35">
      <c r="B7" s="4">
        <v>44197</v>
      </c>
      <c r="C7" s="5" t="s">
        <v>16</v>
      </c>
      <c r="D7" s="6"/>
      <c r="E7" s="7">
        <v>7500</v>
      </c>
    </row>
    <row r="8" spans="2:5" ht="16.2" thickBot="1" x14ac:dyDescent="0.35">
      <c r="B8" s="4">
        <v>44197</v>
      </c>
      <c r="C8" s="5" t="s">
        <v>17</v>
      </c>
      <c r="D8" s="6"/>
      <c r="E8" s="7">
        <v>90000</v>
      </c>
    </row>
    <row r="9" spans="2:5" ht="16.2" thickBot="1" x14ac:dyDescent="0.35">
      <c r="B9" s="4">
        <v>44228</v>
      </c>
      <c r="C9" s="8" t="s">
        <v>5</v>
      </c>
      <c r="D9" s="9"/>
      <c r="E9" s="10">
        <v>92534.720000000001</v>
      </c>
    </row>
    <row r="10" spans="2:5" ht="16.2" thickBot="1" x14ac:dyDescent="0.35">
      <c r="B10" s="4">
        <v>44256</v>
      </c>
      <c r="C10" s="8" t="s">
        <v>6</v>
      </c>
      <c r="D10" s="16">
        <v>125000</v>
      </c>
      <c r="E10" s="10"/>
    </row>
    <row r="11" spans="2:5" ht="16.2" thickBot="1" x14ac:dyDescent="0.35">
      <c r="B11" s="4">
        <v>44256</v>
      </c>
      <c r="C11" s="5" t="s">
        <v>16</v>
      </c>
      <c r="D11" s="6"/>
      <c r="E11" s="7">
        <v>7500</v>
      </c>
    </row>
    <row r="12" spans="2:5" ht="16.2" thickBot="1" x14ac:dyDescent="0.35">
      <c r="B12" s="4">
        <v>44256</v>
      </c>
      <c r="C12" s="5" t="s">
        <v>17</v>
      </c>
      <c r="D12" s="6"/>
      <c r="E12" s="7">
        <v>90000</v>
      </c>
    </row>
    <row r="13" spans="2:5" ht="16.2" thickBot="1" x14ac:dyDescent="0.35">
      <c r="B13" s="4">
        <v>44256</v>
      </c>
      <c r="C13" s="5" t="s">
        <v>5</v>
      </c>
      <c r="D13" s="7"/>
      <c r="E13" s="11">
        <v>92534.720000000001</v>
      </c>
    </row>
    <row r="14" spans="2:5" ht="16.2" thickBot="1" x14ac:dyDescent="0.35">
      <c r="B14" s="4">
        <v>44287</v>
      </c>
      <c r="C14" s="5" t="s">
        <v>17</v>
      </c>
      <c r="D14" s="6"/>
      <c r="E14" s="7">
        <v>90000</v>
      </c>
    </row>
    <row r="15" spans="2:5" ht="16.2" thickBot="1" x14ac:dyDescent="0.35">
      <c r="B15" s="4">
        <v>44287</v>
      </c>
      <c r="C15" s="8" t="s">
        <v>5</v>
      </c>
      <c r="D15" s="9"/>
      <c r="E15" s="10">
        <v>92534.720000000001</v>
      </c>
    </row>
    <row r="16" spans="2:5" ht="16.2" thickBot="1" x14ac:dyDescent="0.35">
      <c r="B16" s="4">
        <v>44287</v>
      </c>
      <c r="C16" s="8" t="s">
        <v>5</v>
      </c>
      <c r="D16" s="9"/>
      <c r="E16" s="10">
        <v>92534.720000000001</v>
      </c>
    </row>
    <row r="17" spans="2:5" ht="16.2" thickBot="1" x14ac:dyDescent="0.35">
      <c r="B17" s="4">
        <v>44317</v>
      </c>
      <c r="C17" s="5" t="s">
        <v>5</v>
      </c>
      <c r="D17" s="7"/>
      <c r="E17" s="11">
        <v>92534.720000000001</v>
      </c>
    </row>
    <row r="18" spans="2:5" ht="16.2" thickBot="1" x14ac:dyDescent="0.35">
      <c r="B18" s="4">
        <v>44317</v>
      </c>
      <c r="C18" s="5" t="s">
        <v>16</v>
      </c>
      <c r="D18" s="6"/>
      <c r="E18" s="7">
        <v>7500</v>
      </c>
    </row>
    <row r="19" spans="2:5" ht="16.2" thickBot="1" x14ac:dyDescent="0.35">
      <c r="B19" s="4">
        <v>44317</v>
      </c>
      <c r="C19" s="5" t="s">
        <v>17</v>
      </c>
      <c r="D19" s="6"/>
      <c r="E19" s="7">
        <v>90000</v>
      </c>
    </row>
    <row r="20" spans="2:5" ht="16.2" thickBot="1" x14ac:dyDescent="0.35">
      <c r="B20" s="4">
        <v>44348</v>
      </c>
      <c r="C20" s="5" t="s">
        <v>7</v>
      </c>
      <c r="D20" s="17">
        <v>825000</v>
      </c>
      <c r="E20" s="11"/>
    </row>
    <row r="21" spans="2:5" ht="16.2" thickBot="1" x14ac:dyDescent="0.35">
      <c r="B21" s="4">
        <v>44348</v>
      </c>
      <c r="C21" s="8" t="s">
        <v>5</v>
      </c>
      <c r="D21" s="9"/>
      <c r="E21" s="10">
        <v>92534.720000000001</v>
      </c>
    </row>
    <row r="22" spans="2:5" ht="16.2" thickBot="1" x14ac:dyDescent="0.35">
      <c r="B22" s="4">
        <v>44378</v>
      </c>
      <c r="C22" s="5" t="s">
        <v>5</v>
      </c>
      <c r="D22" s="7"/>
      <c r="E22" s="11">
        <v>92534.720000000001</v>
      </c>
    </row>
    <row r="23" spans="2:5" ht="16.2" thickBot="1" x14ac:dyDescent="0.35">
      <c r="B23" s="4">
        <v>44378</v>
      </c>
      <c r="C23" s="5" t="s">
        <v>16</v>
      </c>
      <c r="D23" s="6"/>
      <c r="E23" s="7">
        <v>7500</v>
      </c>
    </row>
    <row r="24" spans="2:5" ht="16.2" thickBot="1" x14ac:dyDescent="0.35">
      <c r="B24" s="4">
        <v>44378</v>
      </c>
      <c r="C24" s="5" t="s">
        <v>17</v>
      </c>
      <c r="D24" s="6"/>
      <c r="E24" s="7">
        <v>90000</v>
      </c>
    </row>
    <row r="25" spans="2:5" ht="16.2" thickBot="1" x14ac:dyDescent="0.35">
      <c r="B25" s="4">
        <v>44409</v>
      </c>
      <c r="C25" s="8" t="s">
        <v>5</v>
      </c>
      <c r="D25" s="9"/>
      <c r="E25" s="10">
        <v>92534.720000000001</v>
      </c>
    </row>
    <row r="26" spans="2:5" ht="16.2" thickBot="1" x14ac:dyDescent="0.35">
      <c r="B26" s="4">
        <v>44409</v>
      </c>
      <c r="C26" s="5" t="s">
        <v>16</v>
      </c>
      <c r="D26" s="6"/>
      <c r="E26" s="7">
        <v>7500</v>
      </c>
    </row>
    <row r="27" spans="2:5" ht="16.2" thickBot="1" x14ac:dyDescent="0.35">
      <c r="B27" s="4">
        <v>44409</v>
      </c>
      <c r="C27" s="5" t="s">
        <v>17</v>
      </c>
      <c r="D27" s="6"/>
      <c r="E27" s="7">
        <v>90000</v>
      </c>
    </row>
    <row r="28" spans="2:5" ht="16.2" thickBot="1" x14ac:dyDescent="0.35">
      <c r="B28" s="4">
        <v>44440</v>
      </c>
      <c r="C28" s="5" t="s">
        <v>5</v>
      </c>
      <c r="D28" s="7"/>
      <c r="E28" s="11">
        <v>92534.720000000001</v>
      </c>
    </row>
    <row r="29" spans="2:5" ht="16.2" thickBot="1" x14ac:dyDescent="0.35">
      <c r="B29" s="4">
        <v>44440</v>
      </c>
      <c r="C29" s="5" t="s">
        <v>16</v>
      </c>
      <c r="D29" s="6"/>
      <c r="E29" s="7">
        <v>7500</v>
      </c>
    </row>
    <row r="30" spans="2:5" ht="16.2" thickBot="1" x14ac:dyDescent="0.35">
      <c r="B30" s="4">
        <v>44440</v>
      </c>
      <c r="C30" s="5" t="s">
        <v>17</v>
      </c>
      <c r="D30" s="6"/>
      <c r="E30" s="7">
        <v>90000</v>
      </c>
    </row>
    <row r="31" spans="2:5" ht="16.2" thickBot="1" x14ac:dyDescent="0.35">
      <c r="B31" s="4">
        <v>44470</v>
      </c>
      <c r="C31" s="8" t="s">
        <v>5</v>
      </c>
      <c r="D31" s="9"/>
      <c r="E31" s="10">
        <v>92534.720000000001</v>
      </c>
    </row>
    <row r="32" spans="2:5" ht="16.2" thickBot="1" x14ac:dyDescent="0.35">
      <c r="B32" s="4">
        <v>44470</v>
      </c>
      <c r="C32" s="5" t="s">
        <v>16</v>
      </c>
      <c r="D32" s="6"/>
      <c r="E32" s="7">
        <v>7500</v>
      </c>
    </row>
    <row r="33" spans="2:5" ht="16.2" thickBot="1" x14ac:dyDescent="0.35">
      <c r="B33" s="4">
        <v>44470</v>
      </c>
      <c r="C33" s="5" t="s">
        <v>17</v>
      </c>
      <c r="D33" s="6"/>
      <c r="E33" s="7">
        <v>90000</v>
      </c>
    </row>
    <row r="34" spans="2:5" ht="16.2" thickBot="1" x14ac:dyDescent="0.35">
      <c r="B34" s="4">
        <v>44501</v>
      </c>
      <c r="C34" s="8" t="s">
        <v>8</v>
      </c>
      <c r="D34" s="9">
        <v>1250000</v>
      </c>
      <c r="E34" s="10"/>
    </row>
    <row r="35" spans="2:5" ht="16.2" thickBot="1" x14ac:dyDescent="0.35">
      <c r="B35" s="4">
        <v>44501</v>
      </c>
      <c r="C35" s="5" t="s">
        <v>16</v>
      </c>
      <c r="D35" s="6"/>
      <c r="E35" s="7">
        <v>7500</v>
      </c>
    </row>
    <row r="36" spans="2:5" ht="16.2" thickBot="1" x14ac:dyDescent="0.35">
      <c r="B36" s="4">
        <v>44501</v>
      </c>
      <c r="C36" s="5" t="s">
        <v>17</v>
      </c>
      <c r="D36" s="6"/>
      <c r="E36" s="7">
        <v>90000</v>
      </c>
    </row>
    <row r="37" spans="2:5" ht="16.2" thickBot="1" x14ac:dyDescent="0.35">
      <c r="B37" s="4">
        <v>44501</v>
      </c>
      <c r="C37" s="5" t="s">
        <v>5</v>
      </c>
      <c r="D37" s="7"/>
      <c r="E37" s="11">
        <v>92534.720000000001</v>
      </c>
    </row>
    <row r="38" spans="2:5" ht="16.2" thickBot="1" x14ac:dyDescent="0.35">
      <c r="B38" s="4">
        <v>44501</v>
      </c>
      <c r="C38" s="5" t="s">
        <v>16</v>
      </c>
      <c r="D38" s="6"/>
      <c r="E38" s="7">
        <v>7500</v>
      </c>
    </row>
    <row r="39" spans="2:5" ht="16.2" thickBot="1" x14ac:dyDescent="0.35">
      <c r="B39" s="4">
        <v>44501</v>
      </c>
      <c r="C39" s="5" t="s">
        <v>17</v>
      </c>
      <c r="D39" s="6"/>
      <c r="E39" s="7">
        <v>90000</v>
      </c>
    </row>
    <row r="40" spans="2:5" ht="16.2" thickBot="1" x14ac:dyDescent="0.35">
      <c r="B40" s="4">
        <v>44531</v>
      </c>
      <c r="C40" s="5" t="s">
        <v>16</v>
      </c>
      <c r="D40" s="6"/>
      <c r="E40" s="7">
        <v>7500</v>
      </c>
    </row>
    <row r="41" spans="2:5" ht="16.2" thickBot="1" x14ac:dyDescent="0.35">
      <c r="B41" s="4">
        <v>44531</v>
      </c>
      <c r="C41" s="5" t="s">
        <v>17</v>
      </c>
      <c r="D41" s="6"/>
      <c r="E41" s="7">
        <v>90000</v>
      </c>
    </row>
    <row r="42" spans="2:5" ht="16.2" thickBot="1" x14ac:dyDescent="0.35">
      <c r="B42" s="4">
        <v>44531</v>
      </c>
      <c r="C42" s="8" t="s">
        <v>5</v>
      </c>
      <c r="D42" s="9"/>
      <c r="E42" s="10">
        <v>92534.720000000001</v>
      </c>
    </row>
    <row r="43" spans="2:5" ht="16.2" thickBot="1" x14ac:dyDescent="0.35">
      <c r="B43" s="12"/>
      <c r="C43" s="13"/>
      <c r="D43" s="13"/>
      <c r="E43" s="13"/>
    </row>
    <row r="44" spans="2:5" ht="16.2" thickBot="1" x14ac:dyDescent="0.35">
      <c r="B44" s="4">
        <v>44562</v>
      </c>
      <c r="C44" s="8" t="s">
        <v>5</v>
      </c>
      <c r="D44" s="9"/>
      <c r="E44" s="10">
        <v>92534.720000000001</v>
      </c>
    </row>
    <row r="45" spans="2:5" ht="30.6" thickBot="1" x14ac:dyDescent="0.35">
      <c r="B45" s="4">
        <v>44562</v>
      </c>
      <c r="C45" s="8" t="s">
        <v>12</v>
      </c>
      <c r="D45" s="9"/>
      <c r="E45" s="10">
        <v>36000</v>
      </c>
    </row>
    <row r="46" spans="2:5" ht="16.2" thickBot="1" x14ac:dyDescent="0.35">
      <c r="B46" s="4">
        <v>44562</v>
      </c>
      <c r="C46" s="5" t="s">
        <v>16</v>
      </c>
      <c r="D46" s="6"/>
      <c r="E46" s="7">
        <v>7500</v>
      </c>
    </row>
    <row r="47" spans="2:5" ht="16.2" thickBot="1" x14ac:dyDescent="0.35">
      <c r="B47" s="4">
        <v>44562</v>
      </c>
      <c r="C47" s="5" t="s">
        <v>17</v>
      </c>
      <c r="D47" s="6"/>
      <c r="E47" s="7">
        <v>90000</v>
      </c>
    </row>
    <row r="48" spans="2:5" ht="30.6" thickBot="1" x14ac:dyDescent="0.35">
      <c r="B48" s="4">
        <v>44562</v>
      </c>
      <c r="C48" s="8" t="s">
        <v>9</v>
      </c>
      <c r="D48" s="9">
        <f>36000*1.12</f>
        <v>40320.000000000007</v>
      </c>
      <c r="E48" s="10"/>
    </row>
    <row r="49" spans="2:5" ht="30.6" thickBot="1" x14ac:dyDescent="0.35">
      <c r="B49" s="4">
        <v>44562</v>
      </c>
      <c r="C49" s="8" t="s">
        <v>10</v>
      </c>
      <c r="D49" s="9"/>
      <c r="E49" s="10">
        <v>40320</v>
      </c>
    </row>
    <row r="50" spans="2:5" ht="16.2" thickBot="1" x14ac:dyDescent="0.35">
      <c r="B50" s="4">
        <v>44593</v>
      </c>
      <c r="C50" s="5" t="s">
        <v>5</v>
      </c>
      <c r="D50" s="7"/>
      <c r="E50" s="11">
        <v>92534.720000000001</v>
      </c>
    </row>
    <row r="51" spans="2:5" ht="16.2" thickBot="1" x14ac:dyDescent="0.35">
      <c r="B51" s="4">
        <v>44621</v>
      </c>
      <c r="C51" s="8" t="s">
        <v>5</v>
      </c>
      <c r="D51" s="9"/>
      <c r="E51" s="10">
        <v>92534.720000000001</v>
      </c>
    </row>
    <row r="52" spans="2:5" ht="16.2" thickBot="1" x14ac:dyDescent="0.35">
      <c r="B52" s="4">
        <v>44652</v>
      </c>
      <c r="C52" s="5" t="s">
        <v>5</v>
      </c>
      <c r="D52" s="7"/>
      <c r="E52" s="11">
        <v>92534.720000000001</v>
      </c>
    </row>
    <row r="53" spans="2:5" ht="16.2" thickBot="1" x14ac:dyDescent="0.35">
      <c r="B53" s="4">
        <v>44682</v>
      </c>
      <c r="C53" s="8" t="s">
        <v>5</v>
      </c>
      <c r="D53" s="9"/>
      <c r="E53" s="10">
        <v>92534.720000000001</v>
      </c>
    </row>
    <row r="54" spans="2:5" ht="16.2" thickBot="1" x14ac:dyDescent="0.35">
      <c r="B54" s="4">
        <v>44713</v>
      </c>
      <c r="C54" s="5" t="s">
        <v>5</v>
      </c>
      <c r="D54" s="7"/>
      <c r="E54" s="11">
        <v>92534.720000000001</v>
      </c>
    </row>
    <row r="55" spans="2:5" ht="16.2" thickBot="1" x14ac:dyDescent="0.35">
      <c r="B55" s="4">
        <v>44743</v>
      </c>
      <c r="C55" s="8" t="s">
        <v>5</v>
      </c>
      <c r="D55" s="9"/>
      <c r="E55" s="10">
        <v>92534.720000000001</v>
      </c>
    </row>
    <row r="56" spans="2:5" ht="16.2" thickBot="1" x14ac:dyDescent="0.35">
      <c r="B56" s="4">
        <v>44774</v>
      </c>
      <c r="C56" s="5" t="s">
        <v>5</v>
      </c>
      <c r="D56" s="7"/>
      <c r="E56" s="11">
        <v>92534.720000000001</v>
      </c>
    </row>
    <row r="57" spans="2:5" ht="16.2" thickBot="1" x14ac:dyDescent="0.35">
      <c r="B57" s="4">
        <v>44805</v>
      </c>
      <c r="C57" s="8" t="s">
        <v>5</v>
      </c>
      <c r="D57" s="9"/>
      <c r="E57" s="10">
        <v>92534.720000000001</v>
      </c>
    </row>
    <row r="58" spans="2:5" ht="16.2" thickBot="1" x14ac:dyDescent="0.35">
      <c r="B58" s="4">
        <v>44835</v>
      </c>
      <c r="C58" s="5" t="s">
        <v>5</v>
      </c>
      <c r="D58" s="7"/>
      <c r="E58" s="11">
        <v>92534.720000000001</v>
      </c>
    </row>
    <row r="59" spans="2:5" ht="16.2" thickBot="1" x14ac:dyDescent="0.35">
      <c r="B59" s="4">
        <v>44866</v>
      </c>
      <c r="C59" s="8" t="s">
        <v>5</v>
      </c>
      <c r="D59" s="9"/>
      <c r="E59" s="10">
        <v>92534.720000000001</v>
      </c>
    </row>
    <row r="60" spans="2:5" ht="16.2" thickBot="1" x14ac:dyDescent="0.35">
      <c r="B60" s="4">
        <v>44896</v>
      </c>
      <c r="C60" s="5" t="s">
        <v>5</v>
      </c>
      <c r="D60" s="7"/>
      <c r="E60" s="11">
        <v>92534.720000000001</v>
      </c>
    </row>
    <row r="61" spans="2:5" ht="16.2" thickBot="1" x14ac:dyDescent="0.35">
      <c r="B61" s="14"/>
      <c r="C61" s="15"/>
      <c r="D61" s="15"/>
      <c r="E61" s="15"/>
    </row>
    <row r="62" spans="2:5" ht="16.2" thickBot="1" x14ac:dyDescent="0.35">
      <c r="B62" s="4">
        <v>44927</v>
      </c>
      <c r="C62" s="5" t="s">
        <v>5</v>
      </c>
      <c r="D62" s="7"/>
      <c r="E62" s="11">
        <v>92534.720000000001</v>
      </c>
    </row>
    <row r="63" spans="2:5" ht="16.2" thickBot="1" x14ac:dyDescent="0.35">
      <c r="B63" s="4">
        <v>44927</v>
      </c>
      <c r="C63" s="5" t="s">
        <v>16</v>
      </c>
      <c r="D63" s="6"/>
      <c r="E63" s="7">
        <v>7500</v>
      </c>
    </row>
    <row r="64" spans="2:5" ht="16.2" thickBot="1" x14ac:dyDescent="0.35">
      <c r="B64" s="4">
        <v>44927</v>
      </c>
      <c r="C64" s="5" t="s">
        <v>17</v>
      </c>
      <c r="D64" s="6"/>
      <c r="E64" s="7">
        <v>90000</v>
      </c>
    </row>
    <row r="65" spans="2:5" ht="30.6" thickBot="1" x14ac:dyDescent="0.35">
      <c r="B65" s="4">
        <v>44927</v>
      </c>
      <c r="C65" s="5" t="s">
        <v>14</v>
      </c>
      <c r="D65" s="7"/>
      <c r="E65" s="11">
        <v>40320</v>
      </c>
    </row>
    <row r="66" spans="2:5" ht="30.6" thickBot="1" x14ac:dyDescent="0.35">
      <c r="B66" s="4">
        <v>44927</v>
      </c>
      <c r="C66" s="5" t="s">
        <v>13</v>
      </c>
      <c r="D66" s="7">
        <v>40320</v>
      </c>
      <c r="E66" s="11"/>
    </row>
    <row r="67" spans="2:5" ht="30.6" thickBot="1" x14ac:dyDescent="0.35">
      <c r="B67" s="4">
        <v>44927</v>
      </c>
      <c r="C67" s="5" t="s">
        <v>15</v>
      </c>
      <c r="D67" s="7"/>
      <c r="E67" s="11">
        <f>9*4000</f>
        <v>36000</v>
      </c>
    </row>
    <row r="68" spans="2:5" ht="16.2" thickBot="1" x14ac:dyDescent="0.35">
      <c r="B68" s="4">
        <v>44958</v>
      </c>
      <c r="C68" s="8" t="s">
        <v>5</v>
      </c>
      <c r="D68" s="9"/>
      <c r="E68" s="10">
        <v>92534.720000000001</v>
      </c>
    </row>
    <row r="69" spans="2:5" ht="16.2" thickBot="1" x14ac:dyDescent="0.35">
      <c r="B69" s="4">
        <v>44986</v>
      </c>
      <c r="C69" s="5" t="s">
        <v>5</v>
      </c>
      <c r="D69" s="7"/>
      <c r="E69" s="11">
        <v>92534.720000000001</v>
      </c>
    </row>
    <row r="70" spans="2:5" ht="16.2" thickBot="1" x14ac:dyDescent="0.35">
      <c r="B70" s="4">
        <v>45017</v>
      </c>
      <c r="C70" s="8" t="s">
        <v>5</v>
      </c>
      <c r="D70" s="9"/>
      <c r="E70" s="10">
        <v>92534.720000000001</v>
      </c>
    </row>
    <row r="71" spans="2:5" ht="16.2" thickBot="1" x14ac:dyDescent="0.35">
      <c r="B71" s="4">
        <v>45047</v>
      </c>
      <c r="C71" s="5" t="s">
        <v>5</v>
      </c>
      <c r="D71" s="7"/>
      <c r="E71" s="11">
        <v>92534.720000000001</v>
      </c>
    </row>
    <row r="72" spans="2:5" ht="16.2" thickBot="1" x14ac:dyDescent="0.35">
      <c r="B72" s="4">
        <v>45078</v>
      </c>
      <c r="C72" s="8" t="s">
        <v>5</v>
      </c>
      <c r="D72" s="9"/>
      <c r="E72" s="10">
        <v>92534.720000000001</v>
      </c>
    </row>
    <row r="73" spans="2:5" ht="16.2" thickBot="1" x14ac:dyDescent="0.35">
      <c r="B73" s="4">
        <v>45108</v>
      </c>
      <c r="C73" s="5" t="s">
        <v>5</v>
      </c>
      <c r="D73" s="7"/>
      <c r="E73" s="11">
        <v>92534.720000000001</v>
      </c>
    </row>
    <row r="74" spans="2:5" ht="16.2" thickBot="1" x14ac:dyDescent="0.35">
      <c r="B74" s="4">
        <v>45139</v>
      </c>
      <c r="C74" s="8" t="s">
        <v>5</v>
      </c>
      <c r="D74" s="9"/>
      <c r="E74" s="10">
        <v>92534.720000000001</v>
      </c>
    </row>
    <row r="75" spans="2:5" ht="16.2" thickBot="1" x14ac:dyDescent="0.35">
      <c r="B75" s="4">
        <v>45170</v>
      </c>
      <c r="C75" s="5" t="s">
        <v>5</v>
      </c>
      <c r="D75" s="7"/>
      <c r="E75" s="11">
        <v>92534.720000000001</v>
      </c>
    </row>
    <row r="76" spans="2:5" ht="16.2" thickBot="1" x14ac:dyDescent="0.35">
      <c r="B76" s="4">
        <v>45200</v>
      </c>
      <c r="C76" s="8" t="s">
        <v>5</v>
      </c>
      <c r="D76" s="9"/>
      <c r="E76" s="10">
        <v>92534.720000000001</v>
      </c>
    </row>
    <row r="77" spans="2:5" ht="16.2" thickBot="1" x14ac:dyDescent="0.35">
      <c r="B77" s="4">
        <v>45231</v>
      </c>
      <c r="C77" s="5" t="s">
        <v>5</v>
      </c>
      <c r="D77" s="7"/>
      <c r="E77" s="11">
        <v>92534.720000000001</v>
      </c>
    </row>
    <row r="78" spans="2:5" ht="16.2" thickBot="1" x14ac:dyDescent="0.35">
      <c r="B78" s="4">
        <v>45261</v>
      </c>
      <c r="C78" s="8" t="s">
        <v>5</v>
      </c>
      <c r="D78" s="9"/>
      <c r="E78" s="10">
        <v>92534.720000000001</v>
      </c>
    </row>
    <row r="79" spans="2:5" ht="16.2" thickBot="1" x14ac:dyDescent="0.35">
      <c r="B79" s="4">
        <v>45292</v>
      </c>
      <c r="C79" s="8" t="s">
        <v>5</v>
      </c>
      <c r="D79" s="9"/>
      <c r="E79" s="10">
        <v>92534.720000000001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094C-50B0-4F6F-8F84-9DCDA62138A5}">
  <dimension ref="A3:C40"/>
  <sheetViews>
    <sheetView topLeftCell="A7" workbookViewId="0">
      <selection activeCell="C3" sqref="C3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3" max="3" width="14.5546875" bestFit="1" customWidth="1"/>
  </cols>
  <sheetData>
    <row r="3" spans="1:3" x14ac:dyDescent="0.3">
      <c r="A3" s="26" t="s">
        <v>18</v>
      </c>
      <c r="B3" t="s">
        <v>21</v>
      </c>
      <c r="C3" t="s">
        <v>20</v>
      </c>
    </row>
    <row r="4" spans="1:3" x14ac:dyDescent="0.3">
      <c r="A4" s="27">
        <v>44197</v>
      </c>
      <c r="B4" s="28">
        <v>3250000</v>
      </c>
      <c r="C4" s="28">
        <v>133500</v>
      </c>
    </row>
    <row r="5" spans="1:3" x14ac:dyDescent="0.3">
      <c r="A5" s="27">
        <v>44228</v>
      </c>
      <c r="B5" s="28"/>
      <c r="C5" s="28">
        <v>92534.720000000001</v>
      </c>
    </row>
    <row r="6" spans="1:3" x14ac:dyDescent="0.3">
      <c r="A6" s="27">
        <v>44256</v>
      </c>
      <c r="B6" s="28">
        <v>125000</v>
      </c>
      <c r="C6" s="28">
        <v>190034.72</v>
      </c>
    </row>
    <row r="7" spans="1:3" x14ac:dyDescent="0.3">
      <c r="A7" s="27">
        <v>44287</v>
      </c>
      <c r="B7" s="28"/>
      <c r="C7" s="28">
        <v>275069.44</v>
      </c>
    </row>
    <row r="8" spans="1:3" x14ac:dyDescent="0.3">
      <c r="A8" s="27">
        <v>44317</v>
      </c>
      <c r="B8" s="28"/>
      <c r="C8" s="28">
        <v>190034.72</v>
      </c>
    </row>
    <row r="9" spans="1:3" x14ac:dyDescent="0.3">
      <c r="A9" s="27">
        <v>44348</v>
      </c>
      <c r="B9" s="28">
        <v>825000</v>
      </c>
      <c r="C9" s="28">
        <v>92534.720000000001</v>
      </c>
    </row>
    <row r="10" spans="1:3" x14ac:dyDescent="0.3">
      <c r="A10" s="27">
        <v>44378</v>
      </c>
      <c r="B10" s="28"/>
      <c r="C10" s="28">
        <v>190034.72</v>
      </c>
    </row>
    <row r="11" spans="1:3" x14ac:dyDescent="0.3">
      <c r="A11" s="27">
        <v>44409</v>
      </c>
      <c r="B11" s="28"/>
      <c r="C11" s="28">
        <v>190034.72</v>
      </c>
    </row>
    <row r="12" spans="1:3" x14ac:dyDescent="0.3">
      <c r="A12" s="27">
        <v>44440</v>
      </c>
      <c r="B12" s="28"/>
      <c r="C12" s="28">
        <v>190034.72</v>
      </c>
    </row>
    <row r="13" spans="1:3" x14ac:dyDescent="0.3">
      <c r="A13" s="27">
        <v>44470</v>
      </c>
      <c r="B13" s="28"/>
      <c r="C13" s="28">
        <v>190034.72</v>
      </c>
    </row>
    <row r="14" spans="1:3" x14ac:dyDescent="0.3">
      <c r="A14" s="27">
        <v>44501</v>
      </c>
      <c r="B14" s="28">
        <v>1250000</v>
      </c>
      <c r="C14" s="28">
        <v>287534.71999999997</v>
      </c>
    </row>
    <row r="15" spans="1:3" x14ac:dyDescent="0.3">
      <c r="A15" s="27">
        <v>44531</v>
      </c>
      <c r="B15" s="28"/>
      <c r="C15" s="28">
        <v>190034.72</v>
      </c>
    </row>
    <row r="16" spans="1:3" x14ac:dyDescent="0.3">
      <c r="A16" s="27">
        <v>44562</v>
      </c>
      <c r="B16" s="28">
        <v>3290320</v>
      </c>
      <c r="C16" s="28">
        <v>209820</v>
      </c>
    </row>
    <row r="17" spans="1:3" x14ac:dyDescent="0.3">
      <c r="A17" s="27">
        <v>44593</v>
      </c>
      <c r="B17" s="28"/>
      <c r="C17" s="28">
        <v>92534.720000000001</v>
      </c>
    </row>
    <row r="18" spans="1:3" x14ac:dyDescent="0.3">
      <c r="A18" s="27">
        <v>44621</v>
      </c>
      <c r="B18" s="28">
        <v>125000</v>
      </c>
      <c r="C18" s="28">
        <v>190034.72</v>
      </c>
    </row>
    <row r="19" spans="1:3" x14ac:dyDescent="0.3">
      <c r="A19" s="27">
        <v>44652</v>
      </c>
      <c r="B19" s="28"/>
      <c r="C19" s="28">
        <v>275069.44</v>
      </c>
    </row>
    <row r="20" spans="1:3" x14ac:dyDescent="0.3">
      <c r="A20" s="27">
        <v>44682</v>
      </c>
      <c r="B20" s="28"/>
      <c r="C20" s="28">
        <v>190034.72</v>
      </c>
    </row>
    <row r="21" spans="1:3" x14ac:dyDescent="0.3">
      <c r="A21" s="27">
        <v>44713</v>
      </c>
      <c r="B21" s="28">
        <v>825000</v>
      </c>
      <c r="C21" s="28">
        <v>92534.720000000001</v>
      </c>
    </row>
    <row r="22" spans="1:3" x14ac:dyDescent="0.3">
      <c r="A22" s="27">
        <v>44743</v>
      </c>
      <c r="B22" s="28"/>
      <c r="C22" s="28">
        <v>190034.72</v>
      </c>
    </row>
    <row r="23" spans="1:3" x14ac:dyDescent="0.3">
      <c r="A23" s="27">
        <v>44774</v>
      </c>
      <c r="B23" s="28"/>
      <c r="C23" s="28">
        <v>190034.72</v>
      </c>
    </row>
    <row r="24" spans="1:3" x14ac:dyDescent="0.3">
      <c r="A24" s="27">
        <v>44805</v>
      </c>
      <c r="B24" s="28"/>
      <c r="C24" s="28">
        <v>190034.72</v>
      </c>
    </row>
    <row r="25" spans="1:3" x14ac:dyDescent="0.3">
      <c r="A25" s="27">
        <v>44835</v>
      </c>
      <c r="B25" s="28"/>
      <c r="C25" s="28">
        <v>190034.72</v>
      </c>
    </row>
    <row r="26" spans="1:3" x14ac:dyDescent="0.3">
      <c r="A26" s="27">
        <v>44866</v>
      </c>
      <c r="B26" s="28">
        <v>1250000</v>
      </c>
      <c r="C26" s="28">
        <v>287534.71999999997</v>
      </c>
    </row>
    <row r="27" spans="1:3" x14ac:dyDescent="0.3">
      <c r="A27" s="27">
        <v>44896</v>
      </c>
      <c r="B27" s="28"/>
      <c r="C27" s="28">
        <v>190034.72</v>
      </c>
    </row>
    <row r="28" spans="1:3" x14ac:dyDescent="0.3">
      <c r="A28" s="27">
        <v>44927</v>
      </c>
      <c r="B28" s="28">
        <v>3290320</v>
      </c>
      <c r="C28" s="28">
        <v>209820</v>
      </c>
    </row>
    <row r="29" spans="1:3" x14ac:dyDescent="0.3">
      <c r="A29" s="27">
        <v>44958</v>
      </c>
      <c r="B29" s="28"/>
      <c r="C29" s="28">
        <v>92534.720000000001</v>
      </c>
    </row>
    <row r="30" spans="1:3" x14ac:dyDescent="0.3">
      <c r="A30" s="27">
        <v>44986</v>
      </c>
      <c r="B30" s="28">
        <v>125000</v>
      </c>
      <c r="C30" s="28">
        <v>190034.72</v>
      </c>
    </row>
    <row r="31" spans="1:3" x14ac:dyDescent="0.3">
      <c r="A31" s="27">
        <v>45017</v>
      </c>
      <c r="B31" s="28"/>
      <c r="C31" s="28">
        <v>275069.44</v>
      </c>
    </row>
    <row r="32" spans="1:3" x14ac:dyDescent="0.3">
      <c r="A32" s="27">
        <v>45047</v>
      </c>
      <c r="B32" s="28"/>
      <c r="C32" s="28">
        <v>190034.72</v>
      </c>
    </row>
    <row r="33" spans="1:3" x14ac:dyDescent="0.3">
      <c r="A33" s="27">
        <v>45078</v>
      </c>
      <c r="B33" s="28">
        <v>825000</v>
      </c>
      <c r="C33" s="28">
        <v>92534.720000000001</v>
      </c>
    </row>
    <row r="34" spans="1:3" x14ac:dyDescent="0.3">
      <c r="A34" s="27">
        <v>45108</v>
      </c>
      <c r="B34" s="28"/>
      <c r="C34" s="28">
        <v>190034.72</v>
      </c>
    </row>
    <row r="35" spans="1:3" x14ac:dyDescent="0.3">
      <c r="A35" s="27">
        <v>45139</v>
      </c>
      <c r="B35" s="28"/>
      <c r="C35" s="28">
        <v>190034.72</v>
      </c>
    </row>
    <row r="36" spans="1:3" x14ac:dyDescent="0.3">
      <c r="A36" s="27">
        <v>45170</v>
      </c>
      <c r="B36" s="28"/>
      <c r="C36" s="28">
        <v>190034.72</v>
      </c>
    </row>
    <row r="37" spans="1:3" x14ac:dyDescent="0.3">
      <c r="A37" s="27">
        <v>45200</v>
      </c>
      <c r="B37" s="28"/>
      <c r="C37" s="28">
        <v>190034.72</v>
      </c>
    </row>
    <row r="38" spans="1:3" x14ac:dyDescent="0.3">
      <c r="A38" s="27">
        <v>45231</v>
      </c>
      <c r="B38" s="28">
        <v>1250000</v>
      </c>
      <c r="C38" s="28">
        <v>287534.71999999997</v>
      </c>
    </row>
    <row r="39" spans="1:3" x14ac:dyDescent="0.3">
      <c r="A39" s="27">
        <v>45261</v>
      </c>
      <c r="B39" s="28"/>
      <c r="C39" s="28">
        <v>190034.72</v>
      </c>
    </row>
    <row r="40" spans="1:3" x14ac:dyDescent="0.3">
      <c r="A40" s="27" t="s">
        <v>19</v>
      </c>
      <c r="B40" s="28">
        <v>16430640</v>
      </c>
      <c r="C40" s="28">
        <v>6786889.919999999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Ivan Romero</cp:lastModifiedBy>
  <dcterms:created xsi:type="dcterms:W3CDTF">2022-02-04T04:33:26Z</dcterms:created>
  <dcterms:modified xsi:type="dcterms:W3CDTF">2022-02-06T05:16:17Z</dcterms:modified>
</cp:coreProperties>
</file>