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TO" sheetId="1" r:id="rId4"/>
    <sheet state="visible" name="EntityDiagram" sheetId="2" r:id="rId5"/>
    <sheet state="visible" name="HospitalData" sheetId="3" r:id="rId6"/>
    <sheet state="visible" name="HospitalPatientRecords" sheetId="4" r:id="rId7"/>
    <sheet state="visible" name="Patient" sheetId="5" r:id="rId8"/>
    <sheet state="visible" name="PatientFollowUp" sheetId="6" r:id="rId9"/>
    <sheet state="visible" name="CancerEpisode" sheetId="7" r:id="rId10"/>
    <sheet state="visible" name="EpisodeEvent" sheetId="8" r:id="rId11"/>
    <sheet state="visible" name="GeneticTestExpression" sheetId="9" r:id="rId12"/>
    <sheet state="visible" name="ClinicalStage" sheetId="10" r:id="rId13"/>
    <sheet state="visible" name="PathologicalStage" sheetId="11" r:id="rId14"/>
    <sheet state="visible" name="SystemicTreatment" sheetId="12" r:id="rId15"/>
    <sheet state="visible" name="Surgery" sheetId="13" r:id="rId16"/>
    <sheet state="visible" name="Radiotherapy" sheetId="14" r:id="rId17"/>
    <sheet state="visible" name="TreatmentResponse" sheetId="15" r:id="rId18"/>
    <sheet state="visible" name="AdverseEvent" sheetId="16" r:id="rId19"/>
    <sheet state="visible" name="CommonText" sheetId="17" r:id="rId20"/>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Please consider that this ERD will continuously be updated, the current version has a few mistakes (regarding cardinalities...)
	-Unai Zulaika Zurimendi</t>
      </text>
    </comment>
  </commentList>
</comments>
</file>

<file path=xl/comments2.xml><?xml version="1.0" encoding="utf-8"?>
<comments xmlns:r="http://schemas.openxmlformats.org/officeDocument/2006/relationships" xmlns="http://schemas.openxmlformats.org/spreadsheetml/2006/main">
  <authors>
    <author/>
  </authors>
  <commentList>
    <comment authorId="0" ref="A8">
      <text>
        <t xml:space="preserve">Check mapping to standard SNOMED difference between Morph Abnormality and Clinical Finding.
	-Unai Zulaika Zurimendi</t>
      </text>
    </comment>
  </commentList>
</comments>
</file>

<file path=xl/comments3.xml><?xml version="1.0" encoding="utf-8"?>
<comments xmlns:r="http://schemas.openxmlformats.org/officeDocument/2006/relationships" xmlns="http://schemas.openxmlformats.org/spreadsheetml/2006/main">
  <authors>
    <author/>
  </authors>
  <commentList>
    <comment authorId="0" ref="L1">
      <text>
        <t xml:space="preserve">should we move to AJCC codes from athena?
	-Unai Zulaika Zurimendi</t>
      </text>
    </comment>
  </commentList>
</comments>
</file>

<file path=xl/comments4.xml><?xml version="1.0" encoding="utf-8"?>
<comments xmlns:r="http://schemas.openxmlformats.org/officeDocument/2006/relationships" xmlns="http://schemas.openxmlformats.org/spreadsheetml/2006/main">
  <authors>
    <author/>
  </authors>
  <commentList>
    <comment authorId="0" ref="L7">
      <text>
        <t xml:space="preserve">Maybe can be used https://athena.ohdsi.org/search-terms/terms/4120181
	-Unai Zulaika Zurimendi</t>
      </text>
    </comment>
  </commentList>
</comments>
</file>

<file path=xl/comments5.xml><?xml version="1.0" encoding="utf-8"?>
<comments xmlns:r="http://schemas.openxmlformats.org/officeDocument/2006/relationships" xmlns="http://schemas.openxmlformats.org/spreadsheetml/2006/main">
  <authors>
    <author/>
  </authors>
  <commentList>
    <comment authorId="0" ref="A9">
      <text>
        <t xml:space="preserve">Although its empty this can be mapped to the last sheet of the clinicians excel
	-Unai Zulaika Zurimendi</t>
      </text>
    </comment>
  </commentList>
</comments>
</file>

<file path=xl/comments6.xml><?xml version="1.0" encoding="utf-8"?>
<comments xmlns:r="http://schemas.openxmlformats.org/officeDocument/2006/relationships" xmlns="http://schemas.openxmlformats.org/spreadsheetml/2006/main">
  <authors>
    <author/>
  </authors>
  <commentList>
    <comment authorId="0" ref="L24">
      <text>
        <t xml:space="preserve">These needs to be associated with the Clavien-dindo classification
	-Unai Zulaika Zurimendi
Review with sheet in the clinicians excel
	-Unai Zulaika Zurimendi</t>
      </text>
    </comment>
  </commentList>
</comments>
</file>

<file path=xl/sharedStrings.xml><?xml version="1.0" encoding="utf-8"?>
<sst xmlns="http://schemas.openxmlformats.org/spreadsheetml/2006/main" count="1570" uniqueCount="591">
  <si>
    <r>
      <rPr/>
      <t xml:space="preserve">
</t>
    </r>
    <r>
      <rPr>
        <b/>
      </rPr>
      <t xml:space="preserve">OVERVIEW
</t>
    </r>
    <r>
      <rPr/>
      <t xml:space="preserve">This document presents the </t>
    </r>
    <r>
      <rPr>
        <color rgb="FF1155CC"/>
        <u/>
      </rPr>
      <t>IDEA4RC</t>
    </r>
    <r>
      <rPr/>
      <t xml:space="preserve"> Datamodel for </t>
    </r>
    <r>
      <rPr>
        <b/>
      </rPr>
      <t>Head and Neck</t>
    </r>
    <r>
      <rPr/>
      <t xml:space="preserve"> cancers. It basically consists of an Entity Diagram that represents the way the entities in the datamodel relate to each other, and, the description and variables for each of the entities (separated by sheets, each sheet is an entity).
The Datamodel and its variables were derived from the agreement of the clinicians within the project and the EURACAN network.</t>
    </r>
  </si>
  <si>
    <r>
      <rPr>
        <rFont val="Arial"/>
        <color theme="1"/>
      </rPr>
      <t xml:space="preserve">
</t>
    </r>
    <r>
      <rPr>
        <rFont val="Arial"/>
        <b/>
        <color theme="1"/>
      </rPr>
      <t>READING/UNDERSTANDING THE DOCUMENT</t>
    </r>
    <r>
      <rPr>
        <rFont val="Arial"/>
        <color theme="1"/>
      </rPr>
      <t xml:space="preserve">
1- For </t>
    </r>
    <r>
      <rPr>
        <rFont val="Arial"/>
        <b/>
        <color theme="1"/>
      </rPr>
      <t>technical people</t>
    </r>
    <r>
      <rPr>
        <rFont val="Arial"/>
        <color theme="1"/>
      </rPr>
      <t xml:space="preserve"> we highly recommend to first have a look to the EntityDiagram.
1- For </t>
    </r>
    <r>
      <rPr>
        <rFont val="Arial"/>
        <b/>
        <color theme="1"/>
      </rPr>
      <t>non-technical people</t>
    </r>
    <r>
      <rPr>
        <rFont val="Arial"/>
        <color theme="1"/>
      </rPr>
      <t xml:space="preserve"> there will be a use-case example with a timeline to properly understand the Datamodel. </t>
    </r>
    <r>
      <rPr>
        <rFont val="Arial"/>
        <b/>
        <color rgb="FF990000"/>
      </rPr>
      <t>TODO</t>
    </r>
    <r>
      <rPr>
        <rFont val="Arial"/>
        <color theme="1"/>
      </rPr>
      <t xml:space="preserve">.
2- You can head up to the sheets representing each entity. In there, you can find information for each of the variables. Each row represents a variable. Below the meaning of each column of the sheets. </t>
    </r>
  </si>
  <si>
    <r>
      <rPr>
        <rFont val="Arial"/>
        <b/>
        <color theme="1"/>
      </rPr>
      <t xml:space="preserve"> - Variable Name: </t>
    </r>
    <r>
      <rPr>
        <rFont val="Arial"/>
        <b val="0"/>
        <color theme="1"/>
      </rPr>
      <t>the name of the variable in the original EURACAN file.</t>
    </r>
    <r>
      <rPr>
        <rFont val="Arial"/>
        <b/>
        <color theme="1"/>
      </rPr>
      <t xml:space="preserve">
 - ObjectClass: 
 - ObjectProperty: 
 - DataElementConcept: 
 - ObjectPropertyLabelEN: 
 - DataElementConceptDef
- FormalConceptualDomain
- ConventionEN
- ExpectedValue
- Example
- Vocabulary
- Value in OMOP
- Notes
</t>
    </r>
  </si>
  <si>
    <t>Variable Name (EURACAN file)</t>
  </si>
  <si>
    <t>ObjectClass</t>
  </si>
  <si>
    <t xml:space="preserve">ObjectProperty	</t>
  </si>
  <si>
    <t xml:space="preserve">DataElementConcept        </t>
  </si>
  <si>
    <t xml:space="preserve">ObjectPropertyLabelEN        </t>
  </si>
  <si>
    <t>DataElementConceptDefEN</t>
  </si>
  <si>
    <t xml:space="preserve">FormatConceptualDomain        </t>
  </si>
  <si>
    <t>Required</t>
  </si>
  <si>
    <t>ConventionEN</t>
  </si>
  <si>
    <t>ExpectedValue</t>
  </si>
  <si>
    <t>Example</t>
  </si>
  <si>
    <t>Vocabulary</t>
  </si>
  <si>
    <t>Variable as modifier</t>
  </si>
  <si>
    <t>Value in OMOP</t>
  </si>
  <si>
    <t>Notes</t>
  </si>
  <si>
    <t>Hospital name</t>
  </si>
  <si>
    <t>HospitalData</t>
  </si>
  <si>
    <t>hospitalName</t>
  </si>
  <si>
    <t>Hospital Name</t>
  </si>
  <si>
    <t>Hospital where the patients is included in the registry</t>
  </si>
  <si>
    <t>String</t>
  </si>
  <si>
    <t>M</t>
  </si>
  <si>
    <t>Text with the name of the hospital</t>
  </si>
  <si>
    <t>Text</t>
  </si>
  <si>
    <t>A name for a hospital</t>
  </si>
  <si>
    <t>CARE_SITE.care_site_name</t>
  </si>
  <si>
    <t>Patient</t>
  </si>
  <si>
    <t>patient</t>
  </si>
  <si>
    <t>Patient element containing the data regarding the patient followed by the hospital</t>
  </si>
  <si>
    <t>ElementReference</t>
  </si>
  <si>
    <t>A patient element data</t>
  </si>
  <si>
    <t>PERSON (table)</t>
  </si>
  <si>
    <t>Hospital</t>
  </si>
  <si>
    <t>hospital</t>
  </si>
  <si>
    <t>Hospital element containing the data regarding the patient followed by the hospital</t>
  </si>
  <si>
    <t>A hospital element data</t>
  </si>
  <si>
    <t>CARE_SITE (table)</t>
  </si>
  <si>
    <t>Date of first contact with the hospital</t>
  </si>
  <si>
    <t>HospitalPatientRecords</t>
  </si>
  <si>
    <t>firstContactDate</t>
  </si>
  <si>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</si>
  <si>
    <t>Date</t>
  </si>
  <si>
    <t>VISIT_OCCURRENCE.visit_start_date</t>
  </si>
  <si>
    <t>Some patients are followed up in hospital for many years due to other diseases. Definition needs to be improved</t>
  </si>
  <si>
    <t>Sex</t>
  </si>
  <si>
    <t>Describes biological sex as recorded in the patient's identity document or in the hospital record. In the absence of documentation, the one declared by the patient will be recorded</t>
  </si>
  <si>
    <t>Code</t>
  </si>
  <si>
    <t>Male; Female; Unknown.</t>
  </si>
  <si>
    <r>
      <rPr>
        <color rgb="FF1155CC"/>
        <u/>
      </rPr>
      <t>Male</t>
    </r>
    <r>
      <rPr/>
      <t xml:space="preserve"> - 8507
</t>
    </r>
    <r>
      <rPr>
        <color rgb="FF1155CC"/>
        <u/>
      </rPr>
      <t xml:space="preserve">Female </t>
    </r>
    <r>
      <rPr/>
      <t xml:space="preserve">- 8532
</t>
    </r>
    <r>
      <rPr>
        <color rgb="FF1155CC"/>
        <u/>
      </rPr>
      <t xml:space="preserve">Unknown </t>
    </r>
    <r>
      <rPr/>
      <t>- 4129922</t>
    </r>
  </si>
  <si>
    <t>PERSON.gender_concept_id</t>
  </si>
  <si>
    <t>Race</t>
  </si>
  <si>
    <t>Describes race as recorded in  the hospital record, the one declared by the patient,, otherwise, the onerecognized by the observer</t>
  </si>
  <si>
    <t>Unknown; White; Black; Asians/Pacific Islanders; American Indian/Alaska Native</t>
  </si>
  <si>
    <r>
      <rPr>
        <color rgb="FF1155CC"/>
        <u/>
      </rPr>
      <t xml:space="preserve">White </t>
    </r>
    <r>
      <rPr/>
      <t xml:space="preserve">- 8527
</t>
    </r>
    <r>
      <rPr>
        <color rgb="FF1155CC"/>
        <u/>
      </rPr>
      <t xml:space="preserve">Black </t>
    </r>
    <r>
      <rPr/>
      <t xml:space="preserve">- 8516
</t>
    </r>
    <r>
      <rPr>
        <color rgb="FF1155CC"/>
        <u/>
      </rPr>
      <t>Asian/Pacific Islanders</t>
    </r>
    <r>
      <rPr/>
      <t xml:space="preserve"> - 8515
</t>
    </r>
    <r>
      <rPr>
        <color rgb="FF1155CC"/>
        <u/>
      </rPr>
      <t>American Indian/Alaska Native</t>
    </r>
    <r>
      <rPr/>
      <t xml:space="preserve"> - 8657</t>
    </r>
    <r>
      <rPr>
        <color rgb="FF000000"/>
      </rPr>
      <t xml:space="preserve">
</t>
    </r>
    <r>
      <rPr>
        <color rgb="FF1155CC"/>
        <u/>
      </rPr>
      <t xml:space="preserve">Unknown </t>
    </r>
    <r>
      <rPr/>
      <t>- 4129922</t>
    </r>
  </si>
  <si>
    <t>PERSON.race_concept_id</t>
  </si>
  <si>
    <t>privacy issues for registering race in France</t>
  </si>
  <si>
    <t>Country of Residence</t>
  </si>
  <si>
    <t>CountryOfResidence</t>
  </si>
  <si>
    <t>Country of residence at the time of diagnosis</t>
  </si>
  <si>
    <t>Value from the code list of countries</t>
  </si>
  <si>
    <r>
      <rPr/>
      <t xml:space="preserve">Son in the hierarchy of </t>
    </r>
    <r>
      <rPr>
        <color rgb="FF1155CC"/>
        <u/>
      </rPr>
      <t>countries</t>
    </r>
  </si>
  <si>
    <t>PERSON.location_id</t>
  </si>
  <si>
    <t>Smoking</t>
  </si>
  <si>
    <t>Describes tobacco smoker habits within the options proposed</t>
  </si>
  <si>
    <t>CustomCode</t>
  </si>
  <si>
    <t>Current tobacco smoker; Former smoker (at least for 12 months); Never smoker; Unknown</t>
  </si>
  <si>
    <t>Smoking type</t>
  </si>
  <si>
    <t>SmokingType</t>
  </si>
  <si>
    <t>Describes type of tobacco</t>
  </si>
  <si>
    <t>O</t>
  </si>
  <si>
    <t>Cigarettes; Cigar; Unknown</t>
  </si>
  <si>
    <r>
      <rPr>
        <color rgb="FF1155CC"/>
        <u/>
      </rPr>
      <t xml:space="preserve">Cigarettes </t>
    </r>
    <r>
      <rPr/>
      <t xml:space="preserve">- 36716475
</t>
    </r>
    <r>
      <rPr>
        <color rgb="FF1155CC"/>
        <u/>
      </rPr>
      <t xml:space="preserve">Cigar </t>
    </r>
    <r>
      <rPr/>
      <t xml:space="preserve">-  36716476
</t>
    </r>
    <r>
      <rPr>
        <color rgb="FF1155CC"/>
        <u/>
      </rPr>
      <t xml:space="preserve">Unknown </t>
    </r>
    <r>
      <rPr/>
      <t>- 4129922</t>
    </r>
  </si>
  <si>
    <t>Cigarettes/cigars smoked per day</t>
  </si>
  <si>
    <t>CigSmokedPerDay</t>
  </si>
  <si>
    <t>Number of cigarettes or cigars smoked in one day. Together with the information of number of years as a smoker, these information will allow to automatically calculate the pack year.</t>
  </si>
  <si>
    <t>Integer</t>
  </si>
  <si>
    <t>R</t>
  </si>
  <si>
    <t>numeric</t>
  </si>
  <si>
    <t>Number of years as a smoker</t>
  </si>
  <si>
    <t>YearsAsSmoker</t>
  </si>
  <si>
    <t>Number of years the person has smoked</t>
  </si>
  <si>
    <t>Alcohol</t>
  </si>
  <si>
    <t>Describes alcohol habits within the options proposed</t>
  </si>
  <si>
    <t>Current; Former (at least for 12 months); Never; History of alcohol dependence; Unknown</t>
  </si>
  <si>
    <t>Comorbidity</t>
  </si>
  <si>
    <t>Describes wherther the patient was diagnosed before treatment of at least one of the comorbidities listed  next or not</t>
  </si>
  <si>
    <t>Yes; No; Unknown</t>
  </si>
  <si>
    <r>
      <rPr>
        <color rgb="FF1155CC"/>
        <u/>
      </rPr>
      <t>Yes</t>
    </r>
    <r>
      <rPr/>
      <t xml:space="preserve"> - 4188539
</t>
    </r>
    <r>
      <rPr>
        <color rgb="FF1155CC"/>
        <u/>
      </rPr>
      <t xml:space="preserve">No </t>
    </r>
    <r>
      <rPr/>
      <t xml:space="preserve">-  4188540
</t>
    </r>
    <r>
      <rPr>
        <color rgb="FF1155CC"/>
        <u/>
      </rPr>
      <t>Unknown</t>
    </r>
    <r>
      <rPr/>
      <t xml:space="preserve"> - 4129922</t>
    </r>
  </si>
  <si>
    <t>https://athena.ohdsi.org/search-terms/terms/4162706</t>
  </si>
  <si>
    <t>Myocardial infarction</t>
  </si>
  <si>
    <t>MyocardialInfarction</t>
  </si>
  <si>
    <t>Describes comorbidities reported or assesed before treatment. More than one choice is allowed. Please do not include the current cancer in this calculation, only the previous cancer.</t>
  </si>
  <si>
    <t>Boolean</t>
  </si>
  <si>
    <t>O (only if ACE-27 variable is ADDED)</t>
  </si>
  <si>
    <t>Congestive heart failure</t>
  </si>
  <si>
    <t>Peripheral vascular disease</t>
  </si>
  <si>
    <t>Cerebrovascular accident  (except hemiplegia)</t>
  </si>
  <si>
    <t>Dementia</t>
  </si>
  <si>
    <t>Chronic pulmonary disease</t>
  </si>
  <si>
    <t>Connective tissue disease</t>
  </si>
  <si>
    <t>Ulcer</t>
  </si>
  <si>
    <t>Mild liver disease</t>
  </si>
  <si>
    <t>Moderate to severe liver disease</t>
  </si>
  <si>
    <t>Diabetes (without complications)</t>
  </si>
  <si>
    <t>Diabetes with end organ damage</t>
  </si>
  <si>
    <t>Hemiplegia</t>
  </si>
  <si>
    <t>Moderate to severe renal disease</t>
  </si>
  <si>
    <t>Solid tumor (non metastatic)</t>
  </si>
  <si>
    <t>Metastatic solid tumor</t>
  </si>
  <si>
    <t>Leukemia</t>
  </si>
  <si>
    <t>Lymphoma, Multiple myeloma</t>
  </si>
  <si>
    <t>AIDS</t>
  </si>
  <si>
    <t>Eastern Cooperative Oncology Group performance status (ECOG PS)  at diagnosis</t>
  </si>
  <si>
    <t>M (at least one of the two)</t>
  </si>
  <si>
    <t>numeric; only if already available at the health care provider level</t>
  </si>
  <si>
    <r>
      <rPr/>
      <t xml:space="preserve">Sons of </t>
    </r>
    <r>
      <rPr>
        <color rgb="FF1155CC"/>
        <u/>
      </rPr>
      <t>ECOG performance status</t>
    </r>
  </si>
  <si>
    <t>https://athena.ohdsi.org/search-terms/terms/36305384</t>
  </si>
  <si>
    <t>Karnofsy index at diagnosis</t>
  </si>
  <si>
    <r>
      <rPr/>
      <t xml:space="preserve">Answer of </t>
    </r>
    <r>
      <rPr>
        <color rgb="FF1155CC"/>
        <u/>
      </rPr>
      <t>https://athena.ohdsi.org/search-terms/terms/35917688</t>
    </r>
  </si>
  <si>
    <t>https://athena.ohdsi.org/search-terms/terms/4169154</t>
  </si>
  <si>
    <t>PatientFollowUp</t>
  </si>
  <si>
    <t>Patient element</t>
  </si>
  <si>
    <t>Patient object or id (see Patient sheet)</t>
  </si>
  <si>
    <t>Status at last follow-up</t>
  </si>
  <si>
    <t>Describes the status at last follow-up</t>
  </si>
  <si>
    <t>Alive, No Evidence of Disease (NED); Dead of Disease (DOD); Dead of Other Cause (DOC); Dead of Unknown Cause (DUC) ; Alive With Disease (AWD)</t>
  </si>
  <si>
    <t>Patient Follow Up date</t>
  </si>
  <si>
    <t>Date of the clinical follow-up</t>
  </si>
  <si>
    <t>YYYY-MM-DD</t>
  </si>
  <si>
    <t>New cancer diagnosis</t>
  </si>
  <si>
    <t>identifies whether the patient has developed a subsequent primary cancer</t>
  </si>
  <si>
    <r>
      <rPr>
        <color rgb="FF1155CC"/>
        <u/>
      </rPr>
      <t>Yes</t>
    </r>
    <r>
      <rPr/>
      <t xml:space="preserve"> - 4188539
</t>
    </r>
    <r>
      <rPr>
        <color rgb="FF1155CC"/>
        <u/>
      </rPr>
      <t xml:space="preserve">No </t>
    </r>
    <r>
      <rPr/>
      <t xml:space="preserve">-  4188540
</t>
    </r>
    <r>
      <rPr>
        <color rgb="FF1155CC"/>
        <u/>
      </rPr>
      <t>Unknown</t>
    </r>
    <r>
      <rPr/>
      <t xml:space="preserve"> - 4129922</t>
    </r>
  </si>
  <si>
    <t>Date of new cancer diagnosis</t>
  </si>
  <si>
    <t>date of subsequent primary cancer diagnosis</t>
  </si>
  <si>
    <t>New cancer topography</t>
  </si>
  <si>
    <t>clarifies the site of the subsequent primary cancer (from a predefined list of sites)</t>
  </si>
  <si>
    <t>TBD</t>
  </si>
  <si>
    <t>CancerEpisode</t>
  </si>
  <si>
    <t>Date of diagnosis (biopsy or surgical piece)</t>
  </si>
  <si>
    <t>Date of the procedure from which the specimen was obtained that allowed the histological diagnosis.</t>
  </si>
  <si>
    <t>Must be formatted as YYYY-MM-DD. Leave empty if not known. Optional rule : Possible date anonymisation by
setting the 15th of every month i.e.: YYYY-MM-15. If the month is not known, we set it to June (06).</t>
  </si>
  <si>
    <t>CONDITION_OCURRENCE.condition_start_date</t>
  </si>
  <si>
    <t>Biopsy done by</t>
  </si>
  <si>
    <t>Describes the institution where diagnostic procedure was performed</t>
  </si>
  <si>
    <t>The hospital; A different hospital</t>
  </si>
  <si>
    <t>Age at diagnosis</t>
  </si>
  <si>
    <t>Age of the patient at the time of the diagnosis.</t>
  </si>
  <si>
    <t xml:space="preserve">Integer </t>
  </si>
  <si>
    <t>An integer value &gt; 0. We use the -1 value for unknown. Automatic  calculation from date of birth and date of diagnosis.</t>
  </si>
  <si>
    <t>Whole number greater than 0</t>
  </si>
  <si>
    <t>No 1 to 1 mapping (should be derived from PERSON table and CONDITION_OCURRENCE.condition_start_date)</t>
  </si>
  <si>
    <t>Grading</t>
  </si>
  <si>
    <t>Grading of the cancer</t>
  </si>
  <si>
    <t>Check this</t>
  </si>
  <si>
    <t>Histology (WHO 2017) group</t>
  </si>
  <si>
    <t>Histology of prymary tumour  according to WHO 2017 clasification.</t>
  </si>
  <si>
    <t>A value in the WHO 2017 H&amp;N classification list.</t>
  </si>
  <si>
    <r>
      <rPr>
        <color rgb="FF1155CC"/>
        <u/>
      </rPr>
      <t xml:space="preserve">WHO 2017 H&amp;N Classification
</t>
    </r>
    <r>
      <rPr>
        <color rgb="FF000000"/>
      </rPr>
      <t xml:space="preserve">Squamous; Adenocarcinoma; Neuroendocrine;Adenosquamous carcinoma; Teratocarcinosarcoma; NUT carcinoma; HPV-related Multiphenotypic; Olfactory neuroblastoma (esthesioneuroblastoma, esthesioneurocytoma, esthesioneuroepithelioma, Olfactory placode tumor); Odontogenic carcinoma;  Sinonasal undifferentiated Carcinoma(SNUC);Carcinoma /Carcinoma undifferentiated </t>
    </r>
  </si>
  <si>
    <t>Squamous</t>
  </si>
  <si>
    <r>
      <rPr>
        <color rgb="FF1155CC"/>
        <u/>
      </rPr>
      <t>Squamous</t>
    </r>
    <r>
      <rPr/>
      <t xml:space="preserve"> - 37396745
</t>
    </r>
    <r>
      <rPr>
        <color rgb="FF1155CC"/>
        <u/>
      </rPr>
      <t xml:space="preserve">Adenocarcinoma </t>
    </r>
    <r>
      <rPr/>
      <t xml:space="preserve">- 40479582
</t>
    </r>
    <r>
      <rPr>
        <color rgb="FF1155CC"/>
        <u/>
      </rPr>
      <t>Neuroendocrine</t>
    </r>
    <r>
      <rPr/>
      <t xml:space="preserve"> - 4102373
</t>
    </r>
    <r>
      <rPr>
        <color rgb="FF1155CC"/>
        <u/>
      </rPr>
      <t xml:space="preserve">Adenosquamous carcinoma - 4298029
</t>
    </r>
    <r>
      <rPr/>
      <t xml:space="preserve"> </t>
    </r>
    <r>
      <rPr>
        <color rgb="FFB45F06"/>
      </rPr>
      <t xml:space="preserve">Teratocarcinosarcoma </t>
    </r>
    <r>
      <rPr/>
      <t xml:space="preserve">
</t>
    </r>
    <r>
      <rPr>
        <color rgb="FF1155CC"/>
        <u/>
      </rPr>
      <t xml:space="preserve">NUT carcinoma - 733922002
</t>
    </r>
    <r>
      <rPr/>
      <t xml:space="preserve"> </t>
    </r>
    <r>
      <rPr>
        <color rgb="FFB45F06"/>
      </rPr>
      <t>HPV-related Multiphenotypic</t>
    </r>
    <r>
      <rPr/>
      <t xml:space="preserve">
 </t>
    </r>
    <r>
      <rPr>
        <color rgb="FF1155CC"/>
        <u/>
      </rPr>
      <t>Olfactory neuroblastoma</t>
    </r>
    <r>
      <rPr/>
      <t xml:space="preserve"> (esthesioneuroblastoma, esthesioneurocytoma, esthesioneuroepithelioma, Olfactory placode tumor) -
</t>
    </r>
    <r>
      <rPr>
        <color rgb="FF1155CC"/>
        <u/>
      </rPr>
      <t>Odontogenic carcinoma</t>
    </r>
    <r>
      <rPr/>
      <t xml:space="preserve"> - 40362118
  </t>
    </r>
    <r>
      <rPr>
        <color rgb="FF1155CC"/>
        <u/>
      </rPr>
      <t>Sinonasal undifferentiated Carcinoma(SNUC)
Carcinoma /Carcinoma undifferentiated</t>
    </r>
    <r>
      <rPr/>
      <t xml:space="preserve"> - 44783808</t>
    </r>
  </si>
  <si>
    <t>Modifer en la tabla .. CONDITION_OCURRENCE</t>
  </si>
  <si>
    <r>
      <rPr>
        <rFont val="Arial"/>
        <color rgb="FF000000"/>
        <u/>
      </rPr>
      <t xml:space="preserve">IF we use ATHENA we need to find the combined concepts. These combine MORPHOLOGY AND TOPOGRAPHY INTO A SINGLE CONCEPT.
</t>
    </r>
    <r>
      <rPr>
        <rFont val="Arial"/>
        <color rgb="FF1155CC"/>
        <u/>
      </rPr>
      <t>However the main standard concept belongs to SNOMED, we added a few examples.</t>
    </r>
    <r>
      <rPr>
        <rFont val="Arial"/>
        <color rgb="FF000000"/>
        <u/>
      </rPr>
      <t xml:space="preserve">
</t>
    </r>
    <r>
      <rPr>
        <rFont val="Arial"/>
        <color rgb="FF1155CC"/>
        <u/>
      </rPr>
      <t>ICD-O</t>
    </r>
  </si>
  <si>
    <t>Histology (WHO 2017) subgroup</t>
  </si>
  <si>
    <t>Histology subgroup Squamous</t>
  </si>
  <si>
    <t>HistologySubGroup</t>
  </si>
  <si>
    <t>HistologySquamous</t>
  </si>
  <si>
    <t>Histology Squamous</t>
  </si>
  <si>
    <t>Specifies the histological subgroup for squamous cancers</t>
  </si>
  <si>
    <t>A value in the WHO 2017 H&amp;N squamous classification list.</t>
  </si>
  <si>
    <r>
      <rPr>
        <rFont val="Arial"/>
        <color rgb="FF000000"/>
      </rPr>
      <t xml:space="preserve">
</t>
    </r>
    <r>
      <rPr>
        <rFont val="Arial"/>
        <color rgb="FF000000"/>
      </rPr>
      <t xml:space="preserve">Keratinizing squamous cell carcinoma, epidermoid carcinoma; Non-keratinizing squamous cell carcinoma; Non-keratinizing squamous cell carcinoma: SMARCB1 (INI-1)-deficient Sinonasal Carcinoma ;Non-keratinizing squamous cell carcinoma: Transitional (cylindrical cell, Schneiderian) carcinoma ;Spindle cell (sarcomatoid) squamous cell carcinoma;Spindle cell (sarcomatoid) squamous cell carcinoma: SMARCB1 (INI-1)-deficient Sinonasal Carcinoma ;Lymphoepithelial carcinoma, lymphoepithelioma like carcinoma;Basaloid squamous cell carcinoma;Squamous cell carcinoma: conventional,  NOS, clear cell, microinvasive, adenoid, acantholytic, pseudoglandular, giant cell ;Verrucous squamous cell carcinoma: NOS, cuniculatum carcinoma/Ackerman tumor; Papillary squamous cell carcinoma; Squamous cell carcinoma; Squamous cell carcinoma: HPV-positive; Squamous cell carcinoma: HPV-negative   </t>
    </r>
  </si>
  <si>
    <r>
      <rPr>
        <color rgb="FF1155CC"/>
        <u/>
      </rPr>
      <t>Keratinizing squamous cell carcinoma, epidermoid carcinoma</t>
    </r>
    <r>
      <rPr/>
      <t xml:space="preserve"> - 4078953
</t>
    </r>
    <r>
      <rPr>
        <color rgb="FF4285F4"/>
        <u/>
      </rPr>
      <t xml:space="preserve"> Non-keratinizing squamous cell carcinoma</t>
    </r>
    <r>
      <rPr>
        <color rgb="FF000000"/>
        <u/>
      </rPr>
      <t xml:space="preserve"> -  4147603
</t>
    </r>
    <r>
      <rPr>
        <color rgb="FFB45F06"/>
        <u/>
      </rPr>
      <t xml:space="preserve"> Non-keratinizing squamous cell carcinoma: SMARCB1 (INI-1)-deficient Sinonasal Carcinoma</t>
    </r>
    <r>
      <rPr>
        <color rgb="FF980000"/>
        <u/>
      </rPr>
      <t xml:space="preserve"> </t>
    </r>
    <r>
      <rPr/>
      <t xml:space="preserve">- (This should be a modifier? not clear)
</t>
    </r>
    <r>
      <rPr>
        <color rgb="FF1155CC"/>
        <u/>
      </rPr>
      <t xml:space="preserve">Non-keratinizing squamous cell carcinoma: Transitional (cylindrical cell, Schneiderian) carcinoma </t>
    </r>
    <r>
      <rPr/>
      <t xml:space="preserve">- 4206785
</t>
    </r>
    <r>
      <rPr>
        <color rgb="FF1155CC"/>
        <u/>
      </rPr>
      <t>Spindle cell (sarcomatoid) squamous cell carcinoma - 4277415
Spindle cell (sarcomatoid) squamous cell carcinoma: SMARCB1 (INI-1)-deficient Sinonasal Carcinoma</t>
    </r>
    <r>
      <rPr/>
      <t xml:space="preserve"> -  (This should be a modifier? not clear)
</t>
    </r>
    <r>
      <rPr>
        <color rgb="FF1155CC"/>
        <u/>
      </rPr>
      <t>Lymphoepithelial carcinoma, lymphoepithelioma like carcinoma</t>
    </r>
    <r>
      <rPr/>
      <t xml:space="preserve"> - 4247661
</t>
    </r>
    <r>
      <rPr>
        <color rgb="FF1155CC"/>
        <u/>
      </rPr>
      <t>Basaloid squamous cell carcinoma</t>
    </r>
    <r>
      <rPr/>
      <t xml:space="preserve"> - 4029973
</t>
    </r>
    <r>
      <rPr>
        <color rgb="FFB45F06"/>
      </rPr>
      <t xml:space="preserve">Squamous cell carcinoma: conventional,  NOS, clear cell, microinvasive, adenoid, acantholytic, pseudoglandular, giant cell </t>
    </r>
    <r>
      <rPr/>
      <t xml:space="preserve">
</t>
    </r>
    <r>
      <rPr>
        <color rgb="FF1155CC"/>
        <u/>
      </rPr>
      <t>Verrucous squamous cell carcinoma</t>
    </r>
    <r>
      <rPr/>
      <t xml:space="preserve">: NOS, cuniculatum carcinoma/Ackerman tumor - 4298030
</t>
    </r>
    <r>
      <rPr>
        <color rgb="FF1155CC"/>
        <u/>
      </rPr>
      <t xml:space="preserve"> Papillary squamous cell carcinoma</t>
    </r>
    <r>
      <rPr/>
      <t xml:space="preserve"> - 4191609
 </t>
    </r>
    <r>
      <rPr>
        <color rgb="FF1155CC"/>
        <u/>
      </rPr>
      <t>Squamous cell carcinoma</t>
    </r>
    <r>
      <rPr/>
      <t xml:space="preserve"> - 4103543
</t>
    </r>
    <r>
      <rPr>
        <color rgb="FF1155CC"/>
        <u/>
      </rPr>
      <t xml:space="preserve"> Squamous cell carcinoma: HPV-positive</t>
    </r>
    <r>
      <rPr/>
      <t xml:space="preserve"> - 37204531
 </t>
    </r>
    <r>
      <rPr>
        <color rgb="FF1155CC"/>
        <u/>
      </rPr>
      <t>Squamous cell carcinoma: HPV-negative</t>
    </r>
    <r>
      <rPr/>
      <t xml:space="preserve">  -  37204532</t>
    </r>
  </si>
  <si>
    <t>Histology subgroup Adenocarcinoma</t>
  </si>
  <si>
    <t>HistologyAdenocarcinoma</t>
  </si>
  <si>
    <t>Histology Adenocarcinoma</t>
  </si>
  <si>
    <t>Specifies the histological subgroup for adenocarcinomas</t>
  </si>
  <si>
    <t>A value in the WHO 2017 H&amp;N adenocarcinoma classification list.</t>
  </si>
  <si>
    <t xml:space="preserve"> Intestinal-type (sinonasal) adenocarcinoma; NOS, non–intestinal-type (sinonasal), Endolymphatic sac low grade, Intestinal-type (salivary gland), cystoadenocarcinoma, mucinous, Ceruminous  (only in ear); Nasopharyngeal papillary adenocarcinoma, thyroid like low grade nasopharingeal papillary adenocarcinoma; Adenoid cystic carcinoma; Adenoid cystic carcinoma: solid type (&gt; 30% solid); Mucoepidermoid carcinoma; Polymorphous, Cribriform  of minor salivary glands, Polymorphous (low grade), terminal duct carcinoma, lobular carcinoma; Acinic cell carcinoma;Clear cell carcinoma, hyalinising clear cell carcinoma; Basal cell adenocarcinoma, malignant dermal analog tumor;Salivary duct carcinoma, high grade ductal carcinoma;Salivary secretory adenocarcinoma (mammary analog, MASC); Secretory carcinoma; Myoepithelial carcinoma, malignant myoepithelioma; Carcinoma ex pleomorphic adenoma: NOS,  Intracapsular, minimally invasive, largely invasive; Sebaceous adenocarcinoma, Sebaceous lymphadenocarcinoma; Carcinosarcoma; Oncocytic carcinoma, oxyphilic carcinoma, oncocytic adenocarcinoma, oncocytic malignant oncocytoma; Salivary gland intraductal carcinoma (cribriform low grade adenocarcinoma)  </t>
  </si>
  <si>
    <r>
      <rPr>
        <color rgb="FFB45F06"/>
        <u/>
      </rPr>
      <t xml:space="preserve"> Intestinal-type (sinonasal) adenocarcinoma</t>
    </r>
    <r>
      <rPr>
        <color rgb="FFB45F06"/>
      </rPr>
      <t xml:space="preserve"> - CHECK WHICH SON
</t>
    </r>
    <r>
      <rPr>
        <color rgb="FFB45F06"/>
        <u/>
      </rPr>
      <t xml:space="preserve"> NOS, non–intestinal-type (sinonasal)</t>
    </r>
    <r>
      <rPr>
        <color rgb="FFB45F06"/>
      </rPr>
      <t xml:space="preserve"> - FROM HERE?,</t>
    </r>
    <r>
      <rPr>
        <color rgb="FF980000"/>
      </rPr>
      <t xml:space="preserve">
</t>
    </r>
    <r>
      <rPr>
        <color rgb="FFB45F06"/>
      </rPr>
      <t>Endolymphatic sac low grade</t>
    </r>
    <r>
      <rPr>
        <color rgb="FF980000"/>
      </rPr>
      <t xml:space="preserve">, </t>
    </r>
    <r>
      <rPr>
        <color rgb="FF1155CC"/>
        <u/>
      </rPr>
      <t xml:space="preserve">
</t>
    </r>
    <r>
      <rPr>
        <color rgb="FFB45F06"/>
        <u/>
      </rPr>
      <t xml:space="preserve">Intestinal-type (salivary gland) </t>
    </r>
    <r>
      <rPr>
        <color rgb="FF1155CC"/>
        <u/>
      </rPr>
      <t xml:space="preserve">- 4312929, </t>
    </r>
    <r>
      <rPr>
        <color rgb="FFB45F06"/>
      </rPr>
      <t xml:space="preserve">
</t>
    </r>
    <r>
      <rPr>
        <color rgb="FF1155CC"/>
        <u/>
      </rPr>
      <t>cystoadenocarcinoma</t>
    </r>
    <r>
      <rPr/>
      <t xml:space="preserve"> - 4050978, </t>
    </r>
    <r>
      <rPr>
        <color rgb="FFB45F06"/>
      </rPr>
      <t xml:space="preserve">
</t>
    </r>
    <r>
      <rPr>
        <color rgb="FF1155CC"/>
        <u/>
      </rPr>
      <t>mucinous</t>
    </r>
    <r>
      <rPr/>
      <t xml:space="preserve"> - 4247921, </t>
    </r>
    <r>
      <rPr>
        <color rgb="FF1155CC"/>
        <u/>
      </rPr>
      <t xml:space="preserve">
Ceruminous  (only in ear)</t>
    </r>
    <r>
      <rPr>
        <color rgb="FFB45F06"/>
      </rPr>
      <t xml:space="preserve"> </t>
    </r>
    <r>
      <rPr/>
      <t>- 4238334</t>
    </r>
    <r>
      <rPr>
        <color rgb="FF000000"/>
        <u/>
      </rPr>
      <t xml:space="preserve">
 Nasopharyngeal papillary adenocarcinoma -</t>
    </r>
    <r>
      <rPr>
        <color rgb="FFB45F06"/>
      </rPr>
      <t xml:space="preserve"> </t>
    </r>
    <r>
      <rPr/>
      <t>605208</t>
    </r>
    <r>
      <rPr>
        <color rgb="FF000000"/>
        <u/>
      </rPr>
      <t>,</t>
    </r>
    <r>
      <rPr>
        <color rgb="FF1155CC"/>
        <u/>
      </rPr>
      <t xml:space="preserve"> </t>
    </r>
    <r>
      <rPr/>
      <t xml:space="preserve">
</t>
    </r>
    <r>
      <rPr>
        <color rgb="FFB45F06"/>
      </rPr>
      <t>thyroid like low grade nasopharingeal papillary adenocarcinoma</t>
    </r>
    <r>
      <rPr>
        <color rgb="FFB45F06"/>
        <u/>
      </rPr>
      <t xml:space="preserve">
</t>
    </r>
    <r>
      <rPr>
        <color rgb="FF1155CC"/>
        <u/>
      </rPr>
      <t xml:space="preserve"> Adenoid cystic carcinoma</t>
    </r>
    <r>
      <rPr>
        <color rgb="FFB45F06"/>
      </rPr>
      <t xml:space="preserve"> </t>
    </r>
    <r>
      <rPr/>
      <t xml:space="preserve">- 4022895
</t>
    </r>
    <r>
      <rPr>
        <color rgb="FFB45F06"/>
      </rPr>
      <t xml:space="preserve"> Adenoid cystic carcinoma: solid type (&gt; 30% solid)</t>
    </r>
    <r>
      <rPr/>
      <t xml:space="preserve">
</t>
    </r>
    <r>
      <rPr>
        <color rgb="FF1155CC"/>
        <u/>
      </rPr>
      <t xml:space="preserve"> Mucoepidermoid carcinoma</t>
    </r>
    <r>
      <rPr/>
      <t xml:space="preserve"> - 4253608
Polymorphous
</t>
    </r>
    <r>
      <rPr>
        <color rgb="FFB45F06"/>
        <u/>
      </rPr>
      <t>Cribriform  of minor salivary glands</t>
    </r>
    <r>
      <rPr>
        <color rgb="FFB45F06"/>
      </rPr>
      <t xml:space="preserve"> - THERE IS NO MINOR BUT MAJOR SALIVARY GLANDS
</t>
    </r>
    <r>
      <rPr>
        <color rgb="FF1155CC"/>
        <u/>
      </rPr>
      <t xml:space="preserve"> Polymorphous (low grade)</t>
    </r>
    <r>
      <rPr/>
      <t xml:space="preserve"> - 4030121
</t>
    </r>
    <r>
      <rPr>
        <color rgb="FF1155CC"/>
        <u/>
      </rPr>
      <t>terminal duct carcinoma</t>
    </r>
    <r>
      <rPr>
        <color rgb="FFB45F06"/>
      </rPr>
      <t xml:space="preserve"> - NOT SURE</t>
    </r>
    <r>
      <rPr/>
      <t xml:space="preserve">
</t>
    </r>
    <r>
      <rPr>
        <color rgb="FF4A86E8"/>
      </rPr>
      <t>lobular carcinoma</t>
    </r>
    <r>
      <rPr>
        <color rgb="FF000000"/>
      </rPr>
      <t xml:space="preserve"> - 4232456
</t>
    </r>
    <r>
      <rPr>
        <color rgb="FF000000"/>
        <u/>
      </rPr>
      <t xml:space="preserve"> Acinic cell carcinoma - 4164740
</t>
    </r>
    <r>
      <rPr>
        <color rgb="FF1155CC"/>
        <u/>
      </rPr>
      <t>Clear cell carcinoma</t>
    </r>
    <r>
      <rPr/>
      <t xml:space="preserve"> - 4148292, 
</t>
    </r>
    <r>
      <rPr>
        <color rgb="FFB45F06"/>
      </rPr>
      <t>hyalinising clear cell carcinoma</t>
    </r>
    <r>
      <rPr/>
      <t xml:space="preserve">
</t>
    </r>
    <r>
      <rPr>
        <color rgb="FF1155CC"/>
        <u/>
      </rPr>
      <t xml:space="preserve"> Basal cell adenocarcinoma</t>
    </r>
    <r>
      <rPr/>
      <t xml:space="preserve"> - 4146684
</t>
    </r>
    <r>
      <rPr>
        <color rgb="FF1155CC"/>
        <u/>
      </rPr>
      <t>malignant dermal analog tumor</t>
    </r>
    <r>
      <rPr/>
      <t xml:space="preserve"> - NOT SURE
</t>
    </r>
    <r>
      <rPr>
        <color rgb="FF1155CC"/>
        <u/>
      </rPr>
      <t>Salivary duct carcinoma</t>
    </r>
    <r>
      <rPr/>
      <t xml:space="preserve"> - 4287334
</t>
    </r>
    <r>
      <rPr>
        <color rgb="FFB45F06"/>
      </rPr>
      <t>high grade ductal carcinoma</t>
    </r>
    <r>
      <rPr/>
      <t xml:space="preserve">
</t>
    </r>
    <r>
      <rPr>
        <color rgb="FF1155CC"/>
        <u/>
      </rPr>
      <t>Salivary secretory adenocarcinoma</t>
    </r>
    <r>
      <rPr/>
      <t xml:space="preserve"> (mammary analog, MASC) - 37116978
</t>
    </r>
    <r>
      <rPr>
        <color rgb="FFB45F06"/>
      </rPr>
      <t xml:space="preserve"> </t>
    </r>
    <r>
      <rPr>
        <color rgb="FF1155CC"/>
        <u/>
      </rPr>
      <t>Secretory carcinoma</t>
    </r>
    <r>
      <rPr>
        <color rgb="FFB45F06"/>
      </rPr>
      <t xml:space="preserve"> - LOOKS LIKE NO MAPPING IN SNOMED
</t>
    </r>
    <r>
      <rPr>
        <color rgb="FF1155CC"/>
        <u/>
      </rPr>
      <t xml:space="preserve"> Myoepithelial carcinoma, malignant myoepithelioma</t>
    </r>
    <r>
      <rPr/>
      <t xml:space="preserve"> - 4029680
</t>
    </r>
    <r>
      <rPr>
        <color rgb="FF1155CC"/>
        <u/>
      </rPr>
      <t xml:space="preserve"> Carcinoma ex pleomorphic adenoma</t>
    </r>
    <r>
      <rPr/>
      <t xml:space="preserve">: NOS,  Intracapsular, minimally invasive, largely invasive
 </t>
    </r>
    <r>
      <rPr>
        <color rgb="FF1155CC"/>
        <u/>
      </rPr>
      <t>Sebaceous adenocarcinoma</t>
    </r>
    <r>
      <rPr/>
      <t xml:space="preserve"> - 4182993
</t>
    </r>
    <r>
      <rPr>
        <color rgb="FF1155CC"/>
        <u/>
      </rPr>
      <t>Sebaceous lymphadenocarcinoma</t>
    </r>
    <r>
      <rPr/>
      <t xml:space="preserve"> - 37116976
 </t>
    </r>
    <r>
      <rPr>
        <color rgb="FF1155CC"/>
        <u/>
      </rPr>
      <t>Carcinosarcoma</t>
    </r>
    <r>
      <rPr/>
      <t xml:space="preserve"> -  4271564
</t>
    </r>
    <r>
      <rPr>
        <color rgb="FFB45F06"/>
      </rPr>
      <t xml:space="preserve"> Oncocytic carcinoma
</t>
    </r>
    <r>
      <rPr>
        <color rgb="FFB45F06"/>
        <u/>
      </rPr>
      <t>oxyphilic carcinoma</t>
    </r>
    <r>
      <rPr/>
      <t xml:space="preserve"> - 4212379
</t>
    </r>
    <r>
      <rPr>
        <color rgb="FFB45F06"/>
      </rPr>
      <t xml:space="preserve">oncocytic adenocarcinoma
oncocytic malignant oncocytoma
 Salivary gland intraductal carcinoma (cribriform low grade adenocarcinoma)  </t>
    </r>
  </si>
  <si>
    <t>Histology subgroup Neuroendocrine</t>
  </si>
  <si>
    <t>HistologyNeuroendocrine</t>
  </si>
  <si>
    <t>Histology Neuroendocrine</t>
  </si>
  <si>
    <t xml:space="preserve">Specifies the histological subgroup for neuroendocrine cancers </t>
  </si>
  <si>
    <t>A value in the WHO 2017 H&amp;N neuroendocrine classification list.</t>
  </si>
  <si>
    <t>Small cell neuroendocrine carcinoma (SmCC)​,Poorly differentiated neuroendocrine carcinoma, small cell (grade 3);Large cell neuroendocrine carcinoma (LCNEC)​, Poorly differentiated neuroendocrine carcinoma, large cell (grade 3);Well-differentiated neuroendocrine carcinoma, Middle ear carcinoid tumor;Moderately differentiated neuroendocrine carcinoma</t>
  </si>
  <si>
    <r>
      <rPr>
        <color rgb="FF1155CC"/>
        <u/>
      </rPr>
      <t>Small cell neuroendocrine carcinoma (SmCC)</t>
    </r>
    <r>
      <rPr/>
      <t xml:space="preserve">​ - 36714029
</t>
    </r>
    <r>
      <rPr>
        <color rgb="FF1155CC"/>
        <u/>
      </rPr>
      <t>Poorly differentiated neuroendocrine carcinoma</t>
    </r>
    <r>
      <rPr/>
      <t xml:space="preserve"> - 37018672
</t>
    </r>
    <r>
      <rPr>
        <color rgb="FFB45F06"/>
      </rPr>
      <t>small cell (grade 3)</t>
    </r>
    <r>
      <rPr/>
      <t xml:space="preserve">
</t>
    </r>
    <r>
      <rPr>
        <color rgb="FF1155CC"/>
        <u/>
      </rPr>
      <t>Large cell neuroendocrine carcinoma (LCNEC)​</t>
    </r>
    <r>
      <rPr/>
      <t xml:space="preserve"> - 4029971
</t>
    </r>
    <r>
      <rPr>
        <color rgb="FFB45F06"/>
      </rPr>
      <t>Poorly differentiated neuroendocrine carcinoma, large cell (grade 3)</t>
    </r>
    <r>
      <rPr/>
      <t xml:space="preserve">
</t>
    </r>
    <r>
      <rPr>
        <color rgb="FFB45F06"/>
      </rPr>
      <t>Well-differentiated neuroendocrine carcinoma, 
Middle ear carcinoid tumor</t>
    </r>
    <r>
      <rPr/>
      <t xml:space="preserve">
</t>
    </r>
    <r>
      <rPr>
        <color rgb="FFB45F06"/>
      </rPr>
      <t>Moderately differentiated neuroendocrine carcinoma</t>
    </r>
  </si>
  <si>
    <t>Histology subgroup Odontogenic carcinoma</t>
  </si>
  <si>
    <t>HistologyOdontogenicCarcinoma</t>
  </si>
  <si>
    <t>Histology Odontogenic Carcinoma</t>
  </si>
  <si>
    <t>Specifies the histological subgroup for odontogenic carcinomas</t>
  </si>
  <si>
    <t>A value in the WHO 2017 H&amp;N odontogenic carcinoma classification list.</t>
  </si>
  <si>
    <t xml:space="preserve">
Odontogenic carcinoma, NOS, Ameloblastic carcinoma (primary, secondary intraosseous, secondary peripheral), Primary intraosseous carcinoma, Intraosseous carcinoma developed on odontogenic cyst, sclerosing odontogenic carcinoma; Clear cell odontogenic carcinoma; Gosht cell odontogenic carcinoma</t>
  </si>
  <si>
    <r>
      <rPr>
        <color rgb="FF1155CC"/>
        <u/>
      </rPr>
      <t>Odontogenic carcinoma, NOS</t>
    </r>
    <r>
      <rPr/>
      <t xml:space="preserve"> - 4098585</t>
    </r>
    <r>
      <rPr>
        <color rgb="FF1155CC"/>
        <u/>
      </rPr>
      <t xml:space="preserve">
Ameloblastic carcinoma (primary, secondary intraosseous, secondary peripheral) - 37116638
Secondary dedifferentiated intraosseous ameloblastic carcinoma
 - 37116980
Secondary dedifferentiated peripheral ameloblastic carcinoma - 37116979</t>
    </r>
    <r>
      <rPr>
        <color rgb="FF000000"/>
        <u/>
      </rPr>
      <t xml:space="preserve">
</t>
    </r>
    <r>
      <rPr>
        <color rgb="FF1155CC"/>
        <u/>
      </rPr>
      <t xml:space="preserve"> Primary intraosseous carcinoma</t>
    </r>
    <r>
      <rPr>
        <color rgb="FF1155CC"/>
      </rPr>
      <t xml:space="preserve"> - 37117009</t>
    </r>
    <r>
      <rPr>
        <color rgb="FF1155CC"/>
        <u/>
      </rPr>
      <t xml:space="preserve">
Intraosseous carcinoma developed on odontogenic cyst</t>
    </r>
    <r>
      <rPr>
        <color rgb="FF1155CC"/>
      </rPr>
      <t xml:space="preserve"> - 37116887</t>
    </r>
    <r>
      <rPr>
        <color rgb="FF1155CC"/>
        <u/>
      </rPr>
      <t xml:space="preserve">
</t>
    </r>
    <r>
      <rPr>
        <color rgb="FFB45F06"/>
      </rPr>
      <t xml:space="preserve">sclerosing odontogenic carcinoma
</t>
    </r>
    <r>
      <rPr>
        <color rgb="FF1155CC"/>
        <u/>
      </rPr>
      <t xml:space="preserve"> Clear cell odontogenic carcinoma</t>
    </r>
    <r>
      <rPr/>
      <t xml:space="preserve"> - 734032001
</t>
    </r>
    <r>
      <rPr>
        <color rgb="FF1155CC"/>
        <u/>
      </rPr>
      <t>Gosht cell odontogenic carcinoma</t>
    </r>
    <r>
      <rPr>
        <color rgb="FF1155CC"/>
      </rPr>
      <t xml:space="preserve"> - 37312303</t>
    </r>
  </si>
  <si>
    <t>Histology subgroup Sinonasal undifferentiated carcinoma (SNUC)</t>
  </si>
  <si>
    <t>HistologySNUC</t>
  </si>
  <si>
    <t>Histology Sinonasal undifferentiated carcinoma</t>
  </si>
  <si>
    <t>Specifies the histological subgroup for sinonasl undifferentiated carcinomas</t>
  </si>
  <si>
    <t>A value in the WHO 2017 H&amp;N SNUC classification list.</t>
  </si>
  <si>
    <t xml:space="preserve">
SMARCB1 (INI-1)-deficient Sinonasal undifferentiated Carcinoma;Sinonasal SMARCA4 deficient carcinoma;IDH2-mutated sinonasal undifferentiated neoplasm</t>
  </si>
  <si>
    <t>SMARCB1 (INI-1)-deficient Sinonasal undifferentiated Carcinoma
Sinonasal SMARCA4 deficient carcinoma
IDH2-mutated sinonasal undifferentiated neoplasm</t>
  </si>
  <si>
    <t>Subsite</t>
  </si>
  <si>
    <t>Nasal cavity and paranasal sinuses subsite</t>
  </si>
  <si>
    <t>Specifies the subsite for cancers occurred in nasal cavity and paranasal sinusess</t>
  </si>
  <si>
    <t>A string value in the AJCC Cancer Staging Manual 8th subsite list</t>
  </si>
  <si>
    <r>
      <rPr>
        <color rgb="FF1155CC"/>
        <sz val="10.0"/>
        <u/>
      </rPr>
      <t xml:space="preserve">AJCC 8th Edition Cancer Staging Manual
</t>
    </r>
    <r>
      <rPr>
        <sz val="10.0"/>
      </rPr>
      <t>Nasal cavity;Maxillary sinus;Ethmoid sinus;Frontal sinus;Sphenoid sinus</t>
    </r>
  </si>
  <si>
    <r>
      <rPr>
        <color rgb="FF1155CC"/>
        <u/>
      </rPr>
      <t>Nasal cavity - 4088327
Maxillary sinus</t>
    </r>
    <r>
      <rPr/>
      <t xml:space="preserve"> - 4050631
</t>
    </r>
    <r>
      <rPr>
        <color rgb="FF1155CC"/>
        <u/>
      </rPr>
      <t>Ethmoid sinus</t>
    </r>
    <r>
      <rPr/>
      <t xml:space="preserve"> - 4182234
</t>
    </r>
    <r>
      <rPr>
        <color rgb="FF1155CC"/>
        <u/>
      </rPr>
      <t>Frontal sinus</t>
    </r>
    <r>
      <rPr/>
      <t xml:space="preserve"> - 4204534
</t>
    </r>
    <r>
      <rPr>
        <color rgb="FF1155CC"/>
        <u/>
      </rPr>
      <t>Sphenoid sinus</t>
    </r>
    <r>
      <rPr/>
      <t xml:space="preserve"> - 4097172</t>
    </r>
  </si>
  <si>
    <t>Nasopharynx  subsite</t>
  </si>
  <si>
    <t>Specifies the subsite for cancers occurred in nasopharynx</t>
  </si>
  <si>
    <r>
      <rPr>
        <color rgb="FF1155CC"/>
        <sz val="10.0"/>
        <u/>
      </rPr>
      <t xml:space="preserve">AJCC 8th Edition Cancer Staging Manual
</t>
    </r>
    <r>
      <rPr>
        <sz val="10.0"/>
      </rPr>
      <t xml:space="preserve">
Superior wall of nasopharynx;Posterior wall of nasopharynx;Lateral wall of nasopharynx;Anterior wall of nasopharynx</t>
    </r>
  </si>
  <si>
    <r>
      <rPr>
        <color rgb="FF1155CC"/>
        <u/>
      </rPr>
      <t>Superior wall of nasopharynx - 4068978
Posterior wall of nasopharynx</t>
    </r>
    <r>
      <rPr/>
      <t xml:space="preserve"> - 4146741
</t>
    </r>
    <r>
      <rPr>
        <color rgb="FF1155CC"/>
        <u/>
      </rPr>
      <t>Lateral wall of nasopharynx</t>
    </r>
    <r>
      <rPr/>
      <t xml:space="preserve"> - 4323979
</t>
    </r>
    <r>
      <rPr>
        <color rgb="FF1155CC"/>
        <u/>
      </rPr>
      <t>Anterior wall of nasopharynx</t>
    </r>
    <r>
      <rPr/>
      <t xml:space="preserve"> - 4220236</t>
    </r>
  </si>
  <si>
    <t>Hypopharynx subsite</t>
  </si>
  <si>
    <t>Specifies the subsite for cancers occurred in hypopharynx</t>
  </si>
  <si>
    <r>
      <rPr>
        <color rgb="FF1155CC"/>
        <sz val="10.0"/>
        <u/>
      </rPr>
      <t>AJCC 8th Edition Cancer Staging Manual</t>
    </r>
    <r>
      <rPr>
        <sz val="10.0"/>
      </rPr>
      <t xml:space="preserve">
Postcricoid region; Hypopharyngeal aspect of aryepiglottic fold;
Posterior wall of hypopharynx;Pyriform sinus
</t>
    </r>
  </si>
  <si>
    <r>
      <rPr>
        <color rgb="FF1155CC"/>
        <u/>
      </rPr>
      <t>Postcricoid region</t>
    </r>
    <r>
      <rPr/>
      <t xml:space="preserve"> - 4147741
</t>
    </r>
    <r>
      <rPr>
        <color rgb="FF1155CC"/>
        <u/>
      </rPr>
      <t xml:space="preserve"> Hypopharyngeal aspect of aryepiglottic fold</t>
    </r>
    <r>
      <rPr/>
      <t xml:space="preserve"> - 4262980
</t>
    </r>
    <r>
      <rPr>
        <color rgb="FF1155CC"/>
        <u/>
      </rPr>
      <t>Posterior wall of hypopharynx</t>
    </r>
    <r>
      <rPr/>
      <t xml:space="preserve"> - 4102600
</t>
    </r>
    <r>
      <rPr>
        <color rgb="FF1155CC"/>
        <u/>
      </rPr>
      <t>Pyriform sinus</t>
    </r>
    <r>
      <rPr/>
      <t xml:space="preserve"> - 4268741
</t>
    </r>
  </si>
  <si>
    <t>Oropharynx subsite</t>
  </si>
  <si>
    <t>Specifies the subsite for cancers occurred in oropharynx</t>
  </si>
  <si>
    <r>
      <rPr>
        <color rgb="FF1155CC"/>
        <sz val="10.0"/>
        <u/>
      </rPr>
      <t xml:space="preserve">https://link.springer.com/book/9783319406176
</t>
    </r>
    <r>
      <rPr>
        <sz val="10.0"/>
      </rPr>
      <t>Base of tongue, NOS;
Soft palate NOS (excludes Nasopharyngcal surface C11.3);
Uvula;
Tonsillar fossa;
Lingual tonsil;
Tonsillar pillar;
Vallecula;
Anterior surface of epiglottis;
Lateral wall oropharynx;
Posterior wall oropharynx;
Branchial cleft (site of neoplosm);</t>
    </r>
  </si>
  <si>
    <r>
      <rPr/>
      <t xml:space="preserve">
</t>
    </r>
    <r>
      <rPr>
        <color rgb="FF1155CC"/>
        <u/>
      </rPr>
      <t>Base of tongue, NOS - 4169910
Soft palate NOS (excludes Nasopharyngcal surface C11.3) - 4177005
Uvula</t>
    </r>
    <r>
      <rPr/>
      <t xml:space="preserve"> - 4095284
</t>
    </r>
    <r>
      <rPr>
        <color rgb="FF1155CC"/>
        <u/>
      </rPr>
      <t>Tonsillar fossa</t>
    </r>
    <r>
      <rPr/>
      <t xml:space="preserve"> - 4138234
</t>
    </r>
    <r>
      <rPr>
        <color rgb="FF1155CC"/>
        <u/>
      </rPr>
      <t>Lingual tonsil</t>
    </r>
    <r>
      <rPr/>
      <t xml:space="preserve"> - 4068841
</t>
    </r>
    <r>
      <rPr>
        <color rgb="FF1155CC"/>
        <u/>
      </rPr>
      <t>Tonsillar pillar</t>
    </r>
    <r>
      <rPr/>
      <t xml:space="preserve"> - 4065073
</t>
    </r>
    <r>
      <rPr>
        <color rgb="FF1155CC"/>
        <u/>
      </rPr>
      <t>Vallecula</t>
    </r>
    <r>
      <rPr/>
      <t xml:space="preserve"> - 4173123
</t>
    </r>
    <r>
      <rPr>
        <color rgb="FF1155CC"/>
        <u/>
      </rPr>
      <t>Anterior surface of epiglottis</t>
    </r>
    <r>
      <rPr/>
      <t xml:space="preserve"> - 4283238
</t>
    </r>
    <r>
      <rPr>
        <color rgb="FF1155CC"/>
        <u/>
      </rPr>
      <t>Lateral wall oropharynx</t>
    </r>
    <r>
      <rPr/>
      <t xml:space="preserve"> - 4078066
</t>
    </r>
    <r>
      <rPr>
        <color rgb="FF1155CC"/>
        <u/>
      </rPr>
      <t>Posterior wall oropharynx</t>
    </r>
    <r>
      <rPr/>
      <t xml:space="preserve"> - 4045435
</t>
    </r>
    <r>
      <rPr>
        <color rgb="FFB45F06"/>
        <u/>
      </rPr>
      <t>Branchial cleft (site of neoplosm)</t>
    </r>
    <r>
      <rPr/>
      <t xml:space="preserve"> - 4235649</t>
    </r>
  </si>
  <si>
    <t>Larynx subsite</t>
  </si>
  <si>
    <t>Specifies the subsite for cancers occurred in larynx</t>
  </si>
  <si>
    <r>
      <rPr>
        <color rgb="FF1155CC"/>
        <sz val="10.0"/>
        <u/>
      </rPr>
      <t>AJCC 8th Edition Cancer Staging Manual</t>
    </r>
    <r>
      <rPr>
        <sz val="10.0"/>
      </rPr>
      <t xml:space="preserve">
Glottis;Supraglottis;Subglottis;Laryngeal cartilage
</t>
    </r>
  </si>
  <si>
    <r>
      <rPr>
        <color rgb="FF1155CC"/>
        <u/>
      </rPr>
      <t>Glottis</t>
    </r>
    <r>
      <rPr/>
      <t xml:space="preserve"> - 4047227
</t>
    </r>
    <r>
      <rPr>
        <color rgb="FF1155CC"/>
        <u/>
      </rPr>
      <t>Supraglottis</t>
    </r>
    <r>
      <rPr/>
      <t xml:space="preserve"> - 4001049
</t>
    </r>
    <r>
      <rPr>
        <color rgb="FF1155CC"/>
        <u/>
      </rPr>
      <t>Subglottis</t>
    </r>
    <r>
      <rPr/>
      <t xml:space="preserve"> - 4002724
</t>
    </r>
    <r>
      <rPr>
        <color rgb="FF1155CC"/>
        <u/>
      </rPr>
      <t>Laryngeal cartilage</t>
    </r>
    <r>
      <rPr/>
      <t xml:space="preserve"> - 4279711
</t>
    </r>
  </si>
  <si>
    <t>Oral cavity subsite</t>
  </si>
  <si>
    <t>Specifies the subsite for cancers occurred in oral cavity</t>
  </si>
  <si>
    <t>AJCC 8th Edition Cancer Staging Manual
Dorsal surface tongue, NOS;
Border of tongue;
Ventral surface of tongue NOS;
Anterior 2/3 of tongue NOS;
Upper gum;
Lower gum;
Anterior floor of mouth;
Lateral floor of mouth;
Overlapping lesion of floor of mouth;
Hard palate;
Cheek mucosa;
Vestibule of mouth;
Retromolar area;
Overlapping lesion of other and unspecified parts of mouth;</t>
  </si>
  <si>
    <r>
      <rPr>
        <color rgb="FFB45F06"/>
        <u/>
      </rPr>
      <t>Dorsal surface tongue, NOS</t>
    </r>
    <r>
      <rPr/>
      <t xml:space="preserve"> - 36769609
</t>
    </r>
    <r>
      <rPr>
        <color rgb="FF1155CC"/>
        <u/>
      </rPr>
      <t>Border of tongue - 4077986
Ventral surface of tongue</t>
    </r>
    <r>
      <rPr/>
      <t xml:space="preserve"> - 4172794
</t>
    </r>
    <r>
      <rPr>
        <color rgb="FF980000"/>
      </rPr>
      <t xml:space="preserve">Anterior 2/3 of tongue NOS
</t>
    </r>
    <r>
      <rPr>
        <color rgb="FF1155CC"/>
        <u/>
      </rPr>
      <t>Upper gum</t>
    </r>
    <r>
      <rPr/>
      <t xml:space="preserve"> - 4047029</t>
    </r>
    <r>
      <rPr>
        <color rgb="FF980000"/>
      </rPr>
      <t xml:space="preserve">
</t>
    </r>
    <r>
      <rPr>
        <color rgb="FF1155CC"/>
        <u/>
      </rPr>
      <t>Lower gum</t>
    </r>
    <r>
      <rPr/>
      <t xml:space="preserve"> - 4210919
</t>
    </r>
    <r>
      <rPr>
        <color rgb="FF1155CC"/>
        <u/>
      </rPr>
      <t>Anterior floor of mouth</t>
    </r>
    <r>
      <rPr/>
      <t xml:space="preserve"> - 4181419
</t>
    </r>
    <r>
      <rPr>
        <color rgb="FF1155CC"/>
        <u/>
      </rPr>
      <t>Lateral floor of mouth</t>
    </r>
    <r>
      <rPr/>
      <t xml:space="preserve"> - 4103066</t>
    </r>
    <r>
      <rPr>
        <color rgb="FF000000"/>
        <u/>
      </rPr>
      <t xml:space="preserve">
</t>
    </r>
    <r>
      <rPr>
        <color rgb="FF1155CC"/>
        <u/>
      </rPr>
      <t>Overlapping lesion of floor of mouth</t>
    </r>
    <r>
      <rPr/>
      <t xml:space="preserve"> - 44498040
</t>
    </r>
    <r>
      <rPr>
        <color theme="4"/>
        <u/>
      </rPr>
      <t xml:space="preserve">Hard palate - 4234542
</t>
    </r>
    <r>
      <rPr>
        <color theme="4"/>
      </rPr>
      <t xml:space="preserve">Cheek mucosa - 4057160
</t>
    </r>
    <r>
      <rPr>
        <color rgb="FF1155CC"/>
        <u/>
      </rPr>
      <t>Vestibule of mouth</t>
    </r>
    <r>
      <rPr/>
      <t xml:space="preserve"> - 4144069
</t>
    </r>
    <r>
      <rPr>
        <color rgb="FF1155CC"/>
        <u/>
      </rPr>
      <t>Retromolar area</t>
    </r>
    <r>
      <rPr/>
      <t xml:space="preserve"> - 36769865
</t>
    </r>
    <r>
      <rPr>
        <color rgb="FFB45F06"/>
      </rPr>
      <t>Overlapping lesion of other and unspecified parts of mouth</t>
    </r>
    <r>
      <rPr/>
      <t xml:space="preserve"> - </t>
    </r>
  </si>
  <si>
    <t>Lip subsite</t>
  </si>
  <si>
    <t>Specifies the subsite for cancers occurred in lip</t>
  </si>
  <si>
    <t>AJCC 8th Edition Cancer Staging Manual
External lower lip;External upper lip;External lip, NOS;Mucosa of upper lip;Mucosa of lower lip;Mucosa of lip, NOS;Commissure of lip</t>
  </si>
  <si>
    <r>
      <rPr>
        <color rgb="FF1155CC"/>
        <u/>
      </rPr>
      <t>External lower lip</t>
    </r>
    <r>
      <rPr>
        <color rgb="FF000000"/>
        <u/>
      </rPr>
      <t xml:space="preserve"> - 4027546
</t>
    </r>
    <r>
      <rPr>
        <color rgb="FF1155CC"/>
        <u/>
      </rPr>
      <t>External upper lip</t>
    </r>
    <r>
      <rPr>
        <color rgb="FF000000"/>
        <u/>
      </rPr>
      <t xml:space="preserve"> - 4134589
</t>
    </r>
    <r>
      <rPr>
        <color rgb="FF1155CC"/>
        <u/>
      </rPr>
      <t>External lip, NOS</t>
    </r>
    <r>
      <rPr>
        <color rgb="FF000000"/>
        <u/>
      </rPr>
      <t xml:space="preserve"> - 4027545
</t>
    </r>
    <r>
      <rPr>
        <color rgb="FF1155CC"/>
        <u/>
      </rPr>
      <t>Mucosa of upper lip</t>
    </r>
    <r>
      <rPr>
        <color rgb="FF000000"/>
        <u/>
      </rPr>
      <t xml:space="preserve"> -  36769700
</t>
    </r>
    <r>
      <rPr>
        <color rgb="FF1155CC"/>
        <u/>
      </rPr>
      <t>Mucosa of lower lip</t>
    </r>
    <r>
      <rPr>
        <color rgb="FF000000"/>
        <u/>
      </rPr>
      <t xml:space="preserve"> - 36768548
</t>
    </r>
    <r>
      <rPr>
        <color rgb="FF1155CC"/>
        <u/>
      </rPr>
      <t>Mucosa of lip, NOS</t>
    </r>
    <r>
      <rPr>
        <color rgb="FF000000"/>
        <u/>
      </rPr>
      <t xml:space="preserve"> - 4245168
</t>
    </r>
    <r>
      <rPr>
        <color rgb="FF1155CC"/>
        <u/>
      </rPr>
      <t>Commissure of lip</t>
    </r>
    <r>
      <rPr>
        <color rgb="FF000000"/>
        <u/>
      </rPr>
      <t xml:space="preserve"> - 4307358</t>
    </r>
  </si>
  <si>
    <t>Plasmatic EBV DNA at baseline</t>
  </si>
  <si>
    <t>CancerUnderStudy</t>
  </si>
  <si>
    <t xml:space="preserve">Describes the result of EBV DNA plasma testing before treatment in NPC type II and III (WHO) </t>
  </si>
  <si>
    <t>A string value representing whether the test value was positive, negative or it was untested. Empty if unknown.</t>
  </si>
  <si>
    <t xml:space="preserve"> Positive; Negative; not tested;</t>
  </si>
  <si>
    <r>
      <rPr>
        <color rgb="FF1155CC"/>
        <u/>
      </rPr>
      <t xml:space="preserve"> Positiv</t>
    </r>
    <r>
      <rPr/>
      <t xml:space="preserve">e - 9191
</t>
    </r>
    <r>
      <rPr>
        <color rgb="FF1155CC"/>
        <u/>
      </rPr>
      <t xml:space="preserve"> Negativ</t>
    </r>
    <r>
      <rPr/>
      <t>e - 9189</t>
    </r>
    <r>
      <rPr>
        <color rgb="FF1155CC"/>
        <u/>
      </rPr>
      <t xml:space="preserve">
not tested - </t>
    </r>
    <r>
      <rPr/>
      <t>45878602</t>
    </r>
  </si>
  <si>
    <t>In NPC might be compulsory</t>
  </si>
  <si>
    <t>HPV status</t>
  </si>
  <si>
    <t xml:space="preserve">Describes the result of HPV tumor testing in oral carcinoma </t>
  </si>
  <si>
    <t>M for OROPHARYNGEAL (not oral cavity) carcinomas</t>
  </si>
  <si>
    <t>A string value representing whether the result was positive, negative or not tested. Empty if unknown.</t>
  </si>
  <si>
    <t xml:space="preserve"> Positive; Negative; Not tested;</t>
  </si>
  <si>
    <r>
      <rPr>
        <color rgb="FF1155CC"/>
        <u/>
      </rPr>
      <t xml:space="preserve"> Positiv</t>
    </r>
    <r>
      <rPr/>
      <t xml:space="preserve">e - 9191
</t>
    </r>
    <r>
      <rPr>
        <color rgb="FF1155CC"/>
        <u/>
      </rPr>
      <t xml:space="preserve"> Negativ</t>
    </r>
    <r>
      <rPr/>
      <t>e - 9189</t>
    </r>
    <r>
      <rPr>
        <color rgb="FF1155CC"/>
        <u/>
      </rPr>
      <t xml:space="preserve">
not tested - </t>
    </r>
    <r>
      <rPr/>
      <t>45878602</t>
    </r>
  </si>
  <si>
    <t>Inclute in definition type of testing  and maybbe p16</t>
  </si>
  <si>
    <t xml:space="preserve">CRP – C reactive protein tested </t>
  </si>
  <si>
    <t>Describes the result of C reactive protein testing</t>
  </si>
  <si>
    <t>Positive; Negative; Not tested;</t>
  </si>
  <si>
    <r>
      <rPr>
        <color rgb="FF1155CC"/>
        <u/>
      </rPr>
      <t xml:space="preserve"> Positiv</t>
    </r>
    <r>
      <rPr/>
      <t xml:space="preserve">e - 9191
</t>
    </r>
    <r>
      <rPr>
        <color rgb="FF1155CC"/>
        <u/>
      </rPr>
      <t xml:space="preserve"> Negativ</t>
    </r>
    <r>
      <rPr/>
      <t>e - 9189</t>
    </r>
    <r>
      <rPr>
        <color rgb="FF1155CC"/>
        <u/>
      </rPr>
      <t xml:space="preserve">
not tested - </t>
    </r>
    <r>
      <rPr/>
      <t>45878602</t>
    </r>
  </si>
  <si>
    <t>Cancer Episode Reference</t>
  </si>
  <si>
    <t>EpisodeEvent</t>
  </si>
  <si>
    <t>CancerEpisode element containing the data regarding the patient's cancer</t>
  </si>
  <si>
    <t>Event type</t>
  </si>
  <si>
    <t>Type of event registered</t>
  </si>
  <si>
    <t>Baseline; Progression; Recurrence; Persistent disease</t>
  </si>
  <si>
    <r>
      <rPr>
        <color rgb="FF1155CC"/>
        <u/>
      </rPr>
      <t>Baseline</t>
    </r>
    <r>
      <rPr/>
      <t xml:space="preserve"> -  </t>
    </r>
    <r>
      <rPr>
        <color rgb="FFB45F06"/>
      </rPr>
      <t>4190366</t>
    </r>
    <r>
      <rPr/>
      <t xml:space="preserve">
</t>
    </r>
    <r>
      <rPr>
        <color rgb="FF1155CC"/>
        <u/>
      </rPr>
      <t>Progression</t>
    </r>
    <r>
      <rPr/>
      <t xml:space="preserve"> - 4168352
</t>
    </r>
    <r>
      <rPr>
        <color rgb="FF1155CC"/>
        <u/>
      </rPr>
      <t>Recurrence</t>
    </r>
    <r>
      <rPr/>
      <t xml:space="preserve"> - 4097297
</t>
    </r>
    <r>
      <rPr>
        <color rgb="FFB45F06"/>
      </rPr>
      <t>Persistent disease -</t>
    </r>
    <r>
      <rPr/>
      <t xml:space="preserve"> </t>
    </r>
  </si>
  <si>
    <t>Defined At</t>
  </si>
  <si>
    <t>Whether or not the progression/recurrnce or persistent disease  was performed at the registering hospital or another hospital.</t>
  </si>
  <si>
    <t>the hospital; a different hospital</t>
  </si>
  <si>
    <t>Custom</t>
  </si>
  <si>
    <t>Date of episode</t>
  </si>
  <si>
    <t>Start date of progression/recurrence or persistent disease</t>
  </si>
  <si>
    <t>O (M if not baseline)</t>
  </si>
  <si>
    <t>Is local</t>
  </si>
  <si>
    <t>Describes if the progression /recurrence or persistent disease is local</t>
  </si>
  <si>
    <r>
      <rPr>
        <color rgb="FF1155CC"/>
        <u/>
      </rPr>
      <t>Yes</t>
    </r>
    <r>
      <rPr/>
      <t xml:space="preserve"> - 4188539
</t>
    </r>
    <r>
      <rPr>
        <color rgb="FF1155CC"/>
        <u/>
      </rPr>
      <t xml:space="preserve">No </t>
    </r>
    <r>
      <rPr/>
      <t xml:space="preserve">-  4188540
</t>
    </r>
    <r>
      <rPr>
        <color rgb="FF1155CC"/>
        <u/>
      </rPr>
      <t>Unknown</t>
    </r>
    <r>
      <rPr/>
      <t xml:space="preserve"> - 4129922</t>
    </r>
  </si>
  <si>
    <t>Is regional</t>
  </si>
  <si>
    <t>Describes if the progression /recurrence or persistent disease is regional</t>
  </si>
  <si>
    <r>
      <rPr>
        <color rgb="FF1155CC"/>
        <u/>
      </rPr>
      <t>Yes</t>
    </r>
    <r>
      <rPr/>
      <t xml:space="preserve"> - 4188539
</t>
    </r>
    <r>
      <rPr>
        <color rgb="FF1155CC"/>
        <u/>
      </rPr>
      <t xml:space="preserve">No </t>
    </r>
    <r>
      <rPr/>
      <t xml:space="preserve">-  4188540
</t>
    </r>
    <r>
      <rPr>
        <color rgb="FF1155CC"/>
        <u/>
      </rPr>
      <t>Unknown</t>
    </r>
    <r>
      <rPr/>
      <t xml:space="preserve"> - 4129922</t>
    </r>
  </si>
  <si>
    <t>Is metastatic</t>
  </si>
  <si>
    <t>Describes if the progression /recurrence or persistent disease is metastatic</t>
  </si>
  <si>
    <r>
      <rPr>
        <color rgb="FF1155CC"/>
        <u/>
      </rPr>
      <t>Yes</t>
    </r>
    <r>
      <rPr/>
      <t xml:space="preserve"> - 4188539
</t>
    </r>
    <r>
      <rPr>
        <color rgb="FF1155CC"/>
        <u/>
      </rPr>
      <t xml:space="preserve">No </t>
    </r>
    <r>
      <rPr/>
      <t xml:space="preserve">-  4188540
</t>
    </r>
    <r>
      <rPr>
        <color rgb="FF1155CC"/>
        <u/>
      </rPr>
      <t>Unknown</t>
    </r>
    <r>
      <rPr/>
      <t xml:space="preserve"> - 4129922</t>
    </r>
  </si>
  <si>
    <t>Site of metastasis_soft tissue</t>
  </si>
  <si>
    <t>Describes if site of metastasic disease  is soft tissue</t>
  </si>
  <si>
    <t>True; False</t>
  </si>
  <si>
    <t>Site of metastasis_distant lymph nodes</t>
  </si>
  <si>
    <t>Describes if site of metastasic disease  is dystan lymph node</t>
  </si>
  <si>
    <t>Site of metastasis_lung</t>
  </si>
  <si>
    <t>Describes if site of metastasic disease  is lung</t>
  </si>
  <si>
    <t>Site of metastasis_bone</t>
  </si>
  <si>
    <t>Describes if site of metastasic disease  is bone</t>
  </si>
  <si>
    <t>Site of metastasis_liver</t>
  </si>
  <si>
    <t>Describes if site of metastasic disease  is liver</t>
  </si>
  <si>
    <t>Site of metastasis_pleura</t>
  </si>
  <si>
    <t>Describes if site of metastasic disease  is pleura</t>
  </si>
  <si>
    <t>Site of metastasis_peritoneum</t>
  </si>
  <si>
    <t>Describes if site of metastasic disease  is peritoneum</t>
  </si>
  <si>
    <t>Site of  metastasis_brain</t>
  </si>
  <si>
    <t>Describes if site of metastasic disease  is brain</t>
  </si>
  <si>
    <t>Site of  metastasis_other viscera</t>
  </si>
  <si>
    <t>Describes if site of metastasic disease  is other viscera</t>
  </si>
  <si>
    <t>Site of  metastasis_unknown</t>
  </si>
  <si>
    <t>Describes if site of metastasic disease  is unknown</t>
  </si>
  <si>
    <t>Episode Event Reference</t>
  </si>
  <si>
    <t>GeneticTestExpression</t>
  </si>
  <si>
    <t>EpisodeEvent_CancerEpisodeReference</t>
  </si>
  <si>
    <t>EpisodeEvent element containing the data regarding the patient's cancer</t>
  </si>
  <si>
    <t>Gene expression analysis performed</t>
  </si>
  <si>
    <t>Clarifies whether a gene expression analysis is performed</t>
  </si>
  <si>
    <t>Date of Gene expression</t>
  </si>
  <si>
    <t>Date of the gene expression analysis</t>
  </si>
  <si>
    <t>Gene mutation analysis performed</t>
  </si>
  <si>
    <t>Clarifies whether a gene mutation analysis is performed</t>
  </si>
  <si>
    <t>Date of Gene mutation</t>
  </si>
  <si>
    <t>Date of the gene mutation analysis</t>
  </si>
  <si>
    <t>Tests for chromosome translocations performed</t>
  </si>
  <si>
    <t>Clarifies whether a tests for chromosome translocations is performed</t>
  </si>
  <si>
    <t>Date of traslocation</t>
  </si>
  <si>
    <t>Date of the Chromosome translocation test</t>
  </si>
  <si>
    <t>Next generation sequencing (NGS)  performed</t>
  </si>
  <si>
    <t>Clarifies whether a NGS analysis is performed</t>
  </si>
  <si>
    <t>Date of NGS</t>
  </si>
  <si>
    <t>Date of the NGS analysis</t>
  </si>
  <si>
    <t>Polymerase chain reaction (PCR) test performed</t>
  </si>
  <si>
    <t>Clarifies whether a PCR analysis is performed</t>
  </si>
  <si>
    <t>Date of PCR</t>
  </si>
  <si>
    <t>Date of the PCR analysis</t>
  </si>
  <si>
    <t>Immunohistochemistry  performed</t>
  </si>
  <si>
    <t>Clarifies whether a immunohiostochemestry analysis is performed</t>
  </si>
  <si>
    <t>Date of immunohistochemistry</t>
  </si>
  <si>
    <t>Date of the immunohiostochemestry analysis</t>
  </si>
  <si>
    <t>Circulating Tumour DNA (ctDNA) performed</t>
  </si>
  <si>
    <t>Clarifies whether a ctDNA analysis is performed</t>
  </si>
  <si>
    <t>Date of ctDNA</t>
  </si>
  <si>
    <t>Date of the ctDNA analysis</t>
  </si>
  <si>
    <t>ClinicalStage</t>
  </si>
  <si>
    <t>cT</t>
  </si>
  <si>
    <t>Specifies the clinical T</t>
  </si>
  <si>
    <t>A string value for the clinical T. Unknown if empty.</t>
  </si>
  <si>
    <t>Tx; Tis; T0;T1;T2; T3; T4; T4a; T4b;</t>
  </si>
  <si>
    <r>
      <rPr>
        <color rgb="FF1155CC"/>
        <sz val="10.0"/>
        <u/>
      </rPr>
      <t>Tx</t>
    </r>
    <r>
      <rPr>
        <sz val="10.0"/>
      </rPr>
      <t xml:space="preserve"> - 4282467
 </t>
    </r>
    <r>
      <rPr>
        <color rgb="FF1155CC"/>
        <sz val="10.0"/>
        <u/>
      </rPr>
      <t>Tis</t>
    </r>
    <r>
      <rPr>
        <sz val="10.0"/>
      </rPr>
      <t xml:space="preserve"> - 4195922
</t>
    </r>
    <r>
      <rPr>
        <color rgb="FF1155CC"/>
        <sz val="10.0"/>
        <u/>
      </rPr>
      <t>T0</t>
    </r>
    <r>
      <rPr>
        <sz val="10.0"/>
      </rPr>
      <t xml:space="preserve"> - 4243213
</t>
    </r>
    <r>
      <rPr>
        <color rgb="FF1155CC"/>
        <sz val="10.0"/>
        <u/>
      </rPr>
      <t>T1</t>
    </r>
    <r>
      <rPr>
        <sz val="10.0"/>
      </rPr>
      <t xml:space="preserve"> -  4052407
</t>
    </r>
    <r>
      <rPr>
        <color rgb="FF1155CC"/>
        <sz val="10.0"/>
        <u/>
      </rPr>
      <t>T2</t>
    </r>
    <r>
      <rPr>
        <sz val="10.0"/>
      </rPr>
      <t xml:space="preserve"> - 4194614
 </t>
    </r>
    <r>
      <rPr>
        <color rgb="FF1155CC"/>
        <sz val="10.0"/>
        <u/>
      </rPr>
      <t>T3</t>
    </r>
    <r>
      <rPr>
        <sz val="10.0"/>
      </rPr>
      <t xml:space="preserve"> - 4032012
 </t>
    </r>
    <r>
      <rPr>
        <color rgb="FF1155CC"/>
        <sz val="10.0"/>
        <u/>
      </rPr>
      <t>T4</t>
    </r>
    <r>
      <rPr>
        <sz val="10.0"/>
      </rPr>
      <t xml:space="preserve"> - 4278513
 </t>
    </r>
    <r>
      <rPr>
        <color rgb="FF1155CC"/>
        <sz val="10.0"/>
        <u/>
      </rPr>
      <t>T4a</t>
    </r>
    <r>
      <rPr>
        <sz val="10.0"/>
      </rPr>
      <t xml:space="preserve"> - 4127612
 </t>
    </r>
    <r>
      <rPr>
        <color rgb="FF1155CC"/>
        <sz val="10.0"/>
        <u/>
      </rPr>
      <t>T4b</t>
    </r>
    <r>
      <rPr>
        <sz val="10.0"/>
      </rPr>
      <t xml:space="preserve"> - 4129920</t>
    </r>
  </si>
  <si>
    <t>cN</t>
  </si>
  <si>
    <t>Specifies the clinical N</t>
  </si>
  <si>
    <t>A string value for the clinical N. Unknown if empty.</t>
  </si>
  <si>
    <t>Nx; N0;N1;N2;N2a;N2b;N2c;N3; N3a;N3b;</t>
  </si>
  <si>
    <r>
      <rPr>
        <color rgb="FF1155CC"/>
        <sz val="10.0"/>
        <u/>
      </rPr>
      <t>Nx</t>
    </r>
    <r>
      <rPr>
        <sz val="10.0"/>
      </rPr>
      <t xml:space="preserve"> - 4195718
</t>
    </r>
    <r>
      <rPr>
        <color rgb="FF1155CC"/>
        <sz val="10.0"/>
        <u/>
      </rPr>
      <t>N0</t>
    </r>
    <r>
      <rPr>
        <sz val="10.0"/>
      </rPr>
      <t xml:space="preserve"> - 4266674
</t>
    </r>
    <r>
      <rPr>
        <color rgb="FF1155CC"/>
        <sz val="10.0"/>
        <u/>
      </rPr>
      <t>N1</t>
    </r>
    <r>
      <rPr>
        <sz val="10.0"/>
      </rPr>
      <t xml:space="preserve"> - 4203608
</t>
    </r>
    <r>
      <rPr>
        <color rgb="FF1155CC"/>
        <sz val="10.0"/>
        <u/>
      </rPr>
      <t>N2</t>
    </r>
    <r>
      <rPr>
        <sz val="10.0"/>
      </rPr>
      <t xml:space="preserve"> - 4263599
</t>
    </r>
    <r>
      <rPr>
        <color rgb="FF1155CC"/>
        <sz val="10.0"/>
        <u/>
      </rPr>
      <t>N2a</t>
    </r>
    <r>
      <rPr>
        <sz val="10.0"/>
      </rPr>
      <t xml:space="preserve"> - 4135247
</t>
    </r>
    <r>
      <rPr>
        <color rgb="FF1155CC"/>
        <sz val="10.0"/>
        <u/>
      </rPr>
      <t>N2b</t>
    </r>
    <r>
      <rPr>
        <sz val="10.0"/>
      </rPr>
      <t xml:space="preserve"> - 4119012
</t>
    </r>
    <r>
      <rPr>
        <color rgb="FF1155CC"/>
        <sz val="10.0"/>
        <u/>
      </rPr>
      <t>N2c</t>
    </r>
    <r>
      <rPr>
        <sz val="10.0"/>
      </rPr>
      <t xml:space="preserve"> - 4118508
</t>
    </r>
    <r>
      <rPr>
        <color rgb="FF1155CC"/>
        <sz val="10.0"/>
        <u/>
      </rPr>
      <t>N3</t>
    </r>
    <r>
      <rPr>
        <sz val="10.0"/>
      </rPr>
      <t xml:space="preserve"> - 4239307
</t>
    </r>
    <r>
      <rPr>
        <color rgb="FF1155CC"/>
        <sz val="10.0"/>
        <u/>
      </rPr>
      <t>N3a</t>
    </r>
    <r>
      <rPr>
        <sz val="10.0"/>
      </rPr>
      <t xml:space="preserve"> - 4240556
</t>
    </r>
    <r>
      <rPr>
        <color rgb="FF1155CC"/>
        <sz val="10.0"/>
        <u/>
      </rPr>
      <t>N3b</t>
    </r>
    <r>
      <rPr>
        <sz val="10.0"/>
      </rPr>
      <t xml:space="preserve"> - 4240557</t>
    </r>
  </si>
  <si>
    <t>Radiological Extra-nodal extension (rENE)</t>
  </si>
  <si>
    <t>Describes the presence or absence of radiological signs of extracapsular extension, as defined in the AJCC 8th Ed</t>
  </si>
  <si>
    <t>A string value for the rENE. Unknown if empty.</t>
  </si>
  <si>
    <t>ENE-; ENE+;</t>
  </si>
  <si>
    <r>
      <rPr>
        <color rgb="FF1155CC"/>
        <sz val="10.0"/>
        <u/>
      </rPr>
      <t>ENE-</t>
    </r>
    <r>
      <rPr>
        <sz val="10.0"/>
      </rPr>
      <t xml:space="preserve"> - </t>
    </r>
    <r>
      <rPr>
        <color rgb="FFB45F06"/>
        <sz val="10.0"/>
      </rPr>
      <t xml:space="preserve">36769946
</t>
    </r>
    <r>
      <rPr>
        <color rgb="FF1155CC"/>
        <sz val="10.0"/>
        <u/>
      </rPr>
      <t>ENE+</t>
    </r>
    <r>
      <rPr>
        <sz val="10.0"/>
      </rPr>
      <t xml:space="preserve"> - </t>
    </r>
    <r>
      <rPr>
        <color rgb="FFB45F06"/>
        <sz val="10.0"/>
      </rPr>
      <t>36770618</t>
    </r>
  </si>
  <si>
    <t>cM</t>
  </si>
  <si>
    <t>Specifies the clinical M</t>
  </si>
  <si>
    <t>A string value for the clinical M. Unknown if empty.</t>
  </si>
  <si>
    <t>M0; M1;</t>
  </si>
  <si>
    <r>
      <rPr>
        <color rgb="FF1155CC"/>
        <sz val="10.0"/>
        <u/>
      </rPr>
      <t>M0</t>
    </r>
    <r>
      <rPr>
        <sz val="10.0"/>
      </rPr>
      <t xml:space="preserve"> -  4149726
</t>
    </r>
    <r>
      <rPr>
        <color rgb="FF1155CC"/>
        <sz val="10.0"/>
        <u/>
      </rPr>
      <t>M1</t>
    </r>
    <r>
      <rPr>
        <sz val="10.0"/>
      </rPr>
      <t xml:space="preserve"> - 4205430</t>
    </r>
  </si>
  <si>
    <t>Clinical staging</t>
  </si>
  <si>
    <t>Specifies the clinical TNM</t>
  </si>
  <si>
    <t>A string value for the clinical TNM. Unknown if empty.</t>
  </si>
  <si>
    <t>0;I;II;III;IV;IVA;IVB;IVC;</t>
  </si>
  <si>
    <r>
      <rPr>
        <color rgb="FF1155CC"/>
        <sz val="10.0"/>
        <u/>
      </rPr>
      <t>0</t>
    </r>
    <r>
      <rPr>
        <sz val="10.0"/>
      </rPr>
      <t xml:space="preserve"> - 4127500
</t>
    </r>
    <r>
      <rPr>
        <color rgb="FF1155CC"/>
        <sz val="10.0"/>
        <u/>
      </rPr>
      <t>I</t>
    </r>
    <r>
      <rPr>
        <sz val="10.0"/>
      </rPr>
      <t xml:space="preserve"> - 4121054
</t>
    </r>
    <r>
      <rPr>
        <color rgb="FF1155CC"/>
        <sz val="10.0"/>
        <u/>
      </rPr>
      <t>II</t>
    </r>
    <r>
      <rPr>
        <sz val="10.0"/>
      </rPr>
      <t xml:space="preserve"> - 4106768
</t>
    </r>
    <r>
      <rPr>
        <color rgb="FF1155CC"/>
        <sz val="10.0"/>
        <u/>
      </rPr>
      <t>III</t>
    </r>
    <r>
      <rPr>
        <sz val="10.0"/>
      </rPr>
      <t xml:space="preserve"> - 4121176
</t>
    </r>
    <r>
      <rPr>
        <color rgb="FF1155CC"/>
        <sz val="10.0"/>
        <u/>
      </rPr>
      <t>IV</t>
    </r>
    <r>
      <rPr>
        <sz val="10.0"/>
      </rPr>
      <t xml:space="preserve"> - 4123017
</t>
    </r>
    <r>
      <rPr>
        <color rgb="FF1155CC"/>
        <sz val="10.0"/>
        <u/>
      </rPr>
      <t>IVA</t>
    </r>
    <r>
      <rPr>
        <sz val="10.0"/>
      </rPr>
      <t xml:space="preserve"> - 4129915
</t>
    </r>
    <r>
      <rPr>
        <color rgb="FF1155CC"/>
        <sz val="10.0"/>
        <u/>
      </rPr>
      <t>IVB</t>
    </r>
    <r>
      <rPr>
        <sz val="10.0"/>
      </rPr>
      <t xml:space="preserve"> - 4130412
</t>
    </r>
    <r>
      <rPr>
        <color rgb="FF1155CC"/>
        <sz val="10.0"/>
        <u/>
      </rPr>
      <t>IVC</t>
    </r>
    <r>
      <rPr>
        <sz val="10.0"/>
      </rPr>
      <t xml:space="preserve"> - 4196439</t>
    </r>
  </si>
  <si>
    <t>Ajcc edition</t>
  </si>
  <si>
    <t>Describe the edition of the AJCC used for staging</t>
  </si>
  <si>
    <t>A string value for the used AJCC edition manual.</t>
  </si>
  <si>
    <t>8th,9th,10th,11th</t>
  </si>
  <si>
    <r>
      <rPr>
        <color rgb="FF1155CC"/>
        <sz val="10.0"/>
        <u/>
      </rPr>
      <t>8th</t>
    </r>
    <r>
      <rPr>
        <sz val="10.0"/>
      </rPr>
      <t xml:space="preserve"> - 1634449
</t>
    </r>
    <r>
      <rPr>
        <color rgb="FFB45F06"/>
        <sz val="10.0"/>
      </rPr>
      <t xml:space="preserve">9th - 
10th - 
11th - </t>
    </r>
  </si>
  <si>
    <t>Soft tissue</t>
  </si>
  <si>
    <t>distant lymph node</t>
  </si>
  <si>
    <t>lung</t>
  </si>
  <si>
    <t>bone</t>
  </si>
  <si>
    <t>liver</t>
  </si>
  <si>
    <t>pleura</t>
  </si>
  <si>
    <t>peritoneum</t>
  </si>
  <si>
    <t>brain</t>
  </si>
  <si>
    <t>other viscera</t>
  </si>
  <si>
    <t>unknown</t>
  </si>
  <si>
    <t>PathologicalStage</t>
  </si>
  <si>
    <t>pT</t>
  </si>
  <si>
    <t>Specifies the pathological T</t>
  </si>
  <si>
    <t>M (for patients receiving surgery for primary tumor)</t>
  </si>
  <si>
    <t>A string value from pathological T.</t>
  </si>
  <si>
    <t>Tx; Tis; T0;T1;T2; T3; T4; T4a; T4b; unknown</t>
  </si>
  <si>
    <r>
      <rPr>
        <color rgb="FF1155CC"/>
        <sz val="10.0"/>
        <u/>
      </rPr>
      <t>Tx</t>
    </r>
    <r>
      <rPr>
        <sz val="10.0"/>
      </rPr>
      <t xml:space="preserve"> - 4282467
 </t>
    </r>
    <r>
      <rPr>
        <color rgb="FF1155CC"/>
        <sz val="10.0"/>
        <u/>
      </rPr>
      <t>Tis</t>
    </r>
    <r>
      <rPr>
        <sz val="10.0"/>
      </rPr>
      <t xml:space="preserve"> - 4195922
</t>
    </r>
    <r>
      <rPr>
        <color rgb="FF1155CC"/>
        <sz val="10.0"/>
        <u/>
      </rPr>
      <t>T0</t>
    </r>
    <r>
      <rPr>
        <sz val="10.0"/>
      </rPr>
      <t xml:space="preserve"> - 4243213
</t>
    </r>
    <r>
      <rPr>
        <color rgb="FF1155CC"/>
        <sz val="10.0"/>
        <u/>
      </rPr>
      <t>T1</t>
    </r>
    <r>
      <rPr>
        <sz val="10.0"/>
      </rPr>
      <t xml:space="preserve"> -  4052407
</t>
    </r>
    <r>
      <rPr>
        <color rgb="FF1155CC"/>
        <sz val="10.0"/>
        <u/>
      </rPr>
      <t>T2</t>
    </r>
    <r>
      <rPr>
        <sz val="10.0"/>
      </rPr>
      <t xml:space="preserve"> - 4194614
 </t>
    </r>
    <r>
      <rPr>
        <color rgb="FF1155CC"/>
        <sz val="10.0"/>
        <u/>
      </rPr>
      <t>T3</t>
    </r>
    <r>
      <rPr>
        <sz val="10.0"/>
      </rPr>
      <t xml:space="preserve"> - 4032012
 </t>
    </r>
    <r>
      <rPr>
        <color rgb="FF1155CC"/>
        <sz val="10.0"/>
        <u/>
      </rPr>
      <t>T4</t>
    </r>
    <r>
      <rPr>
        <sz val="10.0"/>
      </rPr>
      <t xml:space="preserve"> - 4278513
 </t>
    </r>
    <r>
      <rPr>
        <color rgb="FF1155CC"/>
        <sz val="10.0"/>
        <u/>
      </rPr>
      <t>T4a</t>
    </r>
    <r>
      <rPr>
        <sz val="10.0"/>
      </rPr>
      <t xml:space="preserve"> - 4127612
 </t>
    </r>
    <r>
      <rPr>
        <color rgb="FF1155CC"/>
        <sz val="10.0"/>
        <u/>
      </rPr>
      <t>T4b</t>
    </r>
    <r>
      <rPr>
        <sz val="10.0"/>
      </rPr>
      <t xml:space="preserve"> - 4129920
</t>
    </r>
    <r>
      <rPr>
        <color rgb="FF1155CC"/>
        <sz val="10.0"/>
        <u/>
      </rPr>
      <t>Unknown</t>
    </r>
    <r>
      <rPr>
        <sz val="10.0"/>
      </rPr>
      <t xml:space="preserve"> - 4129922</t>
    </r>
  </si>
  <si>
    <t>pN</t>
  </si>
  <si>
    <t>Specifies the pathological N</t>
  </si>
  <si>
    <t>M (for patients receiving surgery for regional lymph nodes)</t>
  </si>
  <si>
    <t>A string value from pathological N.</t>
  </si>
  <si>
    <t>Nx; N0;N1;N2;N2a;N2b;N2c;N3; N3a;N3b; unknown</t>
  </si>
  <si>
    <r>
      <rPr>
        <color rgb="FF1155CC"/>
        <sz val="10.0"/>
        <u/>
      </rPr>
      <t>Nx</t>
    </r>
    <r>
      <rPr>
        <sz val="10.0"/>
      </rPr>
      <t xml:space="preserve"> - 4195718
</t>
    </r>
    <r>
      <rPr>
        <color rgb="FF1155CC"/>
        <sz val="10.0"/>
        <u/>
      </rPr>
      <t>N0</t>
    </r>
    <r>
      <rPr>
        <sz val="10.0"/>
      </rPr>
      <t xml:space="preserve"> - 4266674
</t>
    </r>
    <r>
      <rPr>
        <color rgb="FF1155CC"/>
        <sz val="10.0"/>
        <u/>
      </rPr>
      <t>N1</t>
    </r>
    <r>
      <rPr>
        <sz val="10.0"/>
      </rPr>
      <t xml:space="preserve"> - 4203608
</t>
    </r>
    <r>
      <rPr>
        <color rgb="FF1155CC"/>
        <sz val="10.0"/>
        <u/>
      </rPr>
      <t>N2</t>
    </r>
    <r>
      <rPr>
        <sz val="10.0"/>
      </rPr>
      <t xml:space="preserve"> - 4263599
</t>
    </r>
    <r>
      <rPr>
        <color rgb="FF1155CC"/>
        <sz val="10.0"/>
        <u/>
      </rPr>
      <t>N2a</t>
    </r>
    <r>
      <rPr>
        <sz val="10.0"/>
      </rPr>
      <t xml:space="preserve"> - 4135247
</t>
    </r>
    <r>
      <rPr>
        <color rgb="FF1155CC"/>
        <sz val="10.0"/>
        <u/>
      </rPr>
      <t>N2b</t>
    </r>
    <r>
      <rPr>
        <sz val="10.0"/>
      </rPr>
      <t xml:space="preserve"> - 4119012
</t>
    </r>
    <r>
      <rPr>
        <color rgb="FF1155CC"/>
        <sz val="10.0"/>
        <u/>
      </rPr>
      <t>N2c</t>
    </r>
    <r>
      <rPr>
        <sz val="10.0"/>
      </rPr>
      <t xml:space="preserve"> - 4118508
</t>
    </r>
    <r>
      <rPr>
        <color rgb="FF1155CC"/>
        <sz val="10.0"/>
        <u/>
      </rPr>
      <t>N3</t>
    </r>
    <r>
      <rPr>
        <sz val="10.0"/>
      </rPr>
      <t xml:space="preserve"> - 4239307
</t>
    </r>
    <r>
      <rPr>
        <color rgb="FF1155CC"/>
        <sz val="10.0"/>
        <u/>
      </rPr>
      <t>N3a</t>
    </r>
    <r>
      <rPr>
        <sz val="10.0"/>
      </rPr>
      <t xml:space="preserve"> - 4240556
</t>
    </r>
    <r>
      <rPr>
        <color rgb="FF1155CC"/>
        <sz val="10.0"/>
        <u/>
      </rPr>
      <t>N3b</t>
    </r>
    <r>
      <rPr>
        <sz val="10.0"/>
      </rPr>
      <t xml:space="preserve"> - 4240557
</t>
    </r>
    <r>
      <rPr>
        <color rgb="FF1155CC"/>
        <sz val="10.0"/>
        <u/>
      </rPr>
      <t>Unknown</t>
    </r>
    <r>
      <rPr>
        <sz val="10.0"/>
      </rPr>
      <t xml:space="preserve"> - 4129922</t>
    </r>
  </si>
  <si>
    <t>pM</t>
  </si>
  <si>
    <t>Describes whether capsular extension is present by histopathologic examination or not</t>
  </si>
  <si>
    <t>A string describing the pathological M.</t>
  </si>
  <si>
    <t>M0; M1; unknown</t>
  </si>
  <si>
    <r>
      <rPr>
        <color rgb="FF1155CC"/>
        <sz val="10.0"/>
        <u/>
      </rPr>
      <t>M0</t>
    </r>
    <r>
      <rPr>
        <sz val="10.0"/>
      </rPr>
      <t xml:space="preserve"> -  4149726
</t>
    </r>
    <r>
      <rPr>
        <color rgb="FF1155CC"/>
        <sz val="10.0"/>
        <u/>
      </rPr>
      <t>M1</t>
    </r>
    <r>
      <rPr>
        <sz val="10.0"/>
      </rPr>
      <t xml:space="preserve"> - 4205430
</t>
    </r>
    <r>
      <rPr>
        <color rgb="FF1155CC"/>
        <sz val="10.0"/>
        <u/>
      </rPr>
      <t>Unknown</t>
    </r>
    <r>
      <rPr>
        <sz val="10.0"/>
      </rPr>
      <t xml:space="preserve"> - 4129922</t>
    </r>
  </si>
  <si>
    <t>Extranodal extension (ENE)</t>
  </si>
  <si>
    <t>Describes extent of extranodal extension. This number must be explicitly referred to in the pathological report, otherwise it is unknown</t>
  </si>
  <si>
    <t>A string value for the extranodal extension.</t>
  </si>
  <si>
    <t>ENE-; ENE+;  unknown.</t>
  </si>
  <si>
    <r>
      <rPr>
        <color rgb="FF1155CC"/>
        <sz val="10.0"/>
        <u/>
      </rPr>
      <t>ENE-</t>
    </r>
    <r>
      <rPr>
        <sz val="10.0"/>
      </rPr>
      <t xml:space="preserve"> - </t>
    </r>
    <r>
      <rPr>
        <color rgb="FFB45F06"/>
        <sz val="10.0"/>
      </rPr>
      <t xml:space="preserve">36769946
</t>
    </r>
    <r>
      <rPr>
        <color rgb="FF1155CC"/>
        <sz val="10.0"/>
        <u/>
      </rPr>
      <t>ENE+</t>
    </r>
    <r>
      <rPr>
        <sz val="10.0"/>
      </rPr>
      <t xml:space="preserve"> - </t>
    </r>
    <r>
      <rPr>
        <color rgb="FFB45F06"/>
        <sz val="10.0"/>
      </rPr>
      <t xml:space="preserve">36770618
</t>
    </r>
    <r>
      <rPr>
        <color rgb="FF1155CC"/>
        <sz val="10.0"/>
        <u/>
      </rPr>
      <t>Unknown</t>
    </r>
    <r>
      <rPr>
        <sz val="10.0"/>
      </rPr>
      <t xml:space="preserve"> - 4129922</t>
    </r>
  </si>
  <si>
    <t>Extranodal Extent</t>
  </si>
  <si>
    <t>Describes whether a sentinel node procedure was performed or not. Sentinel lymph node biopsy is considered a diagnostic procedure, therefore, per se, the neck is not considered to have been treated if it does not lead to a neck dissection.</t>
  </si>
  <si>
    <t>A number describing the extent of the extranodal extension</t>
  </si>
  <si>
    <t>&lt; 2mm;  &gt;=2mm; unknown</t>
  </si>
  <si>
    <t>Sentinel node</t>
  </si>
  <si>
    <t>Describes whether a protocoled and standardized en block resection of lymphatic tissue is performed or not</t>
  </si>
  <si>
    <t>A string describing whether a sentinel node procedure was performed</t>
  </si>
  <si>
    <t>Yes; No; Unknown.</t>
  </si>
  <si>
    <r>
      <rPr>
        <color rgb="FF1155CC"/>
        <u/>
      </rPr>
      <t>Yes</t>
    </r>
    <r>
      <rPr/>
      <t xml:space="preserve"> - 4188539
</t>
    </r>
    <r>
      <rPr>
        <color rgb="FF1155CC"/>
        <u/>
      </rPr>
      <t xml:space="preserve">No </t>
    </r>
    <r>
      <rPr/>
      <t xml:space="preserve">-  4188540
</t>
    </r>
    <r>
      <rPr>
        <color rgb="FF1155CC"/>
        <u/>
      </rPr>
      <t>Unknown</t>
    </r>
    <r>
      <rPr/>
      <t xml:space="preserve"> - 4129922</t>
    </r>
  </si>
  <si>
    <r>
      <rPr>
        <color rgb="FF1155CC"/>
        <u/>
      </rPr>
      <t>Yes</t>
    </r>
    <r>
      <rPr/>
      <t xml:space="preserve"> - 4188539
</t>
    </r>
    <r>
      <rPr>
        <color rgb="FF1155CC"/>
        <u/>
      </rPr>
      <t xml:space="preserve">No </t>
    </r>
    <r>
      <rPr/>
      <t xml:space="preserve">-  4188540
</t>
    </r>
    <r>
      <rPr>
        <color rgb="FF1155CC"/>
        <u/>
      </rPr>
      <t>Unknown</t>
    </r>
    <r>
      <rPr/>
      <t xml:space="preserve"> - 4129922</t>
    </r>
  </si>
  <si>
    <t>Neck dissection</t>
  </si>
  <si>
    <t>Specifies the pathological M</t>
  </si>
  <si>
    <t>A string describing whether a protocoled and standardized en block resection of lymphatic tissue was performed</t>
  </si>
  <si>
    <r>
      <rPr>
        <color rgb="FF1155CC"/>
        <u/>
      </rPr>
      <t>Yes</t>
    </r>
    <r>
      <rPr/>
      <t xml:space="preserve"> - 4188539
</t>
    </r>
    <r>
      <rPr>
        <color rgb="FF1155CC"/>
        <u/>
      </rPr>
      <t xml:space="preserve">No </t>
    </r>
    <r>
      <rPr/>
      <t xml:space="preserve">-  4188540
</t>
    </r>
    <r>
      <rPr>
        <color rgb="FF1155CC"/>
        <u/>
      </rPr>
      <t>Unknown</t>
    </r>
    <r>
      <rPr/>
      <t xml:space="preserve"> - 4129922</t>
    </r>
  </si>
  <si>
    <t>Pathological staging</t>
  </si>
  <si>
    <t>Specifies the pathological staging</t>
  </si>
  <si>
    <t>A string describing the pathological staging.</t>
  </si>
  <si>
    <t>0;I;II;III;IV;IVA;IVB;IVC;Unknown</t>
  </si>
  <si>
    <r>
      <rPr>
        <color rgb="FF1155CC"/>
        <u/>
      </rPr>
      <t>Unknown</t>
    </r>
    <r>
      <rPr/>
      <t xml:space="preserve"> - 4129922</t>
    </r>
  </si>
  <si>
    <t>Soft Tissue</t>
  </si>
  <si>
    <t>Episode Event reference</t>
  </si>
  <si>
    <t>SystemicTreatment</t>
  </si>
  <si>
    <t>type of systemic treatment</t>
  </si>
  <si>
    <t>Select the type of systemic treatment administered. It is possible to directly select the single treatment as appropriate.</t>
  </si>
  <si>
    <t xml:space="preserve">Chemotherapy; Immunotherapy; Target therapy;  Unknown
</t>
  </si>
  <si>
    <r>
      <rPr>
        <color rgb="FF1155CC"/>
        <u/>
      </rPr>
      <t>Chemotherapy</t>
    </r>
    <r>
      <rPr/>
      <t xml:space="preserve"> - 4273629
</t>
    </r>
    <r>
      <rPr>
        <color rgb="FF1155CC"/>
        <u/>
      </rPr>
      <t>Immunotherapy</t>
    </r>
    <r>
      <rPr/>
      <t xml:space="preserve"> - 40310107
</t>
    </r>
    <r>
      <rPr>
        <color rgb="FF1155CC"/>
        <u/>
      </rPr>
      <t>Target therapy</t>
    </r>
    <r>
      <rPr/>
      <t xml:space="preserve"> -  </t>
    </r>
    <r>
      <rPr>
        <color rgb="FFB45F06"/>
      </rPr>
      <t>40488979</t>
    </r>
    <r>
      <rPr/>
      <t xml:space="preserve">
</t>
    </r>
    <r>
      <rPr>
        <color rgb="FF1155CC"/>
        <u/>
      </rPr>
      <t>Unknown</t>
    </r>
    <r>
      <rPr/>
      <t xml:space="preserve"> - 4129922
</t>
    </r>
  </si>
  <si>
    <t>Intent</t>
  </si>
  <si>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</si>
  <si>
    <t>Palliative; Curative; Unknwon</t>
  </si>
  <si>
    <r>
      <rPr>
        <color rgb="FF1155CC"/>
        <u/>
      </rPr>
      <t>Palliative</t>
    </r>
    <r>
      <rPr/>
      <t xml:space="preserve"> - 4179711
</t>
    </r>
    <r>
      <rPr>
        <color rgb="FFB45F06"/>
      </rPr>
      <t>Curative</t>
    </r>
    <r>
      <rPr/>
      <t xml:space="preserve"> - 
</t>
    </r>
    <r>
      <rPr>
        <color rgb="FF1155CC"/>
        <u/>
      </rPr>
      <t>Unknown</t>
    </r>
    <r>
      <rPr/>
      <t xml:space="preserve"> - 4129922</t>
    </r>
  </si>
  <si>
    <t>Setting</t>
  </si>
  <si>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 radiotherapy).
</t>
  </si>
  <si>
    <t>Neo-adjuvant; Concomitant; Adjuvant; Systemic tretament alone;  Unknown;</t>
  </si>
  <si>
    <r>
      <rPr>
        <color rgb="FF1155CC"/>
        <u/>
      </rPr>
      <t>Neo-adjuvant</t>
    </r>
    <r>
      <rPr/>
      <t xml:space="preserve"> - 44808409
</t>
    </r>
    <r>
      <rPr>
        <color rgb="FFB45F06"/>
      </rPr>
      <t>Concomitant</t>
    </r>
    <r>
      <rPr/>
      <t xml:space="preserve"> - 
</t>
    </r>
    <r>
      <rPr>
        <color rgb="FF1155CC"/>
        <u/>
      </rPr>
      <t xml:space="preserve"> Adjuvant</t>
    </r>
    <r>
      <rPr/>
      <t xml:space="preserve"> - 44804498
</t>
    </r>
    <r>
      <rPr>
        <color rgb="FFB45F06"/>
      </rPr>
      <t>Systemic tretament alone</t>
    </r>
    <r>
      <rPr/>
      <t xml:space="preserve"> - 
</t>
    </r>
    <r>
      <rPr>
        <color rgb="FF1155CC"/>
        <u/>
      </rPr>
      <t>Unknown</t>
    </r>
    <r>
      <rPr/>
      <t xml:space="preserve"> - 4129922</t>
    </r>
  </si>
  <si>
    <t>Start date systemic treatment</t>
  </si>
  <si>
    <t>Specifies when systemic treatment begins</t>
  </si>
  <si>
    <t>dd/mm/yyyy</t>
  </si>
  <si>
    <t>End date systemic treatment</t>
  </si>
  <si>
    <t>Specifies when systemic treatment ends</t>
  </si>
  <si>
    <t>Number of cycles/ administrations</t>
  </si>
  <si>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</si>
  <si>
    <t>Float</t>
  </si>
  <si>
    <t>Regimen</t>
  </si>
  <si>
    <t>Drugs 1</t>
  </si>
  <si>
    <t>ATC list</t>
  </si>
  <si>
    <t>Athena vocabulary 
ATC</t>
  </si>
  <si>
    <t>Drugs 2</t>
  </si>
  <si>
    <t>Drugs 3</t>
  </si>
  <si>
    <t>Start date regimen changed</t>
  </si>
  <si>
    <t>specifies when the new systemic treatment begins, if a combination please specify the start of the first drug</t>
  </si>
  <si>
    <t>dd/mm/yyyy;</t>
  </si>
  <si>
    <t>End date regimen changed</t>
  </si>
  <si>
    <t>specifies when the new  systemic treatment ends,if a combination please specify the end of the last drug</t>
  </si>
  <si>
    <t>Reason for end of treatment</t>
  </si>
  <si>
    <t>Clarifies the reasons why the treatment ended or was interrupted</t>
  </si>
  <si>
    <t>Completion; Toxicity; Comorbidity; Patient  intolerance; Patients decision; Death;  Unknown.</t>
  </si>
  <si>
    <r>
      <rPr>
        <color rgb="FF1155CC"/>
        <u/>
      </rPr>
      <t>Completion</t>
    </r>
    <r>
      <rPr/>
      <t xml:space="preserve"> - </t>
    </r>
    <r>
      <rPr>
        <color rgb="FFB45F06"/>
      </rPr>
      <t xml:space="preserve">4058777 </t>
    </r>
    <r>
      <rPr/>
      <t xml:space="preserve">
</t>
    </r>
    <r>
      <rPr>
        <color rgb="FF1155CC"/>
        <u/>
      </rPr>
      <t>Toxicity</t>
    </r>
    <r>
      <rPr/>
      <t xml:space="preserve"> - 438028
</t>
    </r>
    <r>
      <rPr>
        <color rgb="FF1155CC"/>
        <u/>
      </rPr>
      <t>Comorbidity</t>
    </r>
    <r>
      <rPr/>
      <t xml:space="preserve"> - </t>
    </r>
    <r>
      <rPr>
        <color rgb="FFB45F06"/>
      </rPr>
      <t xml:space="preserve">4162706 </t>
    </r>
    <r>
      <rPr/>
      <t xml:space="preserve">
</t>
    </r>
    <r>
      <rPr>
        <color rgb="FF1155CC"/>
        <u/>
      </rPr>
      <t>Patient  intolerance</t>
    </r>
    <r>
      <rPr/>
      <t xml:space="preserve"> -  </t>
    </r>
    <r>
      <rPr>
        <color rgb="FFB45F06"/>
      </rPr>
      <t>4105297</t>
    </r>
    <r>
      <rPr/>
      <t xml:space="preserve">
</t>
    </r>
    <r>
      <rPr>
        <color rgb="FFB45F06"/>
      </rPr>
      <t>Patients decision -</t>
    </r>
    <r>
      <rPr/>
      <t xml:space="preserve"> 
</t>
    </r>
    <r>
      <rPr>
        <color rgb="FF1155CC"/>
        <u/>
      </rPr>
      <t>Death</t>
    </r>
    <r>
      <rPr/>
      <t xml:space="preserve"> - 4306655
</t>
    </r>
    <r>
      <rPr>
        <color rgb="FF1155CC"/>
        <u/>
      </rPr>
      <t>Unknown</t>
    </r>
    <r>
      <rPr/>
      <t xml:space="preserve"> - 4129922</t>
    </r>
  </si>
  <si>
    <t>Treatment response (based on imaging alone; no recist or other criteria)</t>
  </si>
  <si>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</si>
  <si>
    <t>Complete response; Partial response; Stable disease; Progression; Unknown.</t>
  </si>
  <si>
    <r>
      <rPr>
        <color rgb="FF1155CC"/>
        <u/>
      </rPr>
      <t>Complete response</t>
    </r>
    <r>
      <rPr/>
      <t xml:space="preserve"> - 4163135
</t>
    </r>
    <r>
      <rPr>
        <color rgb="FF1155CC"/>
        <u/>
      </rPr>
      <t>Partial response</t>
    </r>
    <r>
      <rPr/>
      <t xml:space="preserve"> -  4161302
</t>
    </r>
    <r>
      <rPr>
        <color rgb="FF1155CC"/>
        <u/>
      </rPr>
      <t>Stable disease</t>
    </r>
    <r>
      <rPr/>
      <t xml:space="preserve"> - </t>
    </r>
    <r>
      <rPr>
        <color rgb="FFB45F06"/>
      </rPr>
      <t>4241442</t>
    </r>
    <r>
      <rPr/>
      <t xml:space="preserve">
</t>
    </r>
    <r>
      <rPr>
        <color rgb="FF1155CC"/>
        <u/>
      </rPr>
      <t>Progression</t>
    </r>
    <r>
      <rPr/>
      <t xml:space="preserve"> - 4168352
</t>
    </r>
    <r>
      <rPr>
        <color rgb="FF1155CC"/>
        <u/>
      </rPr>
      <t>Unknown</t>
    </r>
    <r>
      <rPr/>
      <t xml:space="preserve"> - 4129922</t>
    </r>
  </si>
  <si>
    <t>Surgery</t>
  </si>
  <si>
    <t>Whether or not a surgical procedure was performed and whether it was performed at the registering hospital or another hospital. Diagnostic procedures (biopsy) are not included.</t>
  </si>
  <si>
    <t>Yes done at the hospital; Yes done at a different hospital; Not Done; Unknown.</t>
  </si>
  <si>
    <t>Date of surgery</t>
  </si>
  <si>
    <t>Date of the surgery for primary tumor with or without neck surgery</t>
  </si>
  <si>
    <t>Surgery intention</t>
  </si>
  <si>
    <t>Palliative: surgery performed with the intent of improving quality of life or relieving symptoms caused by advanced disease.
Curative: surgery performed with the intend of oncologic cure, regardless of its result (R0 / R1/R2)</t>
  </si>
  <si>
    <t>Palliative; Curative; Unknown</t>
  </si>
  <si>
    <r>
      <rPr>
        <color rgb="FF1155CC"/>
        <u/>
      </rPr>
      <t>Palliative</t>
    </r>
    <r>
      <rPr/>
      <t xml:space="preserve"> - 4179711
</t>
    </r>
    <r>
      <rPr>
        <color rgb="FFB45F06"/>
      </rPr>
      <t>Curative</t>
    </r>
    <r>
      <rPr/>
      <t xml:space="preserve"> - 
</t>
    </r>
    <r>
      <rPr>
        <color rgb="FF1155CC"/>
        <u/>
      </rPr>
      <t>Unknown</t>
    </r>
    <r>
      <rPr/>
      <t xml:space="preserve"> - 4129922</t>
    </r>
  </si>
  <si>
    <t>Type of surgical approach on Tumour</t>
  </si>
  <si>
    <t>Describes the approach to tumor resection whether it includes skin incision (extenal or open ),  or it 's aproached through a natural orifice (Transnasal/transorbital/transoral) or if the approach combines two or more of the previous ones</t>
  </si>
  <si>
    <t>endoscopic….</t>
  </si>
  <si>
    <r>
      <rPr/>
      <t xml:space="preserve">
</t>
    </r>
    <r>
      <rPr>
        <color rgb="FF1155CC"/>
        <u/>
      </rPr>
      <t>External/Open</t>
    </r>
    <r>
      <rPr/>
      <t xml:space="preserve"> - </t>
    </r>
    <r>
      <rPr>
        <color rgb="FFB45F06"/>
      </rPr>
      <t>4236080</t>
    </r>
    <r>
      <rPr/>
      <t xml:space="preserve">
</t>
    </r>
    <r>
      <rPr>
        <color rgb="FF1155CC"/>
        <u/>
      </rPr>
      <t>Transnasal</t>
    </r>
    <r>
      <rPr/>
      <t xml:space="preserve"> - 4050374
</t>
    </r>
    <r>
      <rPr>
        <color rgb="FF1155CC"/>
        <u/>
      </rPr>
      <t>Transorbital</t>
    </r>
    <r>
      <rPr/>
      <t xml:space="preserve"> - 4044897
</t>
    </r>
    <r>
      <rPr>
        <color rgb="FF1155CC"/>
        <u/>
      </rPr>
      <t>Transoral</t>
    </r>
    <r>
      <rPr/>
      <t xml:space="preserve"> - 4038679
</t>
    </r>
    <r>
      <rPr>
        <color rgb="FF1155CC"/>
        <u/>
      </rPr>
      <t>Craniofacial</t>
    </r>
    <r>
      <rPr/>
      <t xml:space="preserve"> - 4333339
</t>
    </r>
    <r>
      <rPr>
        <color rgb="FFB45F06"/>
      </rPr>
      <t xml:space="preserve">Combined - </t>
    </r>
    <r>
      <rPr>
        <color rgb="FF980000"/>
      </rPr>
      <t xml:space="preserve">
</t>
    </r>
    <r>
      <rPr>
        <color rgb="FF1155CC"/>
        <u/>
      </rPr>
      <t>Unknown</t>
    </r>
    <r>
      <rPr/>
      <t xml:space="preserve"> - 4129922</t>
    </r>
  </si>
  <si>
    <t>Margins after surgery</t>
  </si>
  <si>
    <t>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t>
  </si>
  <si>
    <t>R0 (microscopic negative); R1 (microscopic positive); R2 (macroscopic positive); Unknown</t>
  </si>
  <si>
    <r>
      <rPr>
        <color rgb="FF1155CC"/>
        <u/>
      </rPr>
      <t xml:space="preserve">R0 (microscopic negative) </t>
    </r>
    <r>
      <rPr/>
      <t xml:space="preserve">- 4121182
</t>
    </r>
    <r>
      <rPr>
        <color rgb="FF1155CC"/>
        <u/>
      </rPr>
      <t>R1 (microscopic positive)</t>
    </r>
    <r>
      <rPr/>
      <t xml:space="preserve"> -  4175704
</t>
    </r>
    <r>
      <rPr>
        <color rgb="FF1155CC"/>
        <u/>
      </rPr>
      <t>R2 (macroscopic positive)</t>
    </r>
    <r>
      <rPr/>
      <t xml:space="preserve"> - 4081832
</t>
    </r>
    <r>
      <rPr>
        <color rgb="FF1155CC"/>
        <u/>
      </rPr>
      <t>Unknown</t>
    </r>
    <r>
      <rPr/>
      <t xml:space="preserve"> - 4129922</t>
    </r>
  </si>
  <si>
    <t>Reconstruction</t>
  </si>
  <si>
    <t>Local flap / regional pedicled flap / free flap</t>
  </si>
  <si>
    <t>Yes, no, unknown</t>
  </si>
  <si>
    <r>
      <rPr>
        <color rgb="FF1155CC"/>
        <u/>
      </rPr>
      <t>Yes</t>
    </r>
    <r>
      <rPr/>
      <t xml:space="preserve"> - 4188539
</t>
    </r>
    <r>
      <rPr>
        <color rgb="FF1155CC"/>
        <u/>
      </rPr>
      <t xml:space="preserve">No </t>
    </r>
    <r>
      <rPr/>
      <t xml:space="preserve">-  4188540
</t>
    </r>
    <r>
      <rPr>
        <color rgb="FF1155CC"/>
        <u/>
      </rPr>
      <t>Unknown</t>
    </r>
    <r>
      <rPr/>
      <t xml:space="preserve"> - 4129922</t>
    </r>
  </si>
  <si>
    <t>Neck surgery</t>
  </si>
  <si>
    <t>Describes whether a surgical procedure to treat and address the neck was performed or not.</t>
  </si>
  <si>
    <r>
      <rPr>
        <color rgb="FF1155CC"/>
        <u/>
      </rPr>
      <t>Yes</t>
    </r>
    <r>
      <rPr/>
      <t xml:space="preserve"> - 4188539
</t>
    </r>
    <r>
      <rPr>
        <color rgb="FF1155CC"/>
        <u/>
      </rPr>
      <t xml:space="preserve">No </t>
    </r>
    <r>
      <rPr/>
      <t xml:space="preserve">-  4188540
</t>
    </r>
    <r>
      <rPr>
        <color rgb="FF1155CC"/>
        <u/>
      </rPr>
      <t>Unknown</t>
    </r>
    <r>
      <rPr/>
      <t xml:space="preserve"> - 4129922</t>
    </r>
  </si>
  <si>
    <t>Date of Neck surgey</t>
  </si>
  <si>
    <t>Date of the surgery on the neck</t>
  </si>
  <si>
    <t>Laterality of the dissection</t>
  </si>
  <si>
    <t>Describes laterality of the neck surgical procedure: 
Ipsilateral when only  the neck ipsilateral to the tumor has been treated
Contralateral when only the neck contralateral to the tumor has been treated 
Bilateral: when both sides of the neck have been treated</t>
  </si>
  <si>
    <t>Ipsilateral; Bilateral; Controlateral; Unknown.</t>
  </si>
  <si>
    <t>Surgery on M</t>
  </si>
  <si>
    <t>Describes whether surgery is performed to treat the Metastasis</t>
  </si>
  <si>
    <r>
      <rPr>
        <color rgb="FF1155CC"/>
        <u/>
      </rPr>
      <t>Yes</t>
    </r>
    <r>
      <rPr/>
      <t xml:space="preserve"> - 4188539
</t>
    </r>
    <r>
      <rPr>
        <color rgb="FF1155CC"/>
        <u/>
      </rPr>
      <t xml:space="preserve">No </t>
    </r>
    <r>
      <rPr/>
      <t xml:space="preserve">-  4188540
</t>
    </r>
    <r>
      <rPr>
        <color rgb="FF1155CC"/>
        <u/>
      </rPr>
      <t>Unknown</t>
    </r>
    <r>
      <rPr/>
      <t xml:space="preserve"> - 4129922</t>
    </r>
  </si>
  <si>
    <t>Date of surgery on M</t>
  </si>
  <si>
    <t>Date of the surgery on the metastasis</t>
  </si>
  <si>
    <t>Site of surgery on metastasis_soft tissue</t>
  </si>
  <si>
    <t>Describes if site of surgery on metastasis  is soft tissue</t>
  </si>
  <si>
    <t>flag</t>
  </si>
  <si>
    <t>Site of surgery on metastasis_distant lymph nodes</t>
  </si>
  <si>
    <t>Describes if site of surgery on metastasis  is dystan lymph node</t>
  </si>
  <si>
    <t>Site of surgery on metastasis_lung</t>
  </si>
  <si>
    <t>Describes if site of surgery on metastasis  is lung</t>
  </si>
  <si>
    <t>Site of surgery on metastasis_bone</t>
  </si>
  <si>
    <t>Describes if site of surgery on metastasis  is bone</t>
  </si>
  <si>
    <t>Site of surgery on metastasis_liver</t>
  </si>
  <si>
    <t>Describes if site of surgery on metastasis  is liver</t>
  </si>
  <si>
    <t>Site of surgery on metastasis_pleura</t>
  </si>
  <si>
    <t>Describes if site of surgery on metastasis  is pleura</t>
  </si>
  <si>
    <t>Site of surgery on metastasis_peritoneum</t>
  </si>
  <si>
    <t>Describes if site of surgery on metastasis  is peritoneum</t>
  </si>
  <si>
    <t>Site of surgery on metastasis_brain</t>
  </si>
  <si>
    <t>Describes if site of surgery on metastasis  is brain</t>
  </si>
  <si>
    <t>Site of surgery on metastasis_other viscera</t>
  </si>
  <si>
    <t>Describes if site of surgery on metastasis  is other viscera</t>
  </si>
  <si>
    <t>Site of surgery on metastasis_unknown</t>
  </si>
  <si>
    <t>Describes if site of surgery on metastasis  is unknown</t>
  </si>
  <si>
    <t>Surgical complications (Clavien-Dindo Classification)</t>
  </si>
  <si>
    <t>Describes presence and grade of complications after a surgical procedure,</t>
  </si>
  <si>
    <t>No complication; Grade I-V; unknown.</t>
  </si>
  <si>
    <r>
      <rPr>
        <color rgb="FF1155CC"/>
        <u/>
      </rPr>
      <t>No complication</t>
    </r>
    <r>
      <rPr/>
      <t xml:space="preserve"> -  4188540
</t>
    </r>
    <r>
      <rPr>
        <color rgb="FF1155CC"/>
        <u/>
      </rPr>
      <t>Grade I</t>
    </r>
    <r>
      <rPr/>
      <t xml:space="preserve"> - 40459832
</t>
    </r>
    <r>
      <rPr>
        <color rgb="FF1155CC"/>
        <u/>
      </rPr>
      <t>Grade II</t>
    </r>
    <r>
      <rPr/>
      <t xml:space="preserve"> - 40459833
</t>
    </r>
    <r>
      <rPr>
        <color rgb="FF1155CC"/>
        <u/>
      </rPr>
      <t>Grade III</t>
    </r>
    <r>
      <rPr/>
      <t xml:space="preserve"> - 40459834
</t>
    </r>
    <r>
      <rPr>
        <color rgb="FF1155CC"/>
        <u/>
      </rPr>
      <t>Grade IV</t>
    </r>
    <r>
      <rPr/>
      <t xml:space="preserve"> - 40459835
</t>
    </r>
    <r>
      <rPr>
        <color rgb="FF1155CC"/>
        <u/>
      </rPr>
      <t>Grade V</t>
    </r>
    <r>
      <rPr/>
      <t xml:space="preserve"> - 40459836 
</t>
    </r>
    <r>
      <rPr>
        <color rgb="FF1155CC"/>
        <u/>
      </rPr>
      <t>Unknown</t>
    </r>
    <r>
      <rPr/>
      <t xml:space="preserve"> - 4129922</t>
    </r>
  </si>
  <si>
    <t>Radiotherapy</t>
  </si>
  <si>
    <t>Whether radiotherapy was delivered to a patient, either curatively or palliatively and whether it was performed at the registering hospital or another hospital.</t>
  </si>
  <si>
    <t>Radiotherapy intent refers to whether the intention of treatment is to cure the patient or to treat symptoms and palliate</t>
  </si>
  <si>
    <r>
      <rPr>
        <color rgb="FF1155CC"/>
        <u/>
      </rPr>
      <t>Palliative</t>
    </r>
    <r>
      <rPr/>
      <t xml:space="preserve"> - 4179711
</t>
    </r>
    <r>
      <rPr>
        <color rgb="FFB45F06"/>
      </rPr>
      <t>Curative</t>
    </r>
    <r>
      <rPr/>
      <t xml:space="preserve"> - 
</t>
    </r>
    <r>
      <rPr>
        <color rgb="FF1155CC"/>
        <u/>
      </rPr>
      <t>Unknown</t>
    </r>
    <r>
      <rPr/>
      <t xml:space="preserve"> - 4129922</t>
    </r>
  </si>
  <si>
    <t>Whether radiotherapy is delivered as the main treatment modality (definitive) or if it is delivered before or after another treatment such as surgery</t>
  </si>
  <si>
    <t>M (only if "Intent=Curative OR Unknown")</t>
  </si>
  <si>
    <t xml:space="preserve">Preoperative; Preoperative concomitant to systemic treatment;
Postoperative;Postoperative concomitant to systemic treatment;
Definitive; Definitive concomitant to systemic treatment;                                                                                              Unknown                                                                                           </t>
  </si>
  <si>
    <r>
      <rPr>
        <color rgb="FF1155CC"/>
        <u/>
      </rPr>
      <t>Preoperative</t>
    </r>
    <r>
      <rPr/>
      <t xml:space="preserve"> -  4059384
</t>
    </r>
    <r>
      <rPr>
        <color rgb="FFB45F06"/>
      </rPr>
      <t>Preoperative concomitant to systemic treatment</t>
    </r>
    <r>
      <rPr/>
      <t xml:space="preserve"> - 
</t>
    </r>
    <r>
      <rPr>
        <color rgb="FF1155CC"/>
        <u/>
      </rPr>
      <t>Postoperative</t>
    </r>
    <r>
      <rPr/>
      <t xml:space="preserve"> - 4058775
</t>
    </r>
    <r>
      <rPr>
        <color rgb="FFB45F06"/>
      </rPr>
      <t>Postoperative concomitant to systemic treatment</t>
    </r>
    <r>
      <rPr/>
      <t xml:space="preserve"> - 
</t>
    </r>
    <r>
      <rPr>
        <color rgb="FFB45F06"/>
      </rPr>
      <t>Definitive</t>
    </r>
    <r>
      <rPr/>
      <t xml:space="preserve"> - 
</t>
    </r>
    <r>
      <rPr>
        <color rgb="FFB45F06"/>
      </rPr>
      <t>Definitive concomitant to systemic treatment</t>
    </r>
    <r>
      <rPr/>
      <t xml:space="preserve"> -                                                                                               </t>
    </r>
    <r>
      <rPr>
        <color rgb="FF1155CC"/>
        <u/>
      </rPr>
      <t>Unknown</t>
    </r>
    <r>
      <rPr/>
      <t xml:space="preserve"> - 4129922                                                                                          </t>
    </r>
  </si>
  <si>
    <t>Beam quality</t>
  </si>
  <si>
    <t>Describes the type of radiation therapy given. If external beam, please specify if delivered with Photons (most common), electrons, carbon, or protons.</t>
  </si>
  <si>
    <t>External beam RT Photons; External beam RT Electrons; External Beam RT Carbons; External Beam RT Protons; Brachytherapy interstitial endocavitary contact; Radionuclide therapy; Boron neutron capture Therapy; other; unknown</t>
  </si>
  <si>
    <r>
      <rPr>
        <color rgb="FF1155CC"/>
        <u/>
      </rPr>
      <t>External beam RT Photons</t>
    </r>
    <r>
      <rPr/>
      <t xml:space="preserve"> - 607996
</t>
    </r>
    <r>
      <rPr>
        <color rgb="FF1155CC"/>
        <u/>
      </rPr>
      <t xml:space="preserve"> External beam RT Electrons</t>
    </r>
    <r>
      <rPr/>
      <t xml:space="preserve"> - 4165039
</t>
    </r>
    <r>
      <rPr>
        <color rgb="FFB45F06"/>
      </rPr>
      <t>External Beam RT Carbons</t>
    </r>
    <r>
      <rPr>
        <color rgb="FF980000"/>
      </rPr>
      <t xml:space="preserve"> </t>
    </r>
    <r>
      <rPr/>
      <t xml:space="preserve">-  </t>
    </r>
    <r>
      <rPr>
        <color rgb="FF980000"/>
      </rPr>
      <t xml:space="preserve">
</t>
    </r>
    <r>
      <rPr>
        <color rgb="FF1155CC"/>
        <u/>
      </rPr>
      <t>External Beam RT Protons</t>
    </r>
    <r>
      <rPr/>
      <t xml:space="preserve"> - 4024005
</t>
    </r>
    <r>
      <rPr>
        <color rgb="FF1155CC"/>
        <u/>
      </rPr>
      <t>Brachytherapy interstitial endocavitary contact</t>
    </r>
    <r>
      <rPr/>
      <t xml:space="preserve"> - </t>
    </r>
    <r>
      <rPr>
        <color rgb="FFB45F06"/>
      </rPr>
      <t>4012485</t>
    </r>
    <r>
      <rPr/>
      <t xml:space="preserve">
</t>
    </r>
    <r>
      <rPr>
        <color rgb="FF1155CC"/>
        <u/>
      </rPr>
      <t>Radionuclide therapy</t>
    </r>
    <r>
      <rPr/>
      <t xml:space="preserve"> - 4161415
</t>
    </r>
    <r>
      <rPr>
        <color rgb="FF1155CC"/>
        <u/>
      </rPr>
      <t>Boron neutron capture Therapy</t>
    </r>
    <r>
      <rPr/>
      <t xml:space="preserve"> - 4058601
</t>
    </r>
    <r>
      <rPr>
        <color rgb="FF1155CC"/>
        <u/>
      </rPr>
      <t>other</t>
    </r>
    <r>
      <rPr/>
      <t xml:space="preserve"> -  </t>
    </r>
    <r>
      <rPr>
        <color rgb="FFB45F06"/>
      </rPr>
      <t>4077953</t>
    </r>
    <r>
      <rPr/>
      <t xml:space="preserve">
</t>
    </r>
    <r>
      <rPr>
        <color rgb="FF1155CC"/>
        <u/>
      </rPr>
      <t>Unknown</t>
    </r>
    <r>
      <rPr/>
      <t xml:space="preserve"> - 4129922</t>
    </r>
  </si>
  <si>
    <t>Other; specify</t>
  </si>
  <si>
    <t>Treatment technique</t>
  </si>
  <si>
    <t>Refers to the type of radiotherapy treatment delivered</t>
  </si>
  <si>
    <t>2D; 3D; IMRT CONVENTIONAL; VMAT; Tomotherapy; SBRT; FLASH THERAPY; PASSIVE SCATTERING; SINGLE BEAM OPTIMIZATION; IMPT; OTHER; unknown</t>
  </si>
  <si>
    <r>
      <rPr>
        <color rgb="FF1155CC"/>
        <u/>
      </rPr>
      <t>2D</t>
    </r>
    <r>
      <rPr/>
      <t xml:space="preserve"> - 603132
</t>
    </r>
    <r>
      <rPr>
        <color rgb="FF1155CC"/>
        <u/>
      </rPr>
      <t>3D</t>
    </r>
    <r>
      <rPr/>
      <t xml:space="preserve"> - 4043011
</t>
    </r>
    <r>
      <rPr>
        <color rgb="FF1155CC"/>
        <u/>
      </rPr>
      <t>IMRT CONVENTIONAL</t>
    </r>
    <r>
      <rPr/>
      <t xml:space="preserve"> - 40480519
</t>
    </r>
    <r>
      <rPr>
        <color rgb="FF1155CC"/>
        <u/>
      </rPr>
      <t>VMAT</t>
    </r>
    <r>
      <rPr/>
      <t xml:space="preserve"> - 603135
</t>
    </r>
    <r>
      <rPr>
        <color rgb="FF1155CC"/>
        <u/>
      </rPr>
      <t>Tomotherapy</t>
    </r>
    <r>
      <rPr/>
      <t xml:space="preserve"> - 3662120
</t>
    </r>
    <r>
      <rPr>
        <color rgb="FF1155CC"/>
        <u/>
      </rPr>
      <t>SBRT</t>
    </r>
    <r>
      <rPr/>
      <t xml:space="preserve"> - 4215577
</t>
    </r>
    <r>
      <rPr>
        <color rgb="FFB45F06"/>
      </rPr>
      <t>FLASH THERAPY</t>
    </r>
    <r>
      <rPr/>
      <t xml:space="preserve"> - </t>
    </r>
    <r>
      <rPr>
        <color rgb="FF980000"/>
      </rPr>
      <t xml:space="preserve">
</t>
    </r>
    <r>
      <rPr>
        <color rgb="FF1155CC"/>
        <u/>
      </rPr>
      <t>PASSIVE SCATTERING</t>
    </r>
    <r>
      <rPr/>
      <t xml:space="preserve"> - 
</t>
    </r>
    <r>
      <rPr>
        <color rgb="FFB45F06"/>
      </rPr>
      <t>SINGLE BEAM OPTIMIZATION</t>
    </r>
    <r>
      <rPr/>
      <t xml:space="preserve"> - </t>
    </r>
    <r>
      <rPr>
        <color rgb="FF980000"/>
      </rPr>
      <t xml:space="preserve">
</t>
    </r>
    <r>
      <rPr>
        <color rgb="FF1155CC"/>
        <u/>
      </rPr>
      <t>IMPT</t>
    </r>
    <r>
      <rPr/>
      <t xml:space="preserve"> - 
</t>
    </r>
    <r>
      <rPr>
        <color rgb="FF1155CC"/>
        <u/>
      </rPr>
      <t>Other</t>
    </r>
    <r>
      <rPr/>
      <t xml:space="preserve"> -  </t>
    </r>
    <r>
      <rPr>
        <color rgb="FFB45F06"/>
      </rPr>
      <t>4077990</t>
    </r>
    <r>
      <rPr/>
      <t xml:space="preserve">
</t>
    </r>
    <r>
      <rPr>
        <color rgb="FF1155CC"/>
        <u/>
      </rPr>
      <t>Unknown</t>
    </r>
    <r>
      <rPr/>
      <t xml:space="preserve"> - 4129922</t>
    </r>
  </si>
  <si>
    <t>Total Dose (TD) Gy</t>
  </si>
  <si>
    <t>Refers to the total dose delivered to the patient in Gy</t>
  </si>
  <si>
    <t>Number</t>
  </si>
  <si>
    <t>Fraction Size (FS)</t>
  </si>
  <si>
    <t>Refers to the Dose per fraction delivered to the patient.</t>
  </si>
  <si>
    <t>Number of fractions</t>
  </si>
  <si>
    <t>Refers to the total number of fractions delivered to the patient</t>
  </si>
  <si>
    <t>Adaptive RT</t>
  </si>
  <si>
    <t>Refers to whether treatment planning was changed or adapted after the initial radiation plan was developed. This could be due to a change in the patient’s anatomy or if the tumor changed in size.</t>
  </si>
  <si>
    <r>
      <rPr>
        <color rgb="FF1155CC"/>
        <u/>
      </rPr>
      <t>Yes</t>
    </r>
    <r>
      <rPr/>
      <t xml:space="preserve"> - 4188539
</t>
    </r>
    <r>
      <rPr>
        <color rgb="FF1155CC"/>
        <u/>
      </rPr>
      <t xml:space="preserve">No </t>
    </r>
    <r>
      <rPr/>
      <t xml:space="preserve">-  4188540
</t>
    </r>
    <r>
      <rPr>
        <color rgb="FF1155CC"/>
        <u/>
      </rPr>
      <t>Unknown</t>
    </r>
    <r>
      <rPr/>
      <t xml:space="preserve"> - 4129922</t>
    </r>
  </si>
  <si>
    <t>IGRT  (image guide radiotherapy)</t>
  </si>
  <si>
    <t>Refers to whether image guided radiotherapy was used for delivery of radiotherapy and to check the patient set up. This includes MV, KV, or Cone Beam CT imaging.</t>
  </si>
  <si>
    <r>
      <rPr>
        <color rgb="FF1155CC"/>
        <u/>
      </rPr>
      <t>Yes</t>
    </r>
    <r>
      <rPr/>
      <t xml:space="preserve"> - 4188539
</t>
    </r>
    <r>
      <rPr>
        <color rgb="FF1155CC"/>
        <u/>
      </rPr>
      <t xml:space="preserve">No </t>
    </r>
    <r>
      <rPr/>
      <t xml:space="preserve">-  4188540
</t>
    </r>
    <r>
      <rPr>
        <color rgb="FF1155CC"/>
        <u/>
      </rPr>
      <t>Unknown</t>
    </r>
    <r>
      <rPr/>
      <t xml:space="preserve"> - 4129922</t>
    </r>
  </si>
  <si>
    <t>Start date</t>
  </si>
  <si>
    <t>Date when  the first radiation treatment was delivered</t>
  </si>
  <si>
    <t>End  date</t>
  </si>
  <si>
    <t>Date when the last radiation treatment ended</t>
  </si>
  <si>
    <t>Treatment Sites:</t>
  </si>
  <si>
    <t>Refers to the areas that the radiation is targeting. This could include the primary tumor , the neck lymph nodes, the ipsilateral neck and the primary, the bilateral neck and the primary, or a distant metastatic lesion</t>
  </si>
  <si>
    <t>Primary</t>
  </si>
  <si>
    <t>M (suggest to modify the label into "Primary only")</t>
  </si>
  <si>
    <t>Neck</t>
  </si>
  <si>
    <t>M (suggest to modify the label into "Neck only")</t>
  </si>
  <si>
    <t>Primary and Ipsilateral Neck</t>
  </si>
  <si>
    <t>Primary and Bilateral Neck</t>
  </si>
  <si>
    <t>Distant Metastasis</t>
  </si>
  <si>
    <t>Metastatic Treatment Sites:</t>
  </si>
  <si>
    <t>Designates which treatment sites were irradiated. Lung Vs Mediastinum Vs Bone Vs soft tissue vs liver Vs other.</t>
  </si>
  <si>
    <t xml:space="preserve">Lung
</t>
  </si>
  <si>
    <t xml:space="preserve">Mediastinum
</t>
  </si>
  <si>
    <t xml:space="preserve">Bone
</t>
  </si>
  <si>
    <t xml:space="preserve">Soft Tissue
</t>
  </si>
  <si>
    <t xml:space="preserve">Liver
</t>
  </si>
  <si>
    <t>Treatment Completed as Planned?</t>
  </si>
  <si>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t>
  </si>
  <si>
    <t>Completion; Toxicity; Comorbidity; Patient  intolerance; Patient decision; Death;  Unknown.</t>
  </si>
  <si>
    <r>
      <rPr>
        <color rgb="FF1155CC"/>
        <u/>
      </rPr>
      <t>Completion</t>
    </r>
    <r>
      <rPr/>
      <t xml:space="preserve"> - </t>
    </r>
    <r>
      <rPr>
        <color rgb="FFB45F06"/>
      </rPr>
      <t xml:space="preserve">4058777 </t>
    </r>
    <r>
      <rPr/>
      <t xml:space="preserve">
</t>
    </r>
    <r>
      <rPr>
        <color rgb="FF1155CC"/>
        <u/>
      </rPr>
      <t>Toxicity</t>
    </r>
    <r>
      <rPr/>
      <t xml:space="preserve"> - 438028
</t>
    </r>
    <r>
      <rPr>
        <color rgb="FF1155CC"/>
        <u/>
      </rPr>
      <t>Comorbidity</t>
    </r>
    <r>
      <rPr/>
      <t xml:space="preserve"> - </t>
    </r>
    <r>
      <rPr>
        <color rgb="FFB45F06"/>
      </rPr>
      <t xml:space="preserve">4162706 </t>
    </r>
    <r>
      <rPr/>
      <t xml:space="preserve">
</t>
    </r>
    <r>
      <rPr>
        <color rgb="FF1155CC"/>
        <u/>
      </rPr>
      <t>Patient  intolerance</t>
    </r>
    <r>
      <rPr/>
      <t xml:space="preserve"> -  </t>
    </r>
    <r>
      <rPr>
        <color rgb="FFB45F06"/>
      </rPr>
      <t>4105297</t>
    </r>
    <r>
      <rPr/>
      <t xml:space="preserve">
</t>
    </r>
    <r>
      <rPr>
        <color rgb="FFB45F06"/>
      </rPr>
      <t>Patients decision -</t>
    </r>
    <r>
      <rPr/>
      <t xml:space="preserve"> 
</t>
    </r>
    <r>
      <rPr>
        <color rgb="FF1155CC"/>
        <u/>
      </rPr>
      <t>Death</t>
    </r>
    <r>
      <rPr/>
      <t xml:space="preserve"> - 4306655
</t>
    </r>
    <r>
      <rPr>
        <color rgb="FF1155CC"/>
        <u/>
      </rPr>
      <t>Unknown</t>
    </r>
    <r>
      <rPr/>
      <t xml:space="preserve"> - 4129922</t>
    </r>
  </si>
  <si>
    <t>Cancer Episode reference</t>
  </si>
  <si>
    <t>TreatmentResponse</t>
  </si>
  <si>
    <t>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t>
  </si>
  <si>
    <t>Complete response; partial response; stable disease; progression; unknown</t>
  </si>
  <si>
    <r>
      <rPr>
        <color rgb="FF1155CC"/>
        <u/>
      </rPr>
      <t>Complete response</t>
    </r>
    <r>
      <rPr/>
      <t xml:space="preserve"> - 4163135
</t>
    </r>
    <r>
      <rPr>
        <color rgb="FF1155CC"/>
        <u/>
      </rPr>
      <t>Partial response</t>
    </r>
    <r>
      <rPr/>
      <t xml:space="preserve"> -  4161302
</t>
    </r>
    <r>
      <rPr>
        <color rgb="FF1155CC"/>
        <u/>
      </rPr>
      <t>Stable disease</t>
    </r>
    <r>
      <rPr/>
      <t xml:space="preserve"> - </t>
    </r>
    <r>
      <rPr>
        <color rgb="FFB45F06"/>
      </rPr>
      <t>4241442</t>
    </r>
    <r>
      <rPr/>
      <t xml:space="preserve">
</t>
    </r>
    <r>
      <rPr>
        <color rgb="FF1155CC"/>
        <u/>
      </rPr>
      <t>Progression</t>
    </r>
    <r>
      <rPr/>
      <t xml:space="preserve"> - 4168352
</t>
    </r>
    <r>
      <rPr>
        <color rgb="FF1155CC"/>
        <u/>
      </rPr>
      <t>Unknown</t>
    </r>
    <r>
      <rPr/>
      <t xml:space="preserve"> - 4129922</t>
    </r>
  </si>
  <si>
    <t>Treatment response defined/done</t>
  </si>
  <si>
    <t>refers to whether overall treatment reponse was assessed at the registering hospital or another.</t>
  </si>
  <si>
    <t>At the hospital; At a different hospital</t>
  </si>
  <si>
    <t>AdverseEvent</t>
  </si>
  <si>
    <t>Adverse event type (CTCAE Term)</t>
  </si>
  <si>
    <t>the Common Terminology Criteria for Adverse Events (CTCAE) is used to identify the adverse events. It includes details of the adverse event type and grade</t>
  </si>
  <si>
    <t>Sons of CTCAE grades</t>
  </si>
  <si>
    <t>Occurred at</t>
  </si>
  <si>
    <t>specifies which phase (baseline, progression) of the disease the adverse event is related to</t>
  </si>
  <si>
    <t>baseline; progression/recurrence/persistent disease from i=(1…10)</t>
  </si>
  <si>
    <t>Adverse event related to</t>
  </si>
  <si>
    <t>specifies which treatment the adverse event is related to</t>
  </si>
  <si>
    <t>Chemotherapy; Radiotherapy; Immunotherapy; Target therapy; Unknown</t>
  </si>
  <si>
    <t>Adverse event starting date  </t>
  </si>
  <si>
    <t>specifies when adverse events begins</t>
  </si>
  <si>
    <t>Adverse event duration</t>
  </si>
  <si>
    <t>specifies the duration of the adverse event</t>
  </si>
  <si>
    <t>Less than one week; More than one week but  less than a month; More than a month but less than 3 months; More than 3 months; Unknown.</t>
  </si>
  <si>
    <t>Adverse event</t>
  </si>
  <si>
    <t>refers to the patient's first adverse event</t>
  </si>
  <si>
    <t>1/2/0999</t>
  </si>
  <si>
    <t>Must be formatted as YYYY-MM-DD. Leave empty if not known.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</si>
</sst>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30">
    <font>
      <sz val="10.0"/>
      <color rgb="FF000000"/>
      <name val="Arial"/>
      <scheme val="minor"/>
    </font>
    <font>
      <u/>
      <color rgb="FF0000FF"/>
    </font>
    <font>
      <color theme="1"/>
      <name val="Arial"/>
      <scheme val="minor"/>
    </font>
    <font>
      <b/>
      <color theme="1"/>
      <name val="Arial"/>
      <scheme val="minor"/>
    </font>
    <font>
      <b/>
      <sz val="14.0"/>
      <color theme="1"/>
      <name val="&quot;Arial Narrow&quot;"/>
    </font>
    <font>
      <color theme="1"/>
      <name val="Arial"/>
    </font>
    <font>
      <b/>
      <sz val="11.0"/>
      <color rgb="FF000000"/>
      <name val="Arial"/>
      <scheme val="minor"/>
    </font>
    <font>
      <sz val="10.0"/>
      <color theme="1"/>
      <name val="Arial"/>
      <scheme val="minor"/>
    </font>
    <font>
      <b/>
      <sz val="11.0"/>
      <color rgb="FF000000"/>
      <name val="&quot;Arial Narrow&quot;"/>
    </font>
    <font>
      <sz val="10.0"/>
      <color theme="1"/>
      <name val="Arial Narrow"/>
    </font>
    <font>
      <u/>
      <color rgb="FF0000FF"/>
    </font>
    <font>
      <u/>
      <color rgb="FF0000FF"/>
    </font>
    <font>
      <u/>
      <color rgb="FF0000FF"/>
    </font>
    <font>
      <b/>
      <sz val="11.0"/>
      <color theme="1"/>
      <name val="Arial"/>
      <scheme val="minor"/>
    </font>
    <font>
      <u/>
      <color rgb="FF1155CC"/>
      <name val="Arial"/>
    </font>
    <font>
      <i/>
      <sz val="11.0"/>
      <color theme="1"/>
      <name val="Arial"/>
      <scheme val="minor"/>
    </font>
    <font>
      <color rgb="FF000000"/>
      <name val="Arial"/>
      <scheme val="minor"/>
    </font>
    <font>
      <sz val="11.0"/>
      <color theme="1"/>
      <name val="Arial"/>
      <scheme val="minor"/>
    </font>
    <font>
      <color rgb="FFB45F06"/>
      <name val="Arial"/>
      <scheme val="minor"/>
    </font>
    <font>
      <i/>
      <sz val="12.0"/>
      <color theme="1"/>
      <name val="Arial"/>
      <scheme val="minor"/>
    </font>
    <font>
      <u/>
      <sz val="10.0"/>
      <color rgb="FF0000FF"/>
    </font>
    <font>
      <u/>
      <sz val="10.0"/>
      <color rgb="FF0000FF"/>
    </font>
    <font>
      <u/>
      <color rgb="FF0000FF"/>
    </font>
    <font>
      <u/>
      <color rgb="FF1155CC"/>
    </font>
    <font>
      <u/>
      <color rgb="FF0000FF"/>
    </font>
    <font>
      <b/>
      <color rgb="FF000000"/>
      <name val="Arial"/>
    </font>
    <font>
      <sz val="11.0"/>
      <color theme="1"/>
      <name val="Calibri"/>
    </font>
    <font>
      <b/>
      <sz val="10.0"/>
      <color theme="1"/>
      <name val="Arial"/>
      <scheme val="minor"/>
    </font>
    <font>
      <sz val="10.0"/>
      <color rgb="FF0000FF"/>
    </font>
    <font>
      <b/>
      <color theme="1"/>
      <name val="Arial"/>
    </font>
  </fonts>
  <fills count="7">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FCE5CD"/>
        <bgColor rgb="FFFCE5CD"/>
      </patternFill>
    </fill>
    <fill>
      <patternFill patternType="solid">
        <fgColor rgb="FFB45F06"/>
        <bgColor rgb="FFB45F06"/>
      </patternFill>
    </fill>
    <fill>
      <patternFill patternType="solid">
        <fgColor rgb="FFFF0000"/>
        <bgColor rgb="FFFF0000"/>
      </patternFill>
    </fill>
  </fills>
  <borders count="6">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wrapText="1"/>
    </xf>
    <xf borderId="0" fillId="0" fontId="3" numFmtId="0" xfId="0" applyAlignment="1" applyFont="1">
      <alignment readingOrder="0"/>
    </xf>
    <xf borderId="1" fillId="2" fontId="4"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2" fontId="4" numFmtId="0" xfId="0" applyAlignment="1" applyBorder="1" applyFont="1">
      <alignment horizontal="center" readingOrder="0" shrinkToFit="0" vertical="center" wrapText="1"/>
    </xf>
    <xf borderId="2" fillId="2" fontId="5" numFmtId="0" xfId="0" applyAlignment="1" applyBorder="1" applyFont="1">
      <alignment horizontal="center" shrinkToFit="0" vertical="center" wrapText="1"/>
    </xf>
    <xf borderId="3" fillId="2" fontId="5" numFmtId="0" xfId="0" applyAlignment="1" applyBorder="1" applyFont="1">
      <alignment horizontal="center" shrinkToFit="0" vertical="center" wrapText="1"/>
    </xf>
    <xf borderId="0" fillId="2" fontId="5" numFmtId="0" xfId="0" applyAlignment="1" applyFont="1">
      <alignment horizontal="center" shrinkToFit="0" vertical="center" wrapText="1"/>
    </xf>
    <xf borderId="0" fillId="0" fontId="6" numFmtId="0" xfId="0" applyAlignment="1" applyFont="1">
      <alignment horizontal="center" readingOrder="0" vertical="top"/>
    </xf>
    <xf borderId="0" fillId="0" fontId="2" numFmtId="0" xfId="0" applyAlignment="1" applyFont="1">
      <alignment horizontal="center" readingOrder="0" shrinkToFit="0" vertical="center" wrapText="1"/>
    </xf>
    <xf borderId="0" fillId="0" fontId="7" numFmtId="0" xfId="0" applyAlignment="1" applyFont="1">
      <alignment horizontal="center" shrinkToFit="0" vertical="center" wrapText="1"/>
    </xf>
    <xf borderId="0" fillId="0" fontId="2"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0" fontId="2" numFmtId="164" xfId="0" applyAlignment="1" applyFont="1" applyNumberFormat="1">
      <alignment horizontal="center" readingOrder="0" shrinkToFit="0" vertical="center" wrapText="1"/>
    </xf>
    <xf borderId="0" fillId="0" fontId="8" numFmtId="0" xfId="0" applyAlignment="1" applyFont="1">
      <alignment horizontal="center" readingOrder="0" shrinkToFit="0" vertical="center" wrapText="1"/>
    </xf>
    <xf borderId="0" fillId="0" fontId="9" numFmtId="0" xfId="0" applyAlignment="1" applyFont="1">
      <alignment horizontal="center" shrinkToFit="0" vertical="center" wrapText="1"/>
    </xf>
    <xf borderId="0" fillId="0" fontId="8"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3" fontId="0" numFmtId="0" xfId="0" applyAlignment="1" applyFill="1" applyFont="1">
      <alignment horizontal="center" shrinkToFit="0" vertical="center" wrapText="1"/>
    </xf>
    <xf borderId="0" fillId="0" fontId="10" numFmtId="0" xfId="0" applyAlignment="1" applyFont="1">
      <alignment horizontal="center" readingOrder="0" shrinkToFit="0" vertical="center" wrapText="1"/>
    </xf>
    <xf borderId="0" fillId="4" fontId="2" numFmtId="0" xfId="0" applyAlignment="1" applyFill="1" applyFont="1">
      <alignment horizontal="center" readingOrder="0" shrinkToFit="0" vertical="center" wrapText="1"/>
    </xf>
    <xf borderId="0" fillId="4" fontId="11" numFmtId="0" xfId="0" applyAlignment="1" applyFont="1">
      <alignment horizontal="center" readingOrder="0" shrinkToFit="0" vertical="center" wrapText="1"/>
    </xf>
    <xf borderId="0" fillId="3" fontId="0" numFmtId="0" xfId="0" applyAlignment="1" applyFont="1">
      <alignment shrinkToFit="0" vertical="center" wrapText="1"/>
    </xf>
    <xf borderId="0" fillId="0" fontId="12" numFmtId="0" xfId="0" applyAlignment="1" applyFont="1">
      <alignment horizontal="center" readingOrder="0" shrinkToFit="0" vertical="center" wrapText="1"/>
    </xf>
    <xf borderId="0" fillId="0" fontId="8" numFmtId="0" xfId="0" applyAlignment="1" applyFont="1">
      <alignment horizontal="center" readingOrder="0" shrinkToFit="0" vertical="top" wrapText="1"/>
    </xf>
    <xf borderId="0" fillId="3" fontId="0" numFmtId="0" xfId="0" applyFont="1"/>
    <xf borderId="0" fillId="3" fontId="7" numFmtId="0" xfId="0" applyAlignment="1" applyFont="1">
      <alignment shrinkToFit="0" wrapText="1"/>
    </xf>
    <xf borderId="0" fillId="0" fontId="2" numFmtId="0" xfId="0" applyAlignment="1" applyFont="1">
      <alignment horizontal="center" readingOrder="0" shrinkToFit="0" vertical="center" wrapText="1"/>
    </xf>
    <xf borderId="0" fillId="0" fontId="13" numFmtId="0" xfId="0" applyAlignment="1" applyFont="1">
      <alignment horizontal="center" readingOrder="0" shrinkToFit="0" vertical="center" wrapText="1"/>
    </xf>
    <xf borderId="0" fillId="0" fontId="13" numFmtId="0" xfId="0" applyAlignment="1" applyFont="1">
      <alignment horizontal="center" shrinkToFit="0" vertical="center" wrapText="1"/>
    </xf>
    <xf borderId="0" fillId="0" fontId="2" numFmtId="0" xfId="0" applyAlignment="1" applyFont="1">
      <alignment horizontal="center" shrinkToFit="0" vertical="center" wrapText="1"/>
    </xf>
    <xf borderId="2" fillId="0" fontId="2" numFmtId="0" xfId="0" applyAlignment="1" applyBorder="1" applyFont="1">
      <alignment horizontal="center" shrinkToFit="0" vertical="center" wrapText="1"/>
    </xf>
    <xf borderId="0" fillId="0" fontId="14" numFmtId="0" xfId="0" applyAlignment="1" applyFont="1">
      <alignment horizontal="center" readingOrder="0" shrinkToFit="0" vertical="center" wrapText="1"/>
    </xf>
    <xf borderId="4" fillId="0" fontId="15" numFmtId="0" xfId="0" applyAlignment="1" applyBorder="1" applyFont="1">
      <alignment horizontal="center" shrinkToFit="0" vertical="center" wrapText="1"/>
    </xf>
    <xf borderId="5" fillId="0" fontId="16" numFmtId="0" xfId="0" applyAlignment="1" applyBorder="1" applyFont="1">
      <alignment horizontal="center" readingOrder="0" shrinkToFit="0" wrapText="1"/>
    </xf>
    <xf borderId="0" fillId="0" fontId="2" numFmtId="0" xfId="0" applyAlignment="1" applyFont="1">
      <alignment vertical="center"/>
    </xf>
    <xf borderId="0" fillId="0" fontId="17" numFmtId="0" xfId="0" applyAlignment="1" applyFont="1">
      <alignment horizontal="center" shrinkToFit="0" vertical="top" wrapText="1"/>
    </xf>
    <xf borderId="0" fillId="0" fontId="16" numFmtId="0" xfId="0" applyAlignment="1" applyFont="1">
      <alignment horizontal="center" readingOrder="0" shrinkToFit="0" wrapText="1"/>
    </xf>
    <xf borderId="0" fillId="0" fontId="17" numFmtId="0" xfId="0" applyAlignment="1" applyFont="1">
      <alignment horizontal="center" shrinkToFit="0" vertical="top" wrapText="1"/>
    </xf>
    <xf borderId="0" fillId="0" fontId="18" numFmtId="0" xfId="0" applyAlignment="1" applyFont="1">
      <alignment horizontal="center" readingOrder="0" shrinkToFit="0" vertical="center" wrapText="1"/>
    </xf>
    <xf borderId="4" fillId="0" fontId="19" numFmtId="0" xfId="0" applyAlignment="1" applyBorder="1" applyFont="1">
      <alignment horizontal="center" shrinkToFit="0" vertical="center" wrapText="1"/>
    </xf>
    <xf borderId="0" fillId="0" fontId="20" numFmtId="0" xfId="0" applyAlignment="1" applyFont="1">
      <alignment horizontal="center" readingOrder="0" shrinkToFit="0" vertical="center" wrapText="1"/>
    </xf>
    <xf borderId="0" fillId="0" fontId="21" numFmtId="0" xfId="0" applyAlignment="1" applyFont="1">
      <alignment horizontal="center" readingOrder="0" shrinkToFit="0" vertical="top" wrapText="1"/>
    </xf>
    <xf borderId="0" fillId="0" fontId="7" numFmtId="0" xfId="0" applyAlignment="1" applyFont="1">
      <alignment horizontal="center" readingOrder="0" shrinkToFit="0" vertical="top" wrapText="1"/>
    </xf>
    <xf borderId="0" fillId="0" fontId="22" numFmtId="0" xfId="0" applyAlignment="1" applyFont="1">
      <alignment horizontal="center" readingOrder="0" shrinkToFit="0" vertical="top" wrapText="1"/>
    </xf>
    <xf borderId="0" fillId="0" fontId="23" numFmtId="0" xfId="0" applyAlignment="1" applyFont="1">
      <alignment horizontal="center" readingOrder="0" shrinkToFit="0" vertical="top" wrapText="1"/>
    </xf>
    <xf borderId="0" fillId="0" fontId="7" numFmtId="0" xfId="0" applyAlignment="1" applyFont="1">
      <alignment horizontal="center" readingOrder="0" shrinkToFit="0" vertical="center" wrapText="1"/>
    </xf>
    <xf borderId="0" fillId="0" fontId="24" numFmtId="0" xfId="0" applyAlignment="1" applyFont="1">
      <alignment horizontal="center" readingOrder="0" shrinkToFit="0"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3" fontId="0" numFmtId="0" xfId="0" applyAlignment="1" applyFont="1">
      <alignment shrinkToFit="0" wrapText="1"/>
    </xf>
    <xf borderId="0" fillId="3" fontId="25" numFmtId="0" xfId="0" applyAlignment="1" applyFont="1">
      <alignment horizontal="center" readingOrder="0"/>
    </xf>
    <xf borderId="0" fillId="0" fontId="26" numFmtId="0" xfId="0" applyAlignment="1" applyFont="1">
      <alignment horizontal="center" shrinkToFit="0" wrapText="1"/>
    </xf>
    <xf borderId="0" fillId="0" fontId="2" numFmtId="0" xfId="0" applyAlignment="1" applyFont="1">
      <alignment horizontal="center" readingOrder="0" vertical="center"/>
    </xf>
    <xf borderId="0" fillId="3" fontId="25" numFmtId="0" xfId="0" applyAlignment="1" applyFont="1">
      <alignment horizontal="center" readingOrder="0" shrinkToFit="0" wrapText="1"/>
    </xf>
    <xf borderId="0" fillId="0" fontId="27" numFmtId="0" xfId="0" applyAlignment="1" applyFont="1">
      <alignment horizontal="center" shrinkToFit="0" vertical="center" wrapText="1"/>
    </xf>
    <xf borderId="0" fillId="0" fontId="7" numFmtId="0" xfId="0" applyAlignment="1" applyFont="1">
      <alignment horizontal="center" readingOrder="0" shrinkToFit="0" vertical="center" wrapText="1"/>
    </xf>
    <xf borderId="0" fillId="0" fontId="28"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27" numFmtId="0" xfId="0" applyAlignment="1" applyFont="1">
      <alignment horizontal="center" readingOrder="0" shrinkToFit="0" vertical="center" wrapText="1"/>
    </xf>
    <xf borderId="0" fillId="0" fontId="9" numFmtId="0" xfId="0" applyFont="1"/>
    <xf borderId="5" fillId="0" fontId="29" numFmtId="0" xfId="0" applyAlignment="1" applyBorder="1" applyFont="1">
      <alignment horizontal="center" shrinkToFit="0" wrapText="1"/>
    </xf>
    <xf borderId="0" fillId="0" fontId="5" numFmtId="0" xfId="0" applyAlignment="1" applyFont="1">
      <alignment horizontal="center" readingOrder="0" shrinkToFit="0" vertical="center" wrapText="1"/>
    </xf>
    <xf borderId="0" fillId="3" fontId="5" numFmtId="0" xfId="0" applyAlignment="1" applyFont="1">
      <alignment horizontal="center" shrinkToFit="0" vertical="center" wrapText="1"/>
    </xf>
    <xf borderId="0" fillId="0" fontId="5" numFmtId="0" xfId="0" applyAlignment="1" applyFont="1">
      <alignment horizontal="center" shrinkToFit="0" vertical="center" wrapText="1"/>
    </xf>
    <xf borderId="5" fillId="0" fontId="5" numFmtId="0" xfId="0" applyAlignment="1" applyBorder="1" applyFont="1">
      <alignment horizontal="center" shrinkToFit="0" wrapText="1"/>
    </xf>
    <xf borderId="0" fillId="0" fontId="3" numFmtId="0" xfId="0" applyAlignment="1" applyFont="1">
      <alignment horizontal="center" shrinkToFit="0" vertical="center" wrapText="1"/>
    </xf>
    <xf borderId="0" fillId="5" fontId="3" numFmtId="0" xfId="0" applyAlignment="1" applyFill="1" applyFont="1">
      <alignment horizontal="center" readingOrder="0" shrinkToFit="0" vertical="center" wrapText="1"/>
    </xf>
    <xf borderId="0" fillId="5" fontId="2" numFmtId="0" xfId="0" applyAlignment="1" applyFont="1">
      <alignment horizontal="center" readingOrder="0" shrinkToFit="0" vertical="center" wrapText="1"/>
    </xf>
    <xf borderId="0" fillId="5" fontId="5" numFmtId="0" xfId="0" applyAlignment="1" applyFont="1">
      <alignment horizontal="center" shrinkToFit="0" vertical="center" wrapText="1"/>
    </xf>
    <xf borderId="0" fillId="5" fontId="2" numFmtId="0" xfId="0" applyAlignment="1" applyFont="1">
      <alignment horizontal="center" shrinkToFit="0" vertical="center" wrapText="1"/>
    </xf>
    <xf borderId="0" fillId="6" fontId="3" numFmtId="0" xfId="0" applyAlignment="1" applyFill="1" applyFont="1">
      <alignment horizontal="center" readingOrder="0" shrinkToFit="0" vertical="center" wrapText="1"/>
    </xf>
    <xf borderId="0" fillId="0" fontId="2" numFmtId="0" xfId="0" applyAlignment="1" applyFont="1">
      <alignment horizontal="center" readingOrder="0" shrinkToFit="0" wrapText="1"/>
    </xf>
    <xf borderId="0" fillId="5" fontId="2" numFmtId="165" xfId="0" applyAlignment="1" applyFont="1" applyNumberFormat="1">
      <alignment horizontal="center" readingOrder="0" shrinkToFit="0" vertical="center"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495300</xdr:colOff>
      <xdr:row>0</xdr:row>
      <xdr:rowOff>133350</xdr:rowOff>
    </xdr:from>
    <xdr:ext cx="10744200" cy="130587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dea4rc.eu/"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athena.ohdsi.org/search-terms/terms/8507" TargetMode="External"/><Relationship Id="rId2" Type="http://schemas.openxmlformats.org/officeDocument/2006/relationships/hyperlink" Target="https://athena.ohdsi.org/search-terms/terms/8527" TargetMode="External"/><Relationship Id="rId3" Type="http://schemas.openxmlformats.org/officeDocument/2006/relationships/hyperlink" Target="https://athena.ohdsi.org/search-terms/terms/4329169" TargetMode="External"/><Relationship Id="rId4" Type="http://schemas.openxmlformats.org/officeDocument/2006/relationships/hyperlink" Target="https://athena.ohdsi.org/search-terms/terms/36716475" TargetMode="External"/><Relationship Id="rId11" Type="http://schemas.openxmlformats.org/officeDocument/2006/relationships/drawing" Target="../drawings/drawing5.xml"/><Relationship Id="rId10" Type="http://schemas.openxmlformats.org/officeDocument/2006/relationships/hyperlink" Target="https://athena.ohdsi.org/search-terms/terms/4169154" TargetMode="External"/><Relationship Id="rId9" Type="http://schemas.openxmlformats.org/officeDocument/2006/relationships/hyperlink" Target="https://athena.ohdsi.org/search-terms/terms/35917688" TargetMode="External"/><Relationship Id="rId5" Type="http://schemas.openxmlformats.org/officeDocument/2006/relationships/hyperlink" Target="https://athena.ohdsi.org/search-terms/terms/4188539" TargetMode="External"/><Relationship Id="rId6" Type="http://schemas.openxmlformats.org/officeDocument/2006/relationships/hyperlink" Target="https://athena.ohdsi.org/search-terms/terms/4162706" TargetMode="External"/><Relationship Id="rId7" Type="http://schemas.openxmlformats.org/officeDocument/2006/relationships/hyperlink" Target="https://athena.ohdsi.org/search-terms/terms/4308794" TargetMode="External"/><Relationship Id="rId8" Type="http://schemas.openxmlformats.org/officeDocument/2006/relationships/hyperlink" Target="https://athena.ohdsi.org/search-terms/terms/3630538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hena.ohdsi.org/search-terms/terms/4188539"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s://athena.ohdsi.org/search-terms/terms/36769609" TargetMode="External"/><Relationship Id="rId22" Type="http://schemas.openxmlformats.org/officeDocument/2006/relationships/hyperlink" Target="https://athena.ohdsi.org/search-terms/terms/9191" TargetMode="External"/><Relationship Id="rId21" Type="http://schemas.openxmlformats.org/officeDocument/2006/relationships/hyperlink" Target="https://athena.ohdsi.org/search-terms/terms/4027546" TargetMode="External"/><Relationship Id="rId24" Type="http://schemas.openxmlformats.org/officeDocument/2006/relationships/hyperlink" Target="https://athena.ohdsi.org/search-terms/terms/9191" TargetMode="External"/><Relationship Id="rId23" Type="http://schemas.openxmlformats.org/officeDocument/2006/relationships/hyperlink" Target="https://athena.ohdsi.org/search-terms/terms/9191" TargetMode="External"/><Relationship Id="rId1" Type="http://schemas.openxmlformats.org/officeDocument/2006/relationships/comments" Target="../comments2.xml"/><Relationship Id="rId2" Type="http://schemas.openxmlformats.org/officeDocument/2006/relationships/hyperlink" Target="https://athena.ohdsi.org/search-terms/terms/4159955" TargetMode="External"/><Relationship Id="rId3" Type="http://schemas.openxmlformats.org/officeDocument/2006/relationships/hyperlink" Target="https://publications.iarc.fr/Book-And-Report-Series/Who-Classification-Of-Tumours/WHO-Classification-Of-Head-And-Neck-Tumours-2017" TargetMode="External"/><Relationship Id="rId4" Type="http://schemas.openxmlformats.org/officeDocument/2006/relationships/hyperlink" Target="https://athena.ohdsi.org/search-terms/terms/37396745/graph?levels=10&amp;standardsOnly=false&amp;zoomLevel=4" TargetMode="External"/><Relationship Id="rId9" Type="http://schemas.openxmlformats.org/officeDocument/2006/relationships/hyperlink" Target="https://athena.ohdsi.org/search-terms/terms/4098585" TargetMode="External"/><Relationship Id="rId26" Type="http://schemas.openxmlformats.org/officeDocument/2006/relationships/vmlDrawing" Target="../drawings/vmlDrawing2.vml"/><Relationship Id="rId25" Type="http://schemas.openxmlformats.org/officeDocument/2006/relationships/drawing" Target="../drawings/drawing7.xml"/><Relationship Id="rId5" Type="http://schemas.openxmlformats.org/officeDocument/2006/relationships/hyperlink" Target="https://seer.cancer.gov/icd-o-3/sitetype.icdo3.20220429.pdf" TargetMode="External"/><Relationship Id="rId6" Type="http://schemas.openxmlformats.org/officeDocument/2006/relationships/hyperlink" Target="https://athena.ohdsi.org/search-terms/terms/4078953" TargetMode="External"/><Relationship Id="rId7" Type="http://schemas.openxmlformats.org/officeDocument/2006/relationships/hyperlink" Target="https://athena.ohdsi.org/search-terms/terms/4097305" TargetMode="External"/><Relationship Id="rId8" Type="http://schemas.openxmlformats.org/officeDocument/2006/relationships/hyperlink" Target="https://athena.ohdsi.org/search-terms/terms/36714029" TargetMode="External"/><Relationship Id="rId11" Type="http://schemas.openxmlformats.org/officeDocument/2006/relationships/hyperlink" Target="https://athena.ohdsi.org/search-terms/terms/4088327" TargetMode="External"/><Relationship Id="rId10" Type="http://schemas.openxmlformats.org/officeDocument/2006/relationships/hyperlink" Target="https://link.springer.com/book/9783319406176" TargetMode="External"/><Relationship Id="rId13" Type="http://schemas.openxmlformats.org/officeDocument/2006/relationships/hyperlink" Target="https://athena.ohdsi.org/search-terms/terms/4068978" TargetMode="External"/><Relationship Id="rId12" Type="http://schemas.openxmlformats.org/officeDocument/2006/relationships/hyperlink" Target="https://link.springer.com/book/9783319406176" TargetMode="External"/><Relationship Id="rId15" Type="http://schemas.openxmlformats.org/officeDocument/2006/relationships/hyperlink" Target="https://athena.ohdsi.org/search-terms/terms/4147741" TargetMode="External"/><Relationship Id="rId14" Type="http://schemas.openxmlformats.org/officeDocument/2006/relationships/hyperlink" Target="https://link.springer.com/book/9783319406176" TargetMode="External"/><Relationship Id="rId17" Type="http://schemas.openxmlformats.org/officeDocument/2006/relationships/hyperlink" Target="https://athena.ohdsi.org/search-terms/terms/4169910" TargetMode="External"/><Relationship Id="rId16" Type="http://schemas.openxmlformats.org/officeDocument/2006/relationships/hyperlink" Target="https://link.springer.com/book/9783319406176" TargetMode="External"/><Relationship Id="rId19" Type="http://schemas.openxmlformats.org/officeDocument/2006/relationships/hyperlink" Target="https://athena.ohdsi.org/search-terms/terms/4047227" TargetMode="External"/><Relationship Id="rId18" Type="http://schemas.openxmlformats.org/officeDocument/2006/relationships/hyperlink" Target="https://link.springer.com/book/978331940617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thena.ohdsi.org/search-terms/terms/4190366" TargetMode="External"/><Relationship Id="rId2" Type="http://schemas.openxmlformats.org/officeDocument/2006/relationships/hyperlink" Target="https://athena.ohdsi.org/search-terms/terms/4188539" TargetMode="External"/><Relationship Id="rId3" Type="http://schemas.openxmlformats.org/officeDocument/2006/relationships/hyperlink" Target="https://athena.ohdsi.org/search-terms/terms/4188539" TargetMode="External"/><Relationship Id="rId4" Type="http://schemas.openxmlformats.org/officeDocument/2006/relationships/hyperlink" Target="https://athena.ohdsi.org/search-terms/terms/4188539"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thena.ohdsi.org/search-terms/terms/4282467" TargetMode="External"/><Relationship Id="rId3" Type="http://schemas.openxmlformats.org/officeDocument/2006/relationships/hyperlink" Target="https://athena.ohdsi.org/search-terms/terms/4195718" TargetMode="External"/><Relationship Id="rId4" Type="http://schemas.openxmlformats.org/officeDocument/2006/relationships/hyperlink" Target="https://athena.ohdsi.org/search-terms/terms/36769946" TargetMode="External"/><Relationship Id="rId9" Type="http://schemas.openxmlformats.org/officeDocument/2006/relationships/vmlDrawing" Target="../drawings/vmlDrawing3.vml"/><Relationship Id="rId5" Type="http://schemas.openxmlformats.org/officeDocument/2006/relationships/hyperlink" Target="https://athena.ohdsi.org/search-terms/terms/4149726" TargetMode="External"/><Relationship Id="rId6" Type="http://schemas.openxmlformats.org/officeDocument/2006/relationships/hyperlink" Target="https://athena.ohdsi.org/search-terms/terms/4127500" TargetMode="External"/><Relationship Id="rId7" Type="http://schemas.openxmlformats.org/officeDocument/2006/relationships/hyperlink" Target="https://athena.ohdsi.org/search-terms/terms/1634449" TargetMode="External"/><Relationship Id="rId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athena.ohdsi.org/search-terms/terms/4282467" TargetMode="External"/><Relationship Id="rId3" Type="http://schemas.openxmlformats.org/officeDocument/2006/relationships/hyperlink" Target="https://athena.ohdsi.org/search-terms/terms/4195718" TargetMode="External"/><Relationship Id="rId4" Type="http://schemas.openxmlformats.org/officeDocument/2006/relationships/hyperlink" Target="https://athena.ohdsi.org/search-terms/terms/4149726" TargetMode="External"/><Relationship Id="rId9" Type="http://schemas.openxmlformats.org/officeDocument/2006/relationships/hyperlink" Target="https://athena.ohdsi.org/search-terms/terms/4129922" TargetMode="External"/><Relationship Id="rId5" Type="http://schemas.openxmlformats.org/officeDocument/2006/relationships/hyperlink" Target="https://athena.ohdsi.org/search-terms/terms/36769946" TargetMode="External"/><Relationship Id="rId6" Type="http://schemas.openxmlformats.org/officeDocument/2006/relationships/hyperlink" Target="https://athena.ohdsi.org/search-terms/terms/4188539" TargetMode="External"/><Relationship Id="rId7" Type="http://schemas.openxmlformats.org/officeDocument/2006/relationships/hyperlink" Target="https://athena.ohdsi.org/search-terms/terms/4188539" TargetMode="External"/><Relationship Id="rId8" Type="http://schemas.openxmlformats.org/officeDocument/2006/relationships/hyperlink" Target="https://athena.ohdsi.org/search-terms/terms/4188539" TargetMode="External"/><Relationship Id="rId11" Type="http://schemas.openxmlformats.org/officeDocument/2006/relationships/vmlDrawing" Target="../drawings/vmlDrawing4.vml"/><Relationship Id="rId10"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athena.ohdsi.org/search-terms/terms/4273629" TargetMode="External"/><Relationship Id="rId3" Type="http://schemas.openxmlformats.org/officeDocument/2006/relationships/hyperlink" Target="https://athena.ohdsi.org/search-terms/terms/4179711" TargetMode="External"/><Relationship Id="rId4" Type="http://schemas.openxmlformats.org/officeDocument/2006/relationships/hyperlink" Target="https://athena.ohdsi.org/search-terms/terms/44808409" TargetMode="External"/><Relationship Id="rId5" Type="http://schemas.openxmlformats.org/officeDocument/2006/relationships/hyperlink" Target="https://athena.ohdsi.org/search-terms/terms/4058777" TargetMode="External"/><Relationship Id="rId6" Type="http://schemas.openxmlformats.org/officeDocument/2006/relationships/hyperlink" Target="https://athena.ohdsi.org/search-terms/terms/4163135" TargetMode="External"/><Relationship Id="rId7" Type="http://schemas.openxmlformats.org/officeDocument/2006/relationships/drawing" Target="../drawings/drawing12.xml"/><Relationship Id="rId8"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athena.ohdsi.org/search-terms/terms/4179711" TargetMode="External"/><Relationship Id="rId3" Type="http://schemas.openxmlformats.org/officeDocument/2006/relationships/hyperlink" Target="https://athena.ohdsi.org/search-terms/terms/4236080" TargetMode="External"/><Relationship Id="rId4" Type="http://schemas.openxmlformats.org/officeDocument/2006/relationships/hyperlink" Target="https://athena.ohdsi.org/search-terms/terms/4121182" TargetMode="External"/><Relationship Id="rId9" Type="http://schemas.openxmlformats.org/officeDocument/2006/relationships/drawing" Target="../drawings/drawing13.xml"/><Relationship Id="rId5" Type="http://schemas.openxmlformats.org/officeDocument/2006/relationships/hyperlink" Target="https://athena.ohdsi.org/search-terms/terms/4188539" TargetMode="External"/><Relationship Id="rId6" Type="http://schemas.openxmlformats.org/officeDocument/2006/relationships/hyperlink" Target="https://athena.ohdsi.org/search-terms/terms/4188539" TargetMode="External"/><Relationship Id="rId7" Type="http://schemas.openxmlformats.org/officeDocument/2006/relationships/hyperlink" Target="https://athena.ohdsi.org/search-terms/terms/4188539" TargetMode="External"/><Relationship Id="rId8" Type="http://schemas.openxmlformats.org/officeDocument/2006/relationships/hyperlink" Target="https://athena.ohdsi.org/search-terms/terms/4188540" TargetMode="External"/><Relationship Id="rId10"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1" Type="http://schemas.openxmlformats.org/officeDocument/2006/relationships/hyperlink" Target="https://athena.ohdsi.org/search-terms/terms/4179711" TargetMode="External"/><Relationship Id="rId2" Type="http://schemas.openxmlformats.org/officeDocument/2006/relationships/hyperlink" Target="https://athena.ohdsi.org/search-terms/terms/4059384" TargetMode="External"/><Relationship Id="rId3" Type="http://schemas.openxmlformats.org/officeDocument/2006/relationships/hyperlink" Target="https://athena.ohdsi.org/search-terms/terms/607996" TargetMode="External"/><Relationship Id="rId4" Type="http://schemas.openxmlformats.org/officeDocument/2006/relationships/hyperlink" Target="https://athena.ohdsi.org/search-terms/terms/603132" TargetMode="External"/><Relationship Id="rId5" Type="http://schemas.openxmlformats.org/officeDocument/2006/relationships/hyperlink" Target="https://athena.ohdsi.org/search-terms/terms/4188539" TargetMode="External"/><Relationship Id="rId6" Type="http://schemas.openxmlformats.org/officeDocument/2006/relationships/hyperlink" Target="https://athena.ohdsi.org/search-terms/terms/4188539" TargetMode="External"/><Relationship Id="rId7" Type="http://schemas.openxmlformats.org/officeDocument/2006/relationships/hyperlink" Target="https://athena.ohdsi.org/search-terms/terms/4058777" TargetMode="External"/><Relationship Id="rId8"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athena.ohdsi.org/search-terms/terms/4163135"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athena.ohdsi.org/search-terms/terms/763789"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8.88"/>
  </cols>
  <sheetData>
    <row r="2" ht="111.0" customHeight="1">
      <c r="B2" s="1" t="s">
        <v>0</v>
      </c>
    </row>
    <row r="4">
      <c r="B4" s="2" t="s">
        <v>1</v>
      </c>
    </row>
    <row r="5" ht="210.75" customHeight="1">
      <c r="B5" s="3" t="s">
        <v>2</v>
      </c>
    </row>
    <row r="25" ht="118.5" customHeight="1"/>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sheetViews>
  <sheetFormatPr customHeight="1" defaultColWidth="12.63" defaultRowHeight="15.75"/>
  <cols>
    <col customWidth="1" min="1" max="29" width="23.0"/>
  </cols>
  <sheetData>
    <row r="1" ht="21.75" customHeight="1">
      <c r="A1" s="4" t="s">
        <v>3</v>
      </c>
      <c r="B1" s="5" t="s">
        <v>4</v>
      </c>
      <c r="C1" s="5" t="s">
        <v>5</v>
      </c>
      <c r="D1" s="5" t="s">
        <v>6</v>
      </c>
      <c r="E1" s="5" t="s">
        <v>7</v>
      </c>
      <c r="F1" s="5" t="s">
        <v>8</v>
      </c>
      <c r="G1" s="5" t="s">
        <v>9</v>
      </c>
      <c r="H1" s="5" t="s">
        <v>10</v>
      </c>
      <c r="I1" s="5" t="s">
        <v>11</v>
      </c>
      <c r="J1" s="5" t="s">
        <v>12</v>
      </c>
      <c r="K1" s="5" t="s">
        <v>13</v>
      </c>
      <c r="L1" s="6" t="s">
        <v>14</v>
      </c>
      <c r="M1" s="6" t="s">
        <v>15</v>
      </c>
      <c r="N1" s="6" t="s">
        <v>16</v>
      </c>
      <c r="O1" s="6" t="s">
        <v>17</v>
      </c>
      <c r="P1" s="7"/>
      <c r="Q1" s="7"/>
      <c r="R1" s="7"/>
      <c r="S1" s="7"/>
      <c r="T1" s="7"/>
      <c r="U1" s="7"/>
      <c r="V1" s="7"/>
      <c r="W1" s="7"/>
      <c r="X1" s="7"/>
      <c r="Y1" s="7"/>
      <c r="Z1" s="7"/>
      <c r="AA1" s="8"/>
      <c r="AB1" s="9"/>
      <c r="AC1" s="9"/>
    </row>
    <row r="2">
      <c r="A2" s="10" t="s">
        <v>18</v>
      </c>
      <c r="B2" s="11" t="s">
        <v>19</v>
      </c>
      <c r="C2" s="11" t="s">
        <v>20</v>
      </c>
      <c r="D2" s="12" t="str">
        <f t="array" ref="D2">"HospitalData_"&amp;C2</f>
        <v>HospitalData_hospitalName</v>
      </c>
      <c r="E2" s="11" t="s">
        <v>21</v>
      </c>
      <c r="F2" s="11" t="s">
        <v>22</v>
      </c>
      <c r="G2" s="11" t="s">
        <v>23</v>
      </c>
      <c r="H2" s="11" t="s">
        <v>24</v>
      </c>
      <c r="I2" s="11" t="s">
        <v>25</v>
      </c>
      <c r="J2" s="11" t="s">
        <v>26</v>
      </c>
      <c r="K2" s="11" t="s">
        <v>27</v>
      </c>
      <c r="L2" s="13"/>
      <c r="M2" s="11"/>
      <c r="N2" s="11" t="s">
        <v>28</v>
      </c>
      <c r="O2" s="13"/>
      <c r="P2" s="13"/>
      <c r="Q2" s="13"/>
      <c r="R2" s="13"/>
      <c r="S2" s="13"/>
      <c r="T2" s="13"/>
      <c r="U2" s="13"/>
      <c r="V2" s="13"/>
      <c r="W2" s="13"/>
      <c r="X2" s="13"/>
      <c r="Y2" s="13"/>
      <c r="Z2" s="13"/>
      <c r="AA2" s="13"/>
      <c r="AB2" s="13"/>
      <c r="AC2" s="13"/>
    </row>
    <row r="3">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row>
    <row r="4">
      <c r="A4" s="13"/>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row>
    <row r="5">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row>
    <row r="6">
      <c r="A6" s="1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row>
    <row r="9">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sheetViews>
  <sheetFormatPr customHeight="1" defaultColWidth="12.63" defaultRowHeight="15.75"/>
  <cols>
    <col customWidth="1" min="1" max="5" width="23.0"/>
    <col customWidth="1" min="6" max="6" width="17.75"/>
    <col customWidth="1" min="7" max="29" width="23.0"/>
  </cols>
  <sheetData>
    <row r="1" ht="21.75" customHeight="1">
      <c r="A1" s="4" t="s">
        <v>3</v>
      </c>
      <c r="B1" s="5" t="s">
        <v>4</v>
      </c>
      <c r="C1" s="5" t="s">
        <v>5</v>
      </c>
      <c r="D1" s="5" t="s">
        <v>6</v>
      </c>
      <c r="E1" s="5" t="s">
        <v>7</v>
      </c>
      <c r="F1" s="5" t="s">
        <v>8</v>
      </c>
      <c r="G1" s="5" t="s">
        <v>9</v>
      </c>
      <c r="H1" s="5" t="s">
        <v>10</v>
      </c>
      <c r="I1" s="5" t="s">
        <v>11</v>
      </c>
      <c r="J1" s="5" t="s">
        <v>12</v>
      </c>
      <c r="K1" s="5" t="s">
        <v>13</v>
      </c>
      <c r="L1" s="6" t="s">
        <v>14</v>
      </c>
      <c r="M1" s="6" t="s">
        <v>15</v>
      </c>
      <c r="N1" s="6" t="s">
        <v>16</v>
      </c>
      <c r="O1" s="6" t="s">
        <v>17</v>
      </c>
      <c r="P1" s="7"/>
      <c r="Q1" s="7"/>
      <c r="R1" s="7"/>
      <c r="S1" s="7"/>
      <c r="T1" s="7"/>
      <c r="U1" s="7"/>
      <c r="V1" s="7"/>
      <c r="W1" s="7"/>
      <c r="X1" s="7"/>
      <c r="Y1" s="7"/>
      <c r="Z1" s="7"/>
      <c r="AA1" s="8"/>
      <c r="AB1" s="9"/>
      <c r="AC1" s="9"/>
    </row>
    <row r="2">
      <c r="A2" s="14" t="s">
        <v>29</v>
      </c>
      <c r="B2" s="11" t="s">
        <v>29</v>
      </c>
      <c r="C2" s="11" t="s">
        <v>30</v>
      </c>
      <c r="D2" s="12" t="str">
        <f t="array" ref="D2">"HospitalPatientRecords_"&amp;C2</f>
        <v>HospitalPatientRecords_patient</v>
      </c>
      <c r="E2" s="11" t="s">
        <v>29</v>
      </c>
      <c r="F2" s="11" t="s">
        <v>31</v>
      </c>
      <c r="G2" s="11" t="s">
        <v>32</v>
      </c>
      <c r="H2" s="11" t="s">
        <v>24</v>
      </c>
      <c r="I2" s="11"/>
      <c r="J2" s="11" t="s">
        <v>33</v>
      </c>
      <c r="K2" s="15"/>
      <c r="L2" s="13"/>
      <c r="M2" s="11"/>
      <c r="N2" s="11" t="s">
        <v>34</v>
      </c>
      <c r="O2" s="11"/>
      <c r="P2" s="13"/>
      <c r="Q2" s="13"/>
      <c r="R2" s="13"/>
      <c r="S2" s="13"/>
      <c r="T2" s="13"/>
      <c r="U2" s="13"/>
      <c r="V2" s="13"/>
      <c r="W2" s="13"/>
      <c r="X2" s="13"/>
      <c r="Y2" s="13"/>
      <c r="Z2" s="13"/>
      <c r="AA2" s="13"/>
      <c r="AB2" s="13"/>
      <c r="AC2" s="13"/>
    </row>
    <row r="3">
      <c r="A3" s="14" t="s">
        <v>35</v>
      </c>
      <c r="B3" s="11" t="s">
        <v>19</v>
      </c>
      <c r="C3" s="11" t="s">
        <v>36</v>
      </c>
      <c r="D3" s="12" t="str">
        <f t="array" ref="D3">"HospitalPatientRecords_"&amp;C3</f>
        <v>HospitalPatientRecords_hospital</v>
      </c>
      <c r="E3" s="11" t="s">
        <v>35</v>
      </c>
      <c r="F3" s="11" t="s">
        <v>37</v>
      </c>
      <c r="G3" s="11" t="s">
        <v>32</v>
      </c>
      <c r="H3" s="11" t="s">
        <v>24</v>
      </c>
      <c r="I3" s="13"/>
      <c r="J3" s="11" t="s">
        <v>38</v>
      </c>
      <c r="K3" s="13"/>
      <c r="L3" s="13"/>
      <c r="M3" s="11"/>
      <c r="N3" s="11" t="s">
        <v>39</v>
      </c>
      <c r="O3" s="13"/>
      <c r="P3" s="13"/>
      <c r="Q3" s="13"/>
      <c r="R3" s="13"/>
      <c r="S3" s="13"/>
      <c r="T3" s="13"/>
      <c r="U3" s="13"/>
      <c r="V3" s="13"/>
      <c r="W3" s="13"/>
      <c r="X3" s="13"/>
      <c r="Y3" s="13"/>
      <c r="Z3" s="13"/>
      <c r="AA3" s="13"/>
      <c r="AB3" s="13"/>
      <c r="AC3" s="13"/>
    </row>
    <row r="4">
      <c r="A4" s="16" t="s">
        <v>40</v>
      </c>
      <c r="B4" s="11" t="s">
        <v>41</v>
      </c>
      <c r="C4" s="11" t="s">
        <v>42</v>
      </c>
      <c r="D4" s="17" t="str">
        <f t="array" ref="D4">"HospitalPatientRecords_"&amp;C4</f>
        <v>HospitalPatientRecords_firstContactDate</v>
      </c>
      <c r="E4" s="11" t="s">
        <v>40</v>
      </c>
      <c r="F4" s="11" t="s">
        <v>43</v>
      </c>
      <c r="G4" s="11" t="s">
        <v>44</v>
      </c>
      <c r="H4" s="11" t="s">
        <v>24</v>
      </c>
      <c r="I4" s="11" t="str">
        <f>CommonText!B1</f>
        <v>Must be formatted as YYYY-MM-DD. Leave empty if not known.</v>
      </c>
      <c r="J4" s="11" t="s">
        <v>44</v>
      </c>
      <c r="K4" s="15">
        <v>33675.0</v>
      </c>
      <c r="L4" s="13"/>
      <c r="M4" s="11"/>
      <c r="N4" s="11" t="s">
        <v>45</v>
      </c>
      <c r="O4" s="11" t="s">
        <v>46</v>
      </c>
      <c r="P4" s="13"/>
      <c r="Q4" s="13"/>
      <c r="R4" s="13"/>
      <c r="S4" s="13"/>
      <c r="T4" s="13"/>
      <c r="U4" s="13"/>
      <c r="V4" s="13"/>
      <c r="W4" s="13"/>
      <c r="X4" s="13"/>
      <c r="Y4" s="13"/>
      <c r="Z4" s="13"/>
      <c r="AA4" s="13"/>
      <c r="AB4" s="13"/>
      <c r="AC4" s="13"/>
    </row>
    <row r="5">
      <c r="A5" s="18"/>
      <c r="B5" s="11"/>
      <c r="C5" s="13"/>
      <c r="D5" s="17"/>
      <c r="E5" s="13"/>
      <c r="F5" s="13"/>
      <c r="G5" s="13"/>
      <c r="H5" s="13"/>
      <c r="I5" s="13"/>
      <c r="J5" s="13"/>
      <c r="K5" s="13"/>
      <c r="L5" s="13"/>
      <c r="M5" s="13"/>
      <c r="N5" s="13"/>
      <c r="O5" s="13"/>
      <c r="P5" s="13"/>
      <c r="Q5" s="13"/>
      <c r="R5" s="13"/>
      <c r="S5" s="13"/>
      <c r="T5" s="13"/>
      <c r="U5" s="13"/>
      <c r="V5" s="13"/>
      <c r="W5" s="13"/>
      <c r="X5" s="13"/>
      <c r="Y5" s="13"/>
      <c r="Z5" s="13"/>
      <c r="AA5" s="13"/>
      <c r="AB5" s="13"/>
      <c r="AC5" s="13"/>
    </row>
    <row r="6">
      <c r="A6" s="1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row>
    <row r="9">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37.13"/>
    <col customWidth="1" min="2" max="2" width="23.0"/>
    <col customWidth="1" min="3" max="4" width="29.25"/>
    <col customWidth="1" min="5" max="5" width="23.0"/>
    <col customWidth="1" min="6" max="6" width="35.75"/>
    <col customWidth="1" min="7" max="27" width="23.0"/>
  </cols>
  <sheetData>
    <row r="1" ht="21.75" customHeight="1">
      <c r="A1" s="4" t="s">
        <v>3</v>
      </c>
      <c r="B1" s="5" t="s">
        <v>4</v>
      </c>
      <c r="C1" s="5" t="s">
        <v>5</v>
      </c>
      <c r="D1" s="5" t="s">
        <v>6</v>
      </c>
      <c r="E1" s="5" t="s">
        <v>7</v>
      </c>
      <c r="F1" s="5" t="s">
        <v>8</v>
      </c>
      <c r="G1" s="5" t="s">
        <v>9</v>
      </c>
      <c r="H1" s="5" t="s">
        <v>10</v>
      </c>
      <c r="I1" s="5" t="s">
        <v>11</v>
      </c>
      <c r="J1" s="5" t="s">
        <v>12</v>
      </c>
      <c r="K1" s="5" t="s">
        <v>13</v>
      </c>
      <c r="L1" s="6" t="s">
        <v>14</v>
      </c>
      <c r="M1" s="6" t="s">
        <v>15</v>
      </c>
      <c r="N1" s="6" t="s">
        <v>16</v>
      </c>
      <c r="O1" s="6" t="s">
        <v>17</v>
      </c>
      <c r="P1" s="7"/>
      <c r="Q1" s="7"/>
      <c r="R1" s="7"/>
      <c r="S1" s="7"/>
      <c r="T1" s="7"/>
      <c r="U1" s="7"/>
      <c r="V1" s="7"/>
      <c r="W1" s="7"/>
      <c r="X1" s="7"/>
      <c r="Y1" s="7"/>
      <c r="Z1" s="7"/>
      <c r="AA1" s="8"/>
    </row>
    <row r="2">
      <c r="A2" s="19" t="s">
        <v>47</v>
      </c>
      <c r="B2" s="11" t="s">
        <v>29</v>
      </c>
      <c r="C2" s="11" t="s">
        <v>47</v>
      </c>
      <c r="D2" s="20" t="str">
        <f t="array" ref="D2">B2&amp;"_"&amp;C2</f>
        <v>Patient_Sex</v>
      </c>
      <c r="E2" s="13" t="str">
        <f t="shared" ref="E2:E31" si="1">A2</f>
        <v>Sex</v>
      </c>
      <c r="F2" s="11" t="s">
        <v>48</v>
      </c>
      <c r="G2" s="11" t="s">
        <v>49</v>
      </c>
      <c r="H2" s="11" t="s">
        <v>24</v>
      </c>
      <c r="I2" s="13"/>
      <c r="J2" s="11" t="s">
        <v>50</v>
      </c>
      <c r="K2" s="11">
        <v>8507.0</v>
      </c>
      <c r="L2" s="21" t="s">
        <v>51</v>
      </c>
      <c r="M2" s="11"/>
      <c r="N2" s="11" t="s">
        <v>52</v>
      </c>
      <c r="O2" s="13"/>
      <c r="P2" s="13"/>
      <c r="Q2" s="13"/>
      <c r="R2" s="13"/>
      <c r="S2" s="13"/>
      <c r="T2" s="13"/>
      <c r="U2" s="13"/>
      <c r="V2" s="13"/>
      <c r="W2" s="13"/>
      <c r="X2" s="13"/>
      <c r="Y2" s="13"/>
      <c r="Z2" s="13"/>
      <c r="AA2" s="13"/>
    </row>
    <row r="3">
      <c r="A3" s="19" t="s">
        <v>53</v>
      </c>
      <c r="B3" s="11" t="s">
        <v>29</v>
      </c>
      <c r="C3" s="11" t="s">
        <v>53</v>
      </c>
      <c r="D3" s="20" t="str">
        <f t="array" ref="D3">B3&amp;"_"&amp;C3</f>
        <v>Patient_Race</v>
      </c>
      <c r="E3" s="13" t="str">
        <f t="shared" si="1"/>
        <v>Race</v>
      </c>
      <c r="F3" s="11" t="s">
        <v>54</v>
      </c>
      <c r="G3" s="11" t="s">
        <v>49</v>
      </c>
      <c r="H3" s="11" t="s">
        <v>24</v>
      </c>
      <c r="I3" s="13"/>
      <c r="J3" s="11" t="s">
        <v>55</v>
      </c>
      <c r="K3" s="13"/>
      <c r="L3" s="21" t="s">
        <v>56</v>
      </c>
      <c r="M3" s="11"/>
      <c r="N3" s="11" t="s">
        <v>57</v>
      </c>
      <c r="O3" s="11" t="s">
        <v>58</v>
      </c>
      <c r="P3" s="13"/>
      <c r="Q3" s="13"/>
      <c r="R3" s="13"/>
      <c r="S3" s="13"/>
      <c r="T3" s="13"/>
      <c r="U3" s="13"/>
      <c r="V3" s="13"/>
      <c r="W3" s="13"/>
      <c r="X3" s="13"/>
      <c r="Y3" s="13"/>
      <c r="Z3" s="13"/>
      <c r="AA3" s="13"/>
    </row>
    <row r="4">
      <c r="A4" s="19" t="s">
        <v>59</v>
      </c>
      <c r="B4" s="11" t="s">
        <v>29</v>
      </c>
      <c r="C4" s="11" t="s">
        <v>60</v>
      </c>
      <c r="D4" s="20" t="str">
        <f t="array" ref="D4">B4&amp;"_"&amp;C4</f>
        <v>Patient_CountryOfResidence</v>
      </c>
      <c r="E4" s="13" t="str">
        <f t="shared" si="1"/>
        <v>Country of Residence</v>
      </c>
      <c r="F4" s="11" t="s">
        <v>61</v>
      </c>
      <c r="G4" s="11" t="s">
        <v>49</v>
      </c>
      <c r="H4" s="11" t="s">
        <v>24</v>
      </c>
      <c r="I4" s="13"/>
      <c r="J4" s="11" t="s">
        <v>62</v>
      </c>
      <c r="K4" s="13"/>
      <c r="L4" s="21" t="s">
        <v>63</v>
      </c>
      <c r="M4" s="11"/>
      <c r="N4" s="11" t="s">
        <v>64</v>
      </c>
      <c r="O4" s="13"/>
      <c r="P4" s="13"/>
      <c r="Q4" s="13"/>
      <c r="R4" s="13"/>
      <c r="S4" s="13"/>
      <c r="T4" s="13"/>
      <c r="U4" s="13"/>
      <c r="V4" s="13"/>
      <c r="W4" s="13"/>
      <c r="X4" s="13"/>
      <c r="Y4" s="13"/>
      <c r="Z4" s="13"/>
      <c r="AA4" s="13"/>
    </row>
    <row r="5">
      <c r="A5" s="19" t="s">
        <v>65</v>
      </c>
      <c r="B5" s="11" t="s">
        <v>29</v>
      </c>
      <c r="C5" s="11" t="s">
        <v>65</v>
      </c>
      <c r="D5" s="20" t="str">
        <f t="array" ref="D5">B5&amp;"_"&amp;C5</f>
        <v>Patient_Smoking</v>
      </c>
      <c r="E5" s="13" t="str">
        <f t="shared" si="1"/>
        <v>Smoking</v>
      </c>
      <c r="F5" s="11" t="s">
        <v>66</v>
      </c>
      <c r="G5" s="11" t="s">
        <v>67</v>
      </c>
      <c r="H5" s="11" t="s">
        <v>24</v>
      </c>
      <c r="I5" s="13"/>
      <c r="J5" s="11" t="s">
        <v>68</v>
      </c>
      <c r="K5" s="13"/>
      <c r="L5" s="13"/>
      <c r="M5" s="11"/>
      <c r="N5" s="11"/>
      <c r="O5" s="13"/>
      <c r="P5" s="13"/>
      <c r="Q5" s="13"/>
      <c r="R5" s="13"/>
      <c r="S5" s="13"/>
      <c r="T5" s="13"/>
      <c r="U5" s="13"/>
      <c r="V5" s="13"/>
      <c r="W5" s="13"/>
      <c r="X5" s="13"/>
      <c r="Y5" s="13"/>
      <c r="Z5" s="13"/>
      <c r="AA5" s="13"/>
    </row>
    <row r="6">
      <c r="A6" s="19" t="s">
        <v>69</v>
      </c>
      <c r="B6" s="11" t="s">
        <v>29</v>
      </c>
      <c r="C6" s="11" t="s">
        <v>70</v>
      </c>
      <c r="D6" s="20" t="str">
        <f t="array" ref="D6">B6&amp;"_"&amp;C6</f>
        <v>Patient_SmokingType</v>
      </c>
      <c r="E6" s="13" t="str">
        <f t="shared" si="1"/>
        <v>Smoking type</v>
      </c>
      <c r="F6" s="11" t="s">
        <v>71</v>
      </c>
      <c r="G6" s="11" t="s">
        <v>49</v>
      </c>
      <c r="H6" s="11" t="s">
        <v>72</v>
      </c>
      <c r="I6" s="13"/>
      <c r="J6" s="11" t="s">
        <v>73</v>
      </c>
      <c r="K6" s="13"/>
      <c r="L6" s="21" t="s">
        <v>74</v>
      </c>
      <c r="M6" s="13"/>
      <c r="N6" s="13"/>
      <c r="O6" s="13"/>
      <c r="P6" s="13"/>
      <c r="Q6" s="13"/>
      <c r="R6" s="13"/>
      <c r="S6" s="13"/>
      <c r="T6" s="13"/>
      <c r="U6" s="13"/>
      <c r="V6" s="13"/>
      <c r="W6" s="13"/>
      <c r="X6" s="13"/>
      <c r="Y6" s="13"/>
      <c r="Z6" s="13"/>
      <c r="AA6" s="13"/>
    </row>
    <row r="7">
      <c r="A7" s="19" t="s">
        <v>75</v>
      </c>
      <c r="B7" s="11" t="s">
        <v>29</v>
      </c>
      <c r="C7" s="11" t="s">
        <v>76</v>
      </c>
      <c r="D7" s="20" t="str">
        <f t="array" ref="D7">B7&amp;"_"&amp;C7</f>
        <v>Patient_CigSmokedPerDay</v>
      </c>
      <c r="E7" s="13" t="str">
        <f t="shared" si="1"/>
        <v>Cigarettes/cigars smoked per day</v>
      </c>
      <c r="F7" s="11" t="s">
        <v>77</v>
      </c>
      <c r="G7" s="11" t="s">
        <v>78</v>
      </c>
      <c r="H7" s="11" t="s">
        <v>79</v>
      </c>
      <c r="I7" s="13"/>
      <c r="J7" s="11" t="s">
        <v>80</v>
      </c>
      <c r="K7" s="13"/>
      <c r="L7" s="13"/>
      <c r="M7" s="13"/>
      <c r="N7" s="13"/>
      <c r="O7" s="13"/>
      <c r="P7" s="13"/>
      <c r="Q7" s="13"/>
      <c r="R7" s="13"/>
      <c r="S7" s="13"/>
      <c r="T7" s="13"/>
      <c r="U7" s="13"/>
      <c r="V7" s="13"/>
      <c r="W7" s="13"/>
      <c r="X7" s="13"/>
      <c r="Y7" s="13"/>
      <c r="Z7" s="13"/>
      <c r="AA7" s="13"/>
    </row>
    <row r="8">
      <c r="A8" s="19" t="s">
        <v>81</v>
      </c>
      <c r="B8" s="11" t="s">
        <v>29</v>
      </c>
      <c r="C8" s="11" t="s">
        <v>82</v>
      </c>
      <c r="D8" s="20" t="str">
        <f t="array" ref="D8">B8&amp;"_"&amp;C8</f>
        <v>Patient_YearsAsSmoker</v>
      </c>
      <c r="E8" s="13" t="str">
        <f t="shared" si="1"/>
        <v>Number of years as a smoker</v>
      </c>
      <c r="F8" s="11" t="s">
        <v>83</v>
      </c>
      <c r="G8" s="11" t="s">
        <v>78</v>
      </c>
      <c r="H8" s="11" t="s">
        <v>79</v>
      </c>
      <c r="I8" s="13"/>
      <c r="J8" s="11" t="s">
        <v>80</v>
      </c>
      <c r="K8" s="13"/>
      <c r="L8" s="13"/>
      <c r="M8" s="13"/>
      <c r="N8" s="13"/>
      <c r="O8" s="13"/>
      <c r="P8" s="13"/>
      <c r="Q8" s="13"/>
      <c r="R8" s="13"/>
      <c r="S8" s="13"/>
      <c r="T8" s="13"/>
      <c r="U8" s="13"/>
      <c r="V8" s="13"/>
      <c r="W8" s="13"/>
      <c r="X8" s="13"/>
      <c r="Y8" s="13"/>
      <c r="Z8" s="13"/>
      <c r="AA8" s="13"/>
    </row>
    <row r="9">
      <c r="A9" s="19" t="s">
        <v>84</v>
      </c>
      <c r="B9" s="11" t="s">
        <v>29</v>
      </c>
      <c r="C9" s="11" t="s">
        <v>84</v>
      </c>
      <c r="D9" s="20" t="str">
        <f t="array" ref="D9">B9&amp;"_"&amp;C9</f>
        <v>Patient_Alcohol</v>
      </c>
      <c r="E9" s="13" t="str">
        <f t="shared" si="1"/>
        <v>Alcohol</v>
      </c>
      <c r="F9" s="11" t="s">
        <v>85</v>
      </c>
      <c r="G9" s="22" t="s">
        <v>67</v>
      </c>
      <c r="H9" s="11" t="s">
        <v>24</v>
      </c>
      <c r="I9" s="13"/>
      <c r="J9" s="11" t="s">
        <v>86</v>
      </c>
      <c r="K9" s="13"/>
      <c r="L9" s="13"/>
      <c r="M9" s="13"/>
      <c r="N9" s="13"/>
      <c r="O9" s="13"/>
      <c r="P9" s="13"/>
      <c r="Q9" s="13"/>
      <c r="R9" s="13"/>
      <c r="S9" s="13"/>
      <c r="T9" s="13"/>
      <c r="U9" s="13"/>
      <c r="V9" s="13"/>
      <c r="W9" s="13"/>
      <c r="X9" s="13"/>
      <c r="Y9" s="13"/>
      <c r="Z9" s="13"/>
      <c r="AA9" s="13"/>
    </row>
    <row r="10">
      <c r="A10" s="19" t="s">
        <v>87</v>
      </c>
      <c r="B10" s="11" t="s">
        <v>29</v>
      </c>
      <c r="C10" s="11" t="s">
        <v>87</v>
      </c>
      <c r="D10" s="20" t="str">
        <f t="array" ref="D10">B10&amp;"_"&amp;C10</f>
        <v>Patient_Comorbidity</v>
      </c>
      <c r="E10" s="13" t="str">
        <f t="shared" si="1"/>
        <v>Comorbidity</v>
      </c>
      <c r="F10" s="11" t="s">
        <v>88</v>
      </c>
      <c r="G10" s="11" t="s">
        <v>49</v>
      </c>
      <c r="H10" s="11" t="s">
        <v>24</v>
      </c>
      <c r="I10" s="13"/>
      <c r="J10" s="11" t="s">
        <v>89</v>
      </c>
      <c r="K10" s="13"/>
      <c r="L10" s="21" t="s">
        <v>90</v>
      </c>
      <c r="M10" s="23" t="s">
        <v>91</v>
      </c>
      <c r="N10" s="13"/>
      <c r="O10" s="13"/>
      <c r="P10" s="13"/>
      <c r="Q10" s="13"/>
      <c r="R10" s="13"/>
      <c r="S10" s="13"/>
      <c r="T10" s="13"/>
      <c r="U10" s="13"/>
      <c r="V10" s="13"/>
      <c r="W10" s="13"/>
      <c r="X10" s="13"/>
      <c r="Y10" s="13"/>
      <c r="Z10" s="13"/>
      <c r="AA10" s="13"/>
    </row>
    <row r="11">
      <c r="A11" s="19" t="s">
        <v>92</v>
      </c>
      <c r="B11" s="11" t="s">
        <v>29</v>
      </c>
      <c r="C11" s="11" t="s">
        <v>93</v>
      </c>
      <c r="D11" s="20" t="str">
        <f t="array" ref="D11">B11&amp;"_"&amp;C11</f>
        <v>Patient_MyocardialInfarction</v>
      </c>
      <c r="E11" s="13" t="str">
        <f t="shared" si="1"/>
        <v>Myocardial infarction</v>
      </c>
      <c r="F11" s="11" t="s">
        <v>94</v>
      </c>
      <c r="G11" s="11" t="s">
        <v>95</v>
      </c>
      <c r="H11" s="11" t="s">
        <v>96</v>
      </c>
      <c r="I11" s="13"/>
      <c r="J11" s="13"/>
      <c r="K11" s="13"/>
      <c r="L11" s="13"/>
      <c r="M11" s="13"/>
      <c r="N11" s="13"/>
      <c r="O11" s="13"/>
      <c r="P11" s="13"/>
      <c r="Q11" s="13"/>
      <c r="R11" s="13"/>
      <c r="S11" s="13"/>
      <c r="T11" s="13"/>
      <c r="U11" s="13"/>
      <c r="V11" s="13"/>
      <c r="W11" s="13"/>
      <c r="X11" s="13"/>
      <c r="Y11" s="13"/>
      <c r="Z11" s="13"/>
      <c r="AA11" s="13"/>
    </row>
    <row r="12">
      <c r="A12" s="19" t="s">
        <v>97</v>
      </c>
      <c r="B12" s="11" t="s">
        <v>29</v>
      </c>
      <c r="C12" s="24" t="str">
        <f t="shared" ref="C12:C31" si="2">SUBSTITUTE(PROPER(A12), " ","")</f>
        <v>CongestiveHeartFailure</v>
      </c>
      <c r="D12" s="20" t="str">
        <f t="array" ref="D12">B12&amp;"_"&amp;C12</f>
        <v>Patient_CongestiveHeartFailure</v>
      </c>
      <c r="E12" s="13" t="str">
        <f t="shared" si="1"/>
        <v>Congestive heart failure</v>
      </c>
      <c r="F12" s="13"/>
      <c r="G12" s="11" t="s">
        <v>95</v>
      </c>
      <c r="H12" s="11" t="s">
        <v>96</v>
      </c>
      <c r="I12" s="13"/>
      <c r="J12" s="13"/>
      <c r="K12" s="13"/>
      <c r="L12" s="13"/>
      <c r="M12" s="13"/>
      <c r="N12" s="13"/>
      <c r="O12" s="13"/>
      <c r="P12" s="13"/>
      <c r="Q12" s="13"/>
      <c r="R12" s="13"/>
      <c r="S12" s="13"/>
      <c r="T12" s="13"/>
      <c r="U12" s="13"/>
      <c r="V12" s="13"/>
      <c r="W12" s="13"/>
      <c r="X12" s="13"/>
      <c r="Y12" s="13"/>
      <c r="Z12" s="13"/>
      <c r="AA12" s="13"/>
    </row>
    <row r="13">
      <c r="A13" s="19" t="s">
        <v>98</v>
      </c>
      <c r="B13" s="11" t="s">
        <v>29</v>
      </c>
      <c r="C13" s="24" t="str">
        <f t="shared" si="2"/>
        <v>PeripheralVascularDisease</v>
      </c>
      <c r="D13" s="20" t="str">
        <f t="array" ref="D13">B13&amp;"_"&amp;C13</f>
        <v>Patient_PeripheralVascularDisease</v>
      </c>
      <c r="E13" s="13" t="str">
        <f t="shared" si="1"/>
        <v>Peripheral vascular disease</v>
      </c>
      <c r="F13" s="13"/>
      <c r="G13" s="11" t="s">
        <v>95</v>
      </c>
      <c r="H13" s="11" t="s">
        <v>96</v>
      </c>
      <c r="I13" s="13"/>
      <c r="J13" s="13"/>
      <c r="K13" s="13"/>
      <c r="L13" s="13"/>
      <c r="M13" s="13"/>
      <c r="N13" s="13"/>
      <c r="O13" s="13"/>
      <c r="P13" s="13"/>
      <c r="Q13" s="13"/>
      <c r="R13" s="13"/>
      <c r="S13" s="13"/>
      <c r="T13" s="13"/>
      <c r="U13" s="13"/>
      <c r="V13" s="13"/>
      <c r="W13" s="13"/>
      <c r="X13" s="13"/>
      <c r="Y13" s="13"/>
      <c r="Z13" s="13"/>
      <c r="AA13" s="13"/>
    </row>
    <row r="14">
      <c r="A14" s="19" t="s">
        <v>99</v>
      </c>
      <c r="B14" s="11" t="s">
        <v>29</v>
      </c>
      <c r="C14" s="24" t="str">
        <f t="shared" si="2"/>
        <v>CerebrovascularAccident(ExceptHemiplegia)</v>
      </c>
      <c r="D14" s="20" t="str">
        <f t="array" ref="D14">B14&amp;"_"&amp;C14</f>
        <v>Patient_CerebrovascularAccident(ExceptHemiplegia)</v>
      </c>
      <c r="E14" s="13" t="str">
        <f t="shared" si="1"/>
        <v>Cerebrovascular accident  (except hemiplegia)</v>
      </c>
      <c r="F14" s="13"/>
      <c r="G14" s="11" t="s">
        <v>95</v>
      </c>
      <c r="H14" s="11" t="s">
        <v>96</v>
      </c>
      <c r="I14" s="13"/>
      <c r="J14" s="13"/>
      <c r="K14" s="13"/>
      <c r="L14" s="13"/>
      <c r="M14" s="13"/>
      <c r="N14" s="13"/>
      <c r="O14" s="13"/>
      <c r="P14" s="13"/>
      <c r="Q14" s="13"/>
      <c r="R14" s="13"/>
      <c r="S14" s="13"/>
      <c r="T14" s="13"/>
      <c r="U14" s="13"/>
      <c r="V14" s="13"/>
      <c r="W14" s="13"/>
      <c r="X14" s="13"/>
      <c r="Y14" s="13"/>
      <c r="Z14" s="13"/>
      <c r="AA14" s="13"/>
    </row>
    <row r="15">
      <c r="A15" s="19" t="s">
        <v>100</v>
      </c>
      <c r="B15" s="11" t="s">
        <v>29</v>
      </c>
      <c r="C15" s="24" t="str">
        <f t="shared" si="2"/>
        <v>Dementia</v>
      </c>
      <c r="D15" s="20" t="str">
        <f t="array" ref="D15">B15&amp;"_"&amp;C15</f>
        <v>Patient_Dementia</v>
      </c>
      <c r="E15" s="13" t="str">
        <f t="shared" si="1"/>
        <v>Dementia</v>
      </c>
      <c r="F15" s="13"/>
      <c r="G15" s="11" t="s">
        <v>95</v>
      </c>
      <c r="H15" s="11" t="s">
        <v>96</v>
      </c>
      <c r="I15" s="13"/>
      <c r="J15" s="13"/>
      <c r="K15" s="13"/>
      <c r="L15" s="13"/>
      <c r="M15" s="13"/>
      <c r="N15" s="13"/>
      <c r="O15" s="13"/>
      <c r="P15" s="13"/>
      <c r="Q15" s="13"/>
      <c r="R15" s="13"/>
      <c r="S15" s="13"/>
      <c r="T15" s="13"/>
      <c r="U15" s="13"/>
      <c r="V15" s="13"/>
      <c r="W15" s="13"/>
      <c r="X15" s="13"/>
      <c r="Y15" s="13"/>
      <c r="Z15" s="13"/>
      <c r="AA15" s="13"/>
    </row>
    <row r="16">
      <c r="A16" s="19" t="s">
        <v>101</v>
      </c>
      <c r="B16" s="11" t="s">
        <v>29</v>
      </c>
      <c r="C16" s="24" t="str">
        <f t="shared" si="2"/>
        <v>ChronicPulmonaryDisease</v>
      </c>
      <c r="D16" s="20" t="str">
        <f t="array" ref="D16">B16&amp;"_"&amp;C16</f>
        <v>Patient_ChronicPulmonaryDisease</v>
      </c>
      <c r="E16" s="13" t="str">
        <f t="shared" si="1"/>
        <v>Chronic pulmonary disease</v>
      </c>
      <c r="F16" s="13"/>
      <c r="G16" s="11" t="s">
        <v>95</v>
      </c>
      <c r="H16" s="11" t="s">
        <v>96</v>
      </c>
      <c r="I16" s="13"/>
      <c r="J16" s="13"/>
      <c r="K16" s="13"/>
      <c r="L16" s="13"/>
      <c r="M16" s="13"/>
      <c r="N16" s="13"/>
      <c r="O16" s="13"/>
      <c r="P16" s="13"/>
      <c r="Q16" s="13"/>
      <c r="R16" s="13"/>
      <c r="S16" s="13"/>
      <c r="T16" s="13"/>
      <c r="U16" s="13"/>
      <c r="V16" s="13"/>
      <c r="W16" s="13"/>
      <c r="X16" s="13"/>
      <c r="Y16" s="13"/>
      <c r="Z16" s="13"/>
      <c r="AA16" s="13"/>
    </row>
    <row r="17">
      <c r="A17" s="19" t="s">
        <v>102</v>
      </c>
      <c r="B17" s="11" t="s">
        <v>29</v>
      </c>
      <c r="C17" s="24" t="str">
        <f t="shared" si="2"/>
        <v>ConnectiveTissueDisease</v>
      </c>
      <c r="D17" s="20" t="str">
        <f t="array" ref="D17">B17&amp;"_"&amp;C17</f>
        <v>Patient_ConnectiveTissueDisease</v>
      </c>
      <c r="E17" s="13" t="str">
        <f t="shared" si="1"/>
        <v>Connective tissue disease</v>
      </c>
      <c r="F17" s="13"/>
      <c r="G17" s="11" t="s">
        <v>95</v>
      </c>
      <c r="H17" s="11" t="s">
        <v>96</v>
      </c>
      <c r="I17" s="13"/>
      <c r="J17" s="13"/>
      <c r="K17" s="13"/>
      <c r="L17" s="13"/>
      <c r="M17" s="13"/>
      <c r="N17" s="13"/>
      <c r="O17" s="13"/>
      <c r="P17" s="13"/>
      <c r="Q17" s="13"/>
      <c r="R17" s="13"/>
      <c r="S17" s="13"/>
      <c r="T17" s="13"/>
      <c r="U17" s="13"/>
      <c r="V17" s="13"/>
      <c r="W17" s="13"/>
      <c r="X17" s="13"/>
      <c r="Y17" s="13"/>
      <c r="Z17" s="13"/>
      <c r="AA17" s="13"/>
    </row>
    <row r="18">
      <c r="A18" s="19" t="s">
        <v>103</v>
      </c>
      <c r="B18" s="11" t="s">
        <v>29</v>
      </c>
      <c r="C18" s="24" t="str">
        <f t="shared" si="2"/>
        <v>Ulcer</v>
      </c>
      <c r="D18" s="20" t="str">
        <f t="array" ref="D18">B18&amp;"_"&amp;C18</f>
        <v>Patient_Ulcer</v>
      </c>
      <c r="E18" s="13" t="str">
        <f t="shared" si="1"/>
        <v>Ulcer</v>
      </c>
      <c r="F18" s="13"/>
      <c r="G18" s="11" t="s">
        <v>95</v>
      </c>
      <c r="H18" s="11" t="s">
        <v>96</v>
      </c>
      <c r="I18" s="13"/>
      <c r="J18" s="13"/>
      <c r="K18" s="13"/>
      <c r="L18" s="13"/>
      <c r="M18" s="13"/>
      <c r="N18" s="13"/>
      <c r="O18" s="13"/>
      <c r="P18" s="13"/>
      <c r="Q18" s="13"/>
      <c r="R18" s="13"/>
      <c r="S18" s="13"/>
      <c r="T18" s="13"/>
      <c r="U18" s="13"/>
      <c r="V18" s="13"/>
      <c r="W18" s="13"/>
      <c r="X18" s="13"/>
      <c r="Y18" s="13"/>
      <c r="Z18" s="13"/>
      <c r="AA18" s="13"/>
    </row>
    <row r="19">
      <c r="A19" s="19" t="s">
        <v>104</v>
      </c>
      <c r="B19" s="11" t="s">
        <v>29</v>
      </c>
      <c r="C19" s="24" t="str">
        <f t="shared" si="2"/>
        <v>MildLiverDisease</v>
      </c>
      <c r="D19" s="20" t="str">
        <f t="array" ref="D19">B19&amp;"_"&amp;C19</f>
        <v>Patient_MildLiverDisease</v>
      </c>
      <c r="E19" s="13" t="str">
        <f t="shared" si="1"/>
        <v>Mild liver disease</v>
      </c>
      <c r="F19" s="13"/>
      <c r="G19" s="11" t="s">
        <v>95</v>
      </c>
      <c r="H19" s="11" t="s">
        <v>96</v>
      </c>
      <c r="I19" s="13"/>
      <c r="J19" s="13"/>
      <c r="K19" s="13"/>
      <c r="L19" s="13"/>
      <c r="M19" s="13"/>
      <c r="N19" s="13"/>
      <c r="O19" s="13"/>
      <c r="P19" s="13"/>
      <c r="Q19" s="13"/>
      <c r="R19" s="13"/>
      <c r="S19" s="13"/>
      <c r="T19" s="13"/>
      <c r="U19" s="13"/>
      <c r="V19" s="13"/>
      <c r="W19" s="13"/>
      <c r="X19" s="13"/>
      <c r="Y19" s="13"/>
      <c r="Z19" s="13"/>
      <c r="AA19" s="13"/>
    </row>
    <row r="20">
      <c r="A20" s="19" t="s">
        <v>105</v>
      </c>
      <c r="B20" s="11" t="s">
        <v>29</v>
      </c>
      <c r="C20" s="24" t="str">
        <f t="shared" si="2"/>
        <v>ModerateToSevereLiverDisease</v>
      </c>
      <c r="D20" s="20" t="str">
        <f t="array" ref="D20">B20&amp;"_"&amp;C20</f>
        <v>Patient_ModerateToSevereLiverDisease</v>
      </c>
      <c r="E20" s="13" t="str">
        <f t="shared" si="1"/>
        <v>Moderate to severe liver disease</v>
      </c>
      <c r="F20" s="13"/>
      <c r="G20" s="11" t="s">
        <v>95</v>
      </c>
      <c r="H20" s="11" t="s">
        <v>96</v>
      </c>
      <c r="I20" s="13"/>
      <c r="J20" s="13"/>
      <c r="K20" s="13"/>
      <c r="L20" s="13"/>
      <c r="M20" s="13"/>
      <c r="N20" s="13"/>
      <c r="O20" s="13"/>
      <c r="P20" s="13"/>
      <c r="Q20" s="13"/>
      <c r="R20" s="13"/>
      <c r="S20" s="13"/>
      <c r="T20" s="13"/>
      <c r="U20" s="13"/>
      <c r="V20" s="13"/>
      <c r="W20" s="13"/>
      <c r="X20" s="13"/>
      <c r="Y20" s="13"/>
      <c r="Z20" s="13"/>
      <c r="AA20" s="13"/>
    </row>
    <row r="21">
      <c r="A21" s="19" t="s">
        <v>106</v>
      </c>
      <c r="B21" s="11" t="s">
        <v>29</v>
      </c>
      <c r="C21" s="24" t="str">
        <f t="shared" si="2"/>
        <v>Diabetes(WithoutComplications)</v>
      </c>
      <c r="D21" s="20" t="str">
        <f t="array" ref="D21">B21&amp;"_"&amp;C21</f>
        <v>Patient_Diabetes(WithoutComplications)</v>
      </c>
      <c r="E21" s="13" t="str">
        <f t="shared" si="1"/>
        <v>Diabetes (without complications)</v>
      </c>
      <c r="F21" s="13"/>
      <c r="G21" s="11" t="s">
        <v>95</v>
      </c>
      <c r="H21" s="11" t="s">
        <v>96</v>
      </c>
      <c r="I21" s="13"/>
      <c r="J21" s="13"/>
      <c r="K21" s="13"/>
      <c r="L21" s="13"/>
      <c r="M21" s="13"/>
      <c r="N21" s="13"/>
      <c r="O21" s="13"/>
      <c r="P21" s="13"/>
      <c r="Q21" s="13"/>
      <c r="R21" s="13"/>
      <c r="S21" s="13"/>
      <c r="T21" s="13"/>
      <c r="U21" s="13"/>
      <c r="V21" s="13"/>
      <c r="W21" s="13"/>
      <c r="X21" s="13"/>
      <c r="Y21" s="13"/>
      <c r="Z21" s="13"/>
      <c r="AA21" s="13"/>
    </row>
    <row r="22">
      <c r="A22" s="19" t="s">
        <v>107</v>
      </c>
      <c r="B22" s="11" t="s">
        <v>29</v>
      </c>
      <c r="C22" s="24" t="str">
        <f t="shared" si="2"/>
        <v>DiabetesWithEndOrganDamage</v>
      </c>
      <c r="D22" s="20" t="str">
        <f t="array" ref="D22">B22&amp;"_"&amp;C22</f>
        <v>Patient_DiabetesWithEndOrganDamage</v>
      </c>
      <c r="E22" s="13" t="str">
        <f t="shared" si="1"/>
        <v>Diabetes with end organ damage</v>
      </c>
      <c r="F22" s="13"/>
      <c r="G22" s="11" t="s">
        <v>95</v>
      </c>
      <c r="H22" s="11" t="s">
        <v>96</v>
      </c>
      <c r="I22" s="13"/>
      <c r="J22" s="13"/>
      <c r="K22" s="13"/>
      <c r="L22" s="13"/>
      <c r="M22" s="13"/>
      <c r="N22" s="13"/>
      <c r="O22" s="13"/>
      <c r="P22" s="13"/>
      <c r="Q22" s="13"/>
      <c r="R22" s="13"/>
      <c r="S22" s="13"/>
      <c r="T22" s="13"/>
      <c r="U22" s="13"/>
      <c r="V22" s="13"/>
      <c r="W22" s="13"/>
      <c r="X22" s="13"/>
      <c r="Y22" s="13"/>
      <c r="Z22" s="13"/>
      <c r="AA22" s="13"/>
    </row>
    <row r="23">
      <c r="A23" s="19" t="s">
        <v>108</v>
      </c>
      <c r="B23" s="11" t="s">
        <v>29</v>
      </c>
      <c r="C23" s="24" t="str">
        <f t="shared" si="2"/>
        <v>Hemiplegia</v>
      </c>
      <c r="D23" s="20" t="str">
        <f t="array" ref="D23">B23&amp;"_"&amp;C23</f>
        <v>Patient_Hemiplegia</v>
      </c>
      <c r="E23" s="13" t="str">
        <f t="shared" si="1"/>
        <v>Hemiplegia</v>
      </c>
      <c r="F23" s="13"/>
      <c r="G23" s="11" t="s">
        <v>95</v>
      </c>
      <c r="H23" s="11" t="s">
        <v>96</v>
      </c>
      <c r="I23" s="13"/>
      <c r="J23" s="13"/>
      <c r="K23" s="13"/>
      <c r="L23" s="13"/>
      <c r="M23" s="13"/>
      <c r="N23" s="13"/>
      <c r="O23" s="13"/>
      <c r="P23" s="13"/>
      <c r="Q23" s="13"/>
      <c r="R23" s="13"/>
      <c r="S23" s="13"/>
      <c r="T23" s="13"/>
      <c r="U23" s="13"/>
      <c r="V23" s="13"/>
      <c r="W23" s="13"/>
      <c r="X23" s="13"/>
      <c r="Y23" s="13"/>
      <c r="Z23" s="13"/>
      <c r="AA23" s="13"/>
    </row>
    <row r="24">
      <c r="A24" s="19" t="s">
        <v>109</v>
      </c>
      <c r="B24" s="11" t="s">
        <v>29</v>
      </c>
      <c r="C24" s="24" t="str">
        <f t="shared" si="2"/>
        <v>ModerateToSevereRenalDisease</v>
      </c>
      <c r="D24" s="20" t="str">
        <f t="array" ref="D24">B24&amp;"_"&amp;C24</f>
        <v>Patient_ModerateToSevereRenalDisease</v>
      </c>
      <c r="E24" s="13" t="str">
        <f t="shared" si="1"/>
        <v>Moderate to severe renal disease</v>
      </c>
      <c r="F24" s="13"/>
      <c r="G24" s="11" t="s">
        <v>95</v>
      </c>
      <c r="H24" s="11" t="s">
        <v>96</v>
      </c>
      <c r="I24" s="13"/>
      <c r="J24" s="13"/>
      <c r="K24" s="13"/>
      <c r="L24" s="13"/>
      <c r="M24" s="13"/>
      <c r="N24" s="13"/>
      <c r="O24" s="13"/>
      <c r="P24" s="13"/>
      <c r="Q24" s="13"/>
      <c r="R24" s="13"/>
      <c r="S24" s="13"/>
      <c r="T24" s="13"/>
      <c r="U24" s="13"/>
      <c r="V24" s="13"/>
      <c r="W24" s="13"/>
      <c r="X24" s="13"/>
      <c r="Y24" s="13"/>
      <c r="Z24" s="13"/>
      <c r="AA24" s="13"/>
    </row>
    <row r="25">
      <c r="A25" s="19" t="s">
        <v>110</v>
      </c>
      <c r="B25" s="11" t="s">
        <v>29</v>
      </c>
      <c r="C25" s="24" t="str">
        <f t="shared" si="2"/>
        <v>SolidTumor(NonMetastatic)</v>
      </c>
      <c r="D25" s="20" t="str">
        <f t="array" ref="D25">B25&amp;"_"&amp;C25</f>
        <v>Patient_SolidTumor(NonMetastatic)</v>
      </c>
      <c r="E25" s="13" t="str">
        <f t="shared" si="1"/>
        <v>Solid tumor (non metastatic)</v>
      </c>
      <c r="F25" s="13"/>
      <c r="G25" s="11" t="s">
        <v>95</v>
      </c>
      <c r="H25" s="11" t="s">
        <v>96</v>
      </c>
      <c r="I25" s="13"/>
      <c r="J25" s="13"/>
      <c r="K25" s="13"/>
      <c r="L25" s="13"/>
      <c r="M25" s="13"/>
      <c r="N25" s="13"/>
      <c r="O25" s="13"/>
      <c r="P25" s="13"/>
      <c r="Q25" s="13"/>
      <c r="R25" s="13"/>
      <c r="S25" s="13"/>
      <c r="T25" s="13"/>
      <c r="U25" s="13"/>
      <c r="V25" s="13"/>
      <c r="W25" s="13"/>
      <c r="X25" s="13"/>
      <c r="Y25" s="13"/>
      <c r="Z25" s="13"/>
      <c r="AA25" s="13"/>
    </row>
    <row r="26">
      <c r="A26" s="19" t="s">
        <v>111</v>
      </c>
      <c r="B26" s="11" t="s">
        <v>29</v>
      </c>
      <c r="C26" s="24" t="str">
        <f t="shared" si="2"/>
        <v>MetastaticSolidTumor</v>
      </c>
      <c r="D26" s="20" t="str">
        <f t="array" ref="D26">B26&amp;"_"&amp;C26</f>
        <v>Patient_MetastaticSolidTumor</v>
      </c>
      <c r="E26" s="13" t="str">
        <f t="shared" si="1"/>
        <v>Metastatic solid tumor</v>
      </c>
      <c r="F26" s="13"/>
      <c r="G26" s="11" t="s">
        <v>95</v>
      </c>
      <c r="H26" s="11" t="s">
        <v>96</v>
      </c>
      <c r="I26" s="13"/>
      <c r="J26" s="13"/>
      <c r="K26" s="13"/>
      <c r="L26" s="13"/>
      <c r="M26" s="13"/>
      <c r="N26" s="13"/>
      <c r="O26" s="13"/>
      <c r="P26" s="13"/>
      <c r="Q26" s="13"/>
      <c r="R26" s="13"/>
      <c r="S26" s="13"/>
      <c r="T26" s="13"/>
      <c r="U26" s="13"/>
      <c r="V26" s="13"/>
      <c r="W26" s="13"/>
      <c r="X26" s="13"/>
      <c r="Y26" s="13"/>
      <c r="Z26" s="13"/>
      <c r="AA26" s="13"/>
    </row>
    <row r="27">
      <c r="A27" s="19" t="s">
        <v>112</v>
      </c>
      <c r="B27" s="11" t="s">
        <v>29</v>
      </c>
      <c r="C27" s="24" t="str">
        <f t="shared" si="2"/>
        <v>Leukemia</v>
      </c>
      <c r="D27" s="20" t="str">
        <f t="array" ref="D27">B27&amp;"_"&amp;C27</f>
        <v>Patient_Leukemia</v>
      </c>
      <c r="E27" s="13" t="str">
        <f t="shared" si="1"/>
        <v>Leukemia</v>
      </c>
      <c r="F27" s="13"/>
      <c r="G27" s="11" t="s">
        <v>95</v>
      </c>
      <c r="H27" s="11" t="s">
        <v>96</v>
      </c>
      <c r="I27" s="13"/>
      <c r="J27" s="13"/>
      <c r="K27" s="13"/>
      <c r="L27" s="13"/>
      <c r="M27" s="13"/>
      <c r="N27" s="13"/>
      <c r="O27" s="13"/>
      <c r="P27" s="13"/>
      <c r="Q27" s="13"/>
      <c r="R27" s="13"/>
      <c r="S27" s="13"/>
      <c r="T27" s="13"/>
      <c r="U27" s="13"/>
      <c r="V27" s="13"/>
      <c r="W27" s="13"/>
      <c r="X27" s="13"/>
      <c r="Y27" s="13"/>
      <c r="Z27" s="13"/>
      <c r="AA27" s="13"/>
    </row>
    <row r="28">
      <c r="A28" s="19" t="s">
        <v>113</v>
      </c>
      <c r="B28" s="11" t="s">
        <v>29</v>
      </c>
      <c r="C28" s="24" t="str">
        <f t="shared" si="2"/>
        <v>Lymphoma,MultipleMyeloma</v>
      </c>
      <c r="D28" s="20" t="str">
        <f t="array" ref="D28">B28&amp;"_"&amp;C28</f>
        <v>Patient_Lymphoma,MultipleMyeloma</v>
      </c>
      <c r="E28" s="13" t="str">
        <f t="shared" si="1"/>
        <v>Lymphoma, Multiple myeloma</v>
      </c>
      <c r="F28" s="13"/>
      <c r="G28" s="11" t="s">
        <v>95</v>
      </c>
      <c r="H28" s="11" t="s">
        <v>96</v>
      </c>
      <c r="I28" s="13"/>
      <c r="J28" s="13"/>
      <c r="K28" s="13"/>
      <c r="L28" s="13"/>
      <c r="M28" s="13"/>
      <c r="N28" s="13"/>
      <c r="O28" s="13"/>
      <c r="P28" s="13"/>
      <c r="Q28" s="13"/>
      <c r="R28" s="13"/>
      <c r="S28" s="13"/>
      <c r="T28" s="13"/>
      <c r="U28" s="13"/>
      <c r="V28" s="13"/>
      <c r="W28" s="13"/>
      <c r="X28" s="13"/>
      <c r="Y28" s="13"/>
      <c r="Z28" s="13"/>
      <c r="AA28" s="13"/>
    </row>
    <row r="29">
      <c r="A29" s="19" t="s">
        <v>114</v>
      </c>
      <c r="B29" s="11" t="s">
        <v>29</v>
      </c>
      <c r="C29" s="24" t="str">
        <f t="shared" si="2"/>
        <v>Aids</v>
      </c>
      <c r="D29" s="20" t="str">
        <f t="array" ref="D29">B29&amp;"_"&amp;C29</f>
        <v>Patient_Aids</v>
      </c>
      <c r="E29" s="13" t="str">
        <f t="shared" si="1"/>
        <v>AIDS</v>
      </c>
      <c r="F29" s="13"/>
      <c r="G29" s="11" t="s">
        <v>95</v>
      </c>
      <c r="H29" s="11" t="s">
        <v>96</v>
      </c>
      <c r="I29" s="13"/>
      <c r="J29" s="13"/>
      <c r="K29" s="13"/>
      <c r="L29" s="13"/>
      <c r="M29" s="13"/>
      <c r="N29" s="13"/>
      <c r="O29" s="13"/>
      <c r="P29" s="13"/>
      <c r="Q29" s="13"/>
      <c r="R29" s="13"/>
      <c r="S29" s="13"/>
      <c r="T29" s="13"/>
      <c r="U29" s="13"/>
      <c r="V29" s="13"/>
      <c r="W29" s="13"/>
      <c r="X29" s="13"/>
      <c r="Y29" s="13"/>
      <c r="Z29" s="13"/>
      <c r="AA29" s="13"/>
    </row>
    <row r="30">
      <c r="A30" s="19" t="s">
        <v>115</v>
      </c>
      <c r="B30" s="11" t="s">
        <v>29</v>
      </c>
      <c r="C30" s="24" t="str">
        <f t="shared" si="2"/>
        <v>EasternCooperativeOncologyGroupPerformanceStatus(EcogPs)AtDiagnosis</v>
      </c>
      <c r="D30" s="20" t="str">
        <f t="array" ref="D30">B30&amp;"_"&amp;C30</f>
        <v>Patient_EasternCooperativeOncologyGroupPerformanceStatus(EcogPs)AtDiagnosis</v>
      </c>
      <c r="E30" s="13" t="str">
        <f t="shared" si="1"/>
        <v>Eastern Cooperative Oncology Group performance status (ECOG PS)  at diagnosis</v>
      </c>
      <c r="F30" s="13" t="s">
        <v>115</v>
      </c>
      <c r="G30" s="11" t="s">
        <v>49</v>
      </c>
      <c r="H30" s="22" t="s">
        <v>116</v>
      </c>
      <c r="I30" s="13"/>
      <c r="J30" s="22" t="s">
        <v>117</v>
      </c>
      <c r="K30" s="13"/>
      <c r="L30" s="21" t="s">
        <v>118</v>
      </c>
      <c r="M30" s="25" t="s">
        <v>119</v>
      </c>
      <c r="N30" s="13"/>
      <c r="O30" s="13"/>
      <c r="P30" s="13"/>
      <c r="Q30" s="13"/>
      <c r="R30" s="13"/>
      <c r="S30" s="13"/>
      <c r="T30" s="13"/>
      <c r="U30" s="13"/>
      <c r="V30" s="13"/>
      <c r="W30" s="13"/>
      <c r="X30" s="13"/>
      <c r="Y30" s="13"/>
      <c r="Z30" s="13"/>
      <c r="AA30" s="13"/>
    </row>
    <row r="31">
      <c r="A31" s="19" t="s">
        <v>120</v>
      </c>
      <c r="B31" s="11" t="s">
        <v>29</v>
      </c>
      <c r="C31" s="24" t="str">
        <f t="shared" si="2"/>
        <v>KarnofsyIndexAtDiagnosis</v>
      </c>
      <c r="D31" s="20" t="str">
        <f t="array" ref="D31">B31&amp;"_"&amp;C31</f>
        <v>Patient_KarnofsyIndexAtDiagnosis</v>
      </c>
      <c r="E31" s="13" t="str">
        <f t="shared" si="1"/>
        <v>Karnofsy index at diagnosis</v>
      </c>
      <c r="F31" s="13" t="s">
        <v>120</v>
      </c>
      <c r="G31" s="11" t="s">
        <v>49</v>
      </c>
      <c r="H31" s="22" t="s">
        <v>116</v>
      </c>
      <c r="I31" s="13"/>
      <c r="J31" s="22" t="s">
        <v>117</v>
      </c>
      <c r="K31" s="13"/>
      <c r="L31" s="21" t="s">
        <v>121</v>
      </c>
      <c r="M31" s="25" t="s">
        <v>122</v>
      </c>
      <c r="N31" s="13"/>
      <c r="O31" s="13"/>
      <c r="P31" s="13"/>
      <c r="Q31" s="13"/>
      <c r="R31" s="13"/>
      <c r="S31" s="13"/>
      <c r="T31" s="13"/>
      <c r="U31" s="13"/>
      <c r="V31" s="13"/>
      <c r="W31" s="13"/>
      <c r="X31" s="13"/>
      <c r="Y31" s="13"/>
      <c r="Z31" s="13"/>
      <c r="AA31" s="13"/>
    </row>
    <row r="32">
      <c r="A32" s="26"/>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26"/>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26"/>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26"/>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26"/>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26"/>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26"/>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26"/>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26"/>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26"/>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26"/>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26"/>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26"/>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sheetData>
  <hyperlinks>
    <hyperlink r:id="rId1" ref="L2"/>
    <hyperlink r:id="rId2" ref="L3"/>
    <hyperlink r:id="rId3" ref="L4"/>
    <hyperlink r:id="rId4" ref="L6"/>
    <hyperlink r:id="rId5" ref="L10"/>
    <hyperlink r:id="rId6" ref="M10"/>
    <hyperlink r:id="rId7" ref="L30"/>
    <hyperlink r:id="rId8" ref="M30"/>
    <hyperlink r:id="rId9" ref="L31"/>
    <hyperlink r:id="rId10" ref="M31"/>
  </hyperlinks>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37.13"/>
    <col customWidth="1" min="2" max="5" width="23.0"/>
    <col customWidth="1" min="6" max="6" width="25.38"/>
    <col customWidth="1" min="7" max="27" width="23.0"/>
  </cols>
  <sheetData>
    <row r="1" ht="21.75" customHeight="1">
      <c r="A1" s="4" t="s">
        <v>3</v>
      </c>
      <c r="B1" s="5" t="s">
        <v>4</v>
      </c>
      <c r="C1" s="5" t="s">
        <v>5</v>
      </c>
      <c r="D1" s="5" t="s">
        <v>6</v>
      </c>
      <c r="E1" s="5" t="s">
        <v>7</v>
      </c>
      <c r="F1" s="5" t="s">
        <v>8</v>
      </c>
      <c r="G1" s="5" t="s">
        <v>9</v>
      </c>
      <c r="H1" s="5" t="s">
        <v>10</v>
      </c>
      <c r="I1" s="5" t="s">
        <v>11</v>
      </c>
      <c r="J1" s="5" t="s">
        <v>12</v>
      </c>
      <c r="K1" s="5" t="s">
        <v>13</v>
      </c>
      <c r="L1" s="6" t="s">
        <v>14</v>
      </c>
      <c r="M1" s="6" t="s">
        <v>15</v>
      </c>
      <c r="N1" s="6" t="s">
        <v>16</v>
      </c>
      <c r="O1" s="6" t="s">
        <v>17</v>
      </c>
      <c r="P1" s="7"/>
      <c r="Q1" s="7"/>
      <c r="R1" s="7"/>
      <c r="S1" s="7"/>
      <c r="T1" s="7"/>
      <c r="U1" s="7"/>
      <c r="V1" s="7"/>
      <c r="W1" s="7"/>
      <c r="X1" s="7"/>
      <c r="Y1" s="7"/>
      <c r="Z1" s="7"/>
      <c r="AA1" s="8"/>
    </row>
    <row r="2">
      <c r="A2" s="19" t="s">
        <v>29</v>
      </c>
      <c r="B2" s="11" t="s">
        <v>123</v>
      </c>
      <c r="C2" s="27" t="str">
        <f t="shared" ref="C2:C7" si="1">SUBSTITUTE(PROPER(A2), " ","")</f>
        <v>Patient</v>
      </c>
      <c r="D2" s="13" t="str">
        <f t="array" ref="D2">B2&amp;"_"&amp;C2</f>
        <v>PatientFollowUp_Patient</v>
      </c>
      <c r="E2" s="13" t="str">
        <f t="shared" ref="E2:E7" si="2">A2</f>
        <v>Patient</v>
      </c>
      <c r="F2" s="11" t="s">
        <v>124</v>
      </c>
      <c r="G2" s="11" t="s">
        <v>29</v>
      </c>
      <c r="H2" s="11" t="s">
        <v>24</v>
      </c>
      <c r="I2" s="13"/>
      <c r="J2" s="11" t="s">
        <v>125</v>
      </c>
      <c r="K2" s="13"/>
      <c r="L2" s="13"/>
      <c r="M2" s="11"/>
      <c r="N2" s="11"/>
      <c r="O2" s="13"/>
      <c r="P2" s="13"/>
      <c r="Q2" s="13"/>
      <c r="R2" s="13"/>
      <c r="S2" s="13"/>
      <c r="T2" s="13"/>
      <c r="U2" s="13"/>
      <c r="V2" s="13"/>
      <c r="W2" s="13"/>
      <c r="X2" s="13"/>
      <c r="Y2" s="13"/>
      <c r="Z2" s="13"/>
      <c r="AA2" s="13"/>
    </row>
    <row r="3">
      <c r="A3" s="14" t="s">
        <v>126</v>
      </c>
      <c r="B3" s="11" t="s">
        <v>123</v>
      </c>
      <c r="C3" s="27" t="str">
        <f t="shared" si="1"/>
        <v>StatusAtLastFollow-Up</v>
      </c>
      <c r="D3" s="13" t="str">
        <f t="array" ref="D3">B3&amp;"_"&amp;C3</f>
        <v>PatientFollowUp_StatusAtLastFollow-Up</v>
      </c>
      <c r="E3" s="13" t="str">
        <f t="shared" si="2"/>
        <v>Status at last follow-up</v>
      </c>
      <c r="F3" s="11" t="s">
        <v>127</v>
      </c>
      <c r="G3" s="11" t="s">
        <v>67</v>
      </c>
      <c r="H3" s="11" t="s">
        <v>24</v>
      </c>
      <c r="I3" s="13"/>
      <c r="J3" s="11" t="s">
        <v>128</v>
      </c>
      <c r="K3" s="13"/>
      <c r="L3" s="13"/>
      <c r="M3" s="13"/>
      <c r="N3" s="13"/>
      <c r="O3" s="13"/>
      <c r="P3" s="13"/>
      <c r="Q3" s="13"/>
      <c r="R3" s="13"/>
      <c r="S3" s="13"/>
      <c r="T3" s="13"/>
      <c r="U3" s="13"/>
      <c r="V3" s="13"/>
      <c r="W3" s="13"/>
      <c r="X3" s="13"/>
      <c r="Y3" s="13"/>
      <c r="Z3" s="13"/>
      <c r="AA3" s="13"/>
    </row>
    <row r="4">
      <c r="A4" s="19" t="s">
        <v>129</v>
      </c>
      <c r="B4" s="11" t="s">
        <v>123</v>
      </c>
      <c r="C4" s="27" t="str">
        <f t="shared" si="1"/>
        <v>PatientFollowUpDate</v>
      </c>
      <c r="D4" s="13" t="str">
        <f t="array" ref="D4">B4&amp;"_"&amp;C4</f>
        <v>PatientFollowUp_PatientFollowUpDate</v>
      </c>
      <c r="E4" s="13" t="str">
        <f t="shared" si="2"/>
        <v>Patient Follow Up date</v>
      </c>
      <c r="F4" s="11" t="s">
        <v>130</v>
      </c>
      <c r="G4" s="11" t="s">
        <v>44</v>
      </c>
      <c r="H4" s="11" t="s">
        <v>24</v>
      </c>
      <c r="I4" s="28" t="str">
        <f>CommonText!B1</f>
        <v>Must be formatted as YYYY-MM-DD. Leave empty if not known.</v>
      </c>
      <c r="J4" s="11" t="s">
        <v>131</v>
      </c>
      <c r="K4" s="13"/>
      <c r="L4" s="13"/>
      <c r="M4" s="11"/>
      <c r="N4" s="11"/>
      <c r="O4" s="11"/>
      <c r="P4" s="13"/>
      <c r="Q4" s="13"/>
      <c r="R4" s="13"/>
      <c r="S4" s="13"/>
      <c r="T4" s="13"/>
      <c r="U4" s="13"/>
      <c r="V4" s="13"/>
      <c r="W4" s="13"/>
      <c r="X4" s="13"/>
      <c r="Y4" s="13"/>
      <c r="Z4" s="13"/>
      <c r="AA4" s="13"/>
    </row>
    <row r="5">
      <c r="A5" s="19" t="s">
        <v>132</v>
      </c>
      <c r="B5" s="11" t="s">
        <v>123</v>
      </c>
      <c r="C5" s="27" t="str">
        <f t="shared" si="1"/>
        <v>NewCancerDiagnosis</v>
      </c>
      <c r="D5" s="13" t="str">
        <f t="array" ref="D5">B5&amp;"_"&amp;C5</f>
        <v>PatientFollowUp_NewCancerDiagnosis</v>
      </c>
      <c r="E5" s="13" t="str">
        <f t="shared" si="2"/>
        <v>New cancer diagnosis</v>
      </c>
      <c r="F5" s="11" t="s">
        <v>133</v>
      </c>
      <c r="G5" s="11" t="s">
        <v>67</v>
      </c>
      <c r="H5" s="11" t="s">
        <v>24</v>
      </c>
      <c r="I5" s="13"/>
      <c r="J5" s="11" t="s">
        <v>89</v>
      </c>
      <c r="K5" s="13"/>
      <c r="L5" s="13"/>
      <c r="M5" s="29"/>
      <c r="N5" s="21" t="s">
        <v>134</v>
      </c>
      <c r="O5" s="13"/>
      <c r="P5" s="13"/>
      <c r="Q5" s="13"/>
      <c r="R5" s="13"/>
      <c r="S5" s="13"/>
      <c r="T5" s="13"/>
      <c r="U5" s="13"/>
      <c r="V5" s="13"/>
      <c r="W5" s="13"/>
      <c r="X5" s="13"/>
      <c r="Y5" s="13"/>
      <c r="Z5" s="13"/>
      <c r="AA5" s="13"/>
    </row>
    <row r="6">
      <c r="A6" s="19" t="s">
        <v>135</v>
      </c>
      <c r="B6" s="11" t="s">
        <v>123</v>
      </c>
      <c r="C6" s="27" t="str">
        <f t="shared" si="1"/>
        <v>DateOfNewCancerDiagnosis</v>
      </c>
      <c r="D6" s="13" t="str">
        <f t="array" ref="D6">B6&amp;"_"&amp;C6</f>
        <v>PatientFollowUp_DateOfNewCancerDiagnosis</v>
      </c>
      <c r="E6" s="13" t="str">
        <f t="shared" si="2"/>
        <v>Date of new cancer diagnosis</v>
      </c>
      <c r="F6" s="11" t="s">
        <v>136</v>
      </c>
      <c r="G6" s="11" t="s">
        <v>44</v>
      </c>
      <c r="H6" s="11" t="s">
        <v>24</v>
      </c>
      <c r="I6" s="28" t="str">
        <f>CommonText!B1</f>
        <v>Must be formatted as YYYY-MM-DD. Leave empty if not known.</v>
      </c>
      <c r="J6" s="11" t="s">
        <v>131</v>
      </c>
      <c r="K6" s="13"/>
      <c r="L6" s="13"/>
      <c r="M6" s="11"/>
      <c r="N6" s="11"/>
      <c r="O6" s="13"/>
      <c r="P6" s="13"/>
      <c r="Q6" s="13"/>
      <c r="R6" s="13"/>
      <c r="S6" s="13"/>
      <c r="T6" s="13"/>
      <c r="U6" s="13"/>
      <c r="V6" s="13"/>
      <c r="W6" s="13"/>
      <c r="X6" s="13"/>
      <c r="Y6" s="13"/>
      <c r="Z6" s="13"/>
      <c r="AA6" s="13"/>
    </row>
    <row r="7">
      <c r="A7" s="19" t="s">
        <v>137</v>
      </c>
      <c r="B7" s="11" t="s">
        <v>123</v>
      </c>
      <c r="C7" s="27" t="str">
        <f t="shared" si="1"/>
        <v>NewCancerTopography</v>
      </c>
      <c r="D7" s="13" t="str">
        <f t="array" ref="D7">B7&amp;"_"&amp;C7</f>
        <v>PatientFollowUp_NewCancerTopography</v>
      </c>
      <c r="E7" s="13" t="str">
        <f t="shared" si="2"/>
        <v>New cancer topography</v>
      </c>
      <c r="F7" s="11" t="s">
        <v>138</v>
      </c>
      <c r="G7" s="22" t="s">
        <v>67</v>
      </c>
      <c r="H7" s="11" t="s">
        <v>24</v>
      </c>
      <c r="I7" s="13"/>
      <c r="J7" s="11" t="s">
        <v>139</v>
      </c>
      <c r="K7" s="13"/>
      <c r="L7" s="13"/>
      <c r="M7" s="13"/>
      <c r="N7" s="13"/>
      <c r="O7" s="13"/>
      <c r="P7" s="13"/>
      <c r="Q7" s="13"/>
      <c r="R7" s="13"/>
      <c r="S7" s="13"/>
      <c r="T7" s="13"/>
      <c r="U7" s="13"/>
      <c r="V7" s="13"/>
      <c r="W7" s="13"/>
      <c r="X7" s="13"/>
      <c r="Y7" s="13"/>
      <c r="Z7" s="13"/>
      <c r="AA7" s="13"/>
    </row>
    <row r="8">
      <c r="A8" s="26"/>
      <c r="B8" s="13"/>
      <c r="C8" s="13"/>
      <c r="D8" s="13"/>
      <c r="E8" s="13"/>
      <c r="F8" s="13"/>
      <c r="G8" s="13"/>
      <c r="H8" s="13"/>
      <c r="I8" s="13"/>
      <c r="J8" s="13"/>
      <c r="K8" s="13"/>
      <c r="L8" s="13"/>
      <c r="M8" s="13"/>
      <c r="N8" s="13"/>
      <c r="O8" s="13"/>
      <c r="P8" s="13"/>
      <c r="Q8" s="13"/>
      <c r="R8" s="13"/>
      <c r="S8" s="13"/>
      <c r="T8" s="13"/>
      <c r="U8" s="13"/>
      <c r="V8" s="13"/>
      <c r="W8" s="13"/>
      <c r="X8" s="13"/>
      <c r="Y8" s="13"/>
      <c r="Z8" s="13"/>
      <c r="AA8" s="13"/>
    </row>
    <row r="9">
      <c r="A9" s="26"/>
      <c r="B9" s="13"/>
      <c r="C9" s="13"/>
      <c r="D9" s="13"/>
      <c r="E9" s="13"/>
      <c r="F9" s="13"/>
      <c r="G9" s="13"/>
      <c r="H9" s="13"/>
      <c r="I9" s="13"/>
      <c r="J9" s="13"/>
      <c r="K9" s="13"/>
      <c r="L9" s="13"/>
      <c r="M9" s="13"/>
      <c r="N9" s="13"/>
      <c r="O9" s="13"/>
      <c r="P9" s="13"/>
      <c r="Q9" s="13"/>
      <c r="R9" s="13"/>
      <c r="S9" s="13"/>
      <c r="T9" s="13"/>
      <c r="U9" s="13"/>
      <c r="V9" s="13"/>
      <c r="W9" s="13"/>
      <c r="X9" s="13"/>
      <c r="Y9" s="13"/>
      <c r="Z9" s="13"/>
      <c r="AA9" s="13"/>
    </row>
    <row r="10">
      <c r="A10" s="26"/>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c r="A11" s="26"/>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c r="A12" s="26"/>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c r="A13" s="26"/>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c r="A14" s="26"/>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c r="A15" s="26"/>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c r="A16" s="26"/>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sheetData>
  <hyperlinks>
    <hyperlink r:id="rId1" ref="N5"/>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2.88"/>
    <col customWidth="1" min="2" max="2" width="15.5"/>
    <col customWidth="1" min="3" max="4" width="23.0"/>
    <col customWidth="1" min="5" max="5" width="22.5"/>
    <col customWidth="1" min="6" max="6" width="22.75"/>
    <col customWidth="1" min="7" max="7" width="22.13"/>
    <col customWidth="1" min="8" max="8" width="21.38"/>
    <col customWidth="1" min="9" max="9" width="26.25"/>
    <col customWidth="1" min="10" max="10" width="23.0"/>
    <col customWidth="1" min="11" max="11" width="9.0"/>
    <col customWidth="1" min="12" max="12" width="39.13"/>
    <col customWidth="1" min="13" max="13" width="19.13"/>
    <col customWidth="1" min="14" max="14" width="22.88"/>
    <col customWidth="1" min="15" max="15" width="22.25"/>
    <col customWidth="1" min="16" max="29" width="23.0"/>
  </cols>
  <sheetData>
    <row r="1">
      <c r="A1" s="4" t="s">
        <v>3</v>
      </c>
      <c r="B1" s="5" t="s">
        <v>4</v>
      </c>
      <c r="C1" s="5" t="s">
        <v>5</v>
      </c>
      <c r="D1" s="5" t="s">
        <v>6</v>
      </c>
      <c r="E1" s="5" t="s">
        <v>7</v>
      </c>
      <c r="F1" s="5" t="s">
        <v>8</v>
      </c>
      <c r="G1" s="5" t="s">
        <v>9</v>
      </c>
      <c r="H1" s="5" t="s">
        <v>10</v>
      </c>
      <c r="I1" s="5" t="s">
        <v>11</v>
      </c>
      <c r="J1" s="5" t="s">
        <v>12</v>
      </c>
      <c r="K1" s="5" t="s">
        <v>13</v>
      </c>
      <c r="L1" s="6" t="s">
        <v>14</v>
      </c>
      <c r="M1" s="6" t="s">
        <v>15</v>
      </c>
      <c r="N1" s="6" t="s">
        <v>16</v>
      </c>
      <c r="O1" s="6" t="s">
        <v>17</v>
      </c>
      <c r="P1" s="7"/>
      <c r="Q1" s="7"/>
      <c r="R1" s="7"/>
      <c r="S1" s="7"/>
      <c r="T1" s="7"/>
      <c r="U1" s="7"/>
      <c r="V1" s="7"/>
      <c r="W1" s="7"/>
      <c r="X1" s="7"/>
      <c r="Y1" s="7"/>
      <c r="Z1" s="7"/>
      <c r="AA1" s="8"/>
      <c r="AB1" s="9"/>
      <c r="AC1" s="9"/>
    </row>
    <row r="2">
      <c r="A2" s="30" t="s">
        <v>29</v>
      </c>
      <c r="B2" s="11" t="s">
        <v>140</v>
      </c>
      <c r="C2" s="20" t="str">
        <f t="shared" ref="C2:C7" si="1">SUBSTITUTE(PROPER(A2), " ","")</f>
        <v>Patient</v>
      </c>
      <c r="D2" s="13" t="str">
        <f t="array" ref="D2">B2&amp;"_"&amp;C2</f>
        <v>CancerEpisode_Patient</v>
      </c>
      <c r="E2" s="13" t="str">
        <f t="shared" ref="E2:E7" si="2">A2</f>
        <v>Patient</v>
      </c>
      <c r="F2" s="11" t="s">
        <v>31</v>
      </c>
      <c r="G2" s="11" t="s">
        <v>32</v>
      </c>
      <c r="H2" s="11" t="s">
        <v>24</v>
      </c>
      <c r="I2" s="11"/>
      <c r="J2" s="11" t="s">
        <v>33</v>
      </c>
      <c r="K2" s="11"/>
      <c r="L2" s="11"/>
      <c r="M2" s="11"/>
      <c r="N2" s="11" t="s">
        <v>34</v>
      </c>
      <c r="O2" s="13"/>
      <c r="P2" s="13"/>
      <c r="Q2" s="13"/>
      <c r="R2" s="13"/>
      <c r="S2" s="13"/>
      <c r="T2" s="13"/>
      <c r="U2" s="13"/>
      <c r="V2" s="13"/>
      <c r="W2" s="13"/>
      <c r="X2" s="13"/>
      <c r="Y2" s="13"/>
      <c r="Z2" s="13"/>
      <c r="AA2" s="13"/>
      <c r="AB2" s="13"/>
      <c r="AC2" s="13"/>
    </row>
    <row r="3">
      <c r="A3" s="31" t="s">
        <v>141</v>
      </c>
      <c r="B3" s="11" t="s">
        <v>140</v>
      </c>
      <c r="C3" s="20" t="str">
        <f t="shared" si="1"/>
        <v>DateOfDiagnosis(BiopsyOrSurgicalPiece)</v>
      </c>
      <c r="D3" s="13" t="str">
        <f t="array" ref="D3">B3&amp;"_"&amp;C3</f>
        <v>CancerEpisode_DateOfDiagnosis(BiopsyOrSurgicalPiece)</v>
      </c>
      <c r="E3" s="13" t="str">
        <f t="shared" si="2"/>
        <v>Date of diagnosis (biopsy or surgical piece)</v>
      </c>
      <c r="F3" s="11" t="s">
        <v>142</v>
      </c>
      <c r="G3" s="11" t="s">
        <v>44</v>
      </c>
      <c r="H3" s="11" t="s">
        <v>24</v>
      </c>
      <c r="I3" s="11" t="s">
        <v>143</v>
      </c>
      <c r="J3" s="11" t="s">
        <v>131</v>
      </c>
      <c r="K3" s="32"/>
      <c r="L3" s="11"/>
      <c r="M3" s="11"/>
      <c r="N3" s="11" t="s">
        <v>144</v>
      </c>
      <c r="O3" s="13"/>
      <c r="P3" s="13"/>
      <c r="Q3" s="13"/>
      <c r="R3" s="13"/>
      <c r="S3" s="13"/>
      <c r="T3" s="13"/>
      <c r="U3" s="13"/>
      <c r="V3" s="13"/>
      <c r="W3" s="13"/>
      <c r="X3" s="13"/>
      <c r="Y3" s="13"/>
      <c r="Z3" s="13"/>
      <c r="AA3" s="13"/>
      <c r="AB3" s="13"/>
      <c r="AC3" s="13"/>
    </row>
    <row r="4">
      <c r="A4" s="30" t="s">
        <v>145</v>
      </c>
      <c r="B4" s="11" t="s">
        <v>140</v>
      </c>
      <c r="C4" s="20" t="str">
        <f t="shared" si="1"/>
        <v>BiopsyDoneBy</v>
      </c>
      <c r="D4" s="13" t="str">
        <f t="array" ref="D4">B4&amp;"_"&amp;C4</f>
        <v>CancerEpisode_BiopsyDoneBy</v>
      </c>
      <c r="E4" s="13" t="str">
        <f t="shared" si="2"/>
        <v>Biopsy done by</v>
      </c>
      <c r="F4" s="11" t="s">
        <v>146</v>
      </c>
      <c r="G4" s="11" t="s">
        <v>67</v>
      </c>
      <c r="H4" s="11" t="s">
        <v>24</v>
      </c>
      <c r="I4" s="11"/>
      <c r="J4" s="11" t="s">
        <v>147</v>
      </c>
      <c r="K4" s="32"/>
      <c r="L4" s="11"/>
      <c r="M4" s="11"/>
      <c r="N4" s="11"/>
      <c r="O4" s="13"/>
      <c r="P4" s="13"/>
      <c r="Q4" s="13"/>
      <c r="R4" s="13"/>
      <c r="S4" s="13"/>
      <c r="T4" s="13"/>
      <c r="U4" s="13"/>
      <c r="V4" s="13"/>
      <c r="W4" s="13"/>
      <c r="X4" s="13"/>
      <c r="Y4" s="13"/>
      <c r="Z4" s="13"/>
      <c r="AA4" s="13"/>
      <c r="AB4" s="13"/>
      <c r="AC4" s="13"/>
    </row>
    <row r="5">
      <c r="A5" s="30" t="s">
        <v>148</v>
      </c>
      <c r="B5" s="11" t="s">
        <v>140</v>
      </c>
      <c r="C5" s="20" t="str">
        <f t="shared" si="1"/>
        <v>AgeAtDiagnosis</v>
      </c>
      <c r="D5" s="13" t="str">
        <f t="array" ref="D5">B5&amp;"_"&amp;C5</f>
        <v>CancerEpisode_AgeAtDiagnosis</v>
      </c>
      <c r="E5" s="13" t="str">
        <f t="shared" si="2"/>
        <v>Age at diagnosis</v>
      </c>
      <c r="F5" s="11" t="s">
        <v>149</v>
      </c>
      <c r="G5" s="11" t="s">
        <v>150</v>
      </c>
      <c r="H5" s="11" t="s">
        <v>24</v>
      </c>
      <c r="I5" s="11" t="s">
        <v>151</v>
      </c>
      <c r="J5" s="11" t="s">
        <v>152</v>
      </c>
      <c r="K5" s="32">
        <v>62.0</v>
      </c>
      <c r="L5" s="11"/>
      <c r="M5" s="11"/>
      <c r="N5" s="11" t="s">
        <v>153</v>
      </c>
      <c r="O5" s="13"/>
      <c r="P5" s="13"/>
      <c r="Q5" s="13"/>
      <c r="R5" s="13"/>
      <c r="S5" s="13"/>
      <c r="T5" s="13"/>
      <c r="U5" s="13"/>
      <c r="V5" s="13"/>
      <c r="W5" s="13"/>
      <c r="X5" s="13"/>
      <c r="Y5" s="13"/>
      <c r="Z5" s="13"/>
      <c r="AA5" s="13"/>
      <c r="AB5" s="13"/>
      <c r="AC5" s="13"/>
    </row>
    <row r="6">
      <c r="A6" s="30" t="s">
        <v>154</v>
      </c>
      <c r="B6" s="11" t="s">
        <v>140</v>
      </c>
      <c r="C6" s="20" t="str">
        <f t="shared" si="1"/>
        <v>Grading</v>
      </c>
      <c r="D6" s="13" t="str">
        <f t="array" ref="D6">B6&amp;"_"&amp;C6</f>
        <v>CancerEpisode_Grading</v>
      </c>
      <c r="E6" s="13" t="str">
        <f t="shared" si="2"/>
        <v>Grading</v>
      </c>
      <c r="F6" s="11" t="s">
        <v>155</v>
      </c>
      <c r="G6" s="11" t="s">
        <v>49</v>
      </c>
      <c r="H6" s="11" t="s">
        <v>72</v>
      </c>
      <c r="I6" s="11"/>
      <c r="J6" s="22" t="s">
        <v>156</v>
      </c>
      <c r="K6" s="32"/>
      <c r="L6" s="22" t="s">
        <v>156</v>
      </c>
      <c r="M6" s="21">
        <v>4159955.0</v>
      </c>
      <c r="N6" s="11"/>
      <c r="O6" s="13"/>
      <c r="P6" s="13"/>
      <c r="Q6" s="13"/>
      <c r="R6" s="13"/>
      <c r="S6" s="13"/>
      <c r="T6" s="13"/>
      <c r="U6" s="13"/>
      <c r="V6" s="13"/>
      <c r="W6" s="13"/>
      <c r="X6" s="13"/>
      <c r="Y6" s="13"/>
      <c r="Z6" s="13"/>
      <c r="AA6" s="13"/>
      <c r="AB6" s="13"/>
      <c r="AC6" s="13"/>
    </row>
    <row r="7">
      <c r="A7" s="31" t="s">
        <v>157</v>
      </c>
      <c r="B7" s="11" t="s">
        <v>140</v>
      </c>
      <c r="C7" s="20" t="str">
        <f t="shared" si="1"/>
        <v>Histology(Who2017)Group</v>
      </c>
      <c r="D7" s="13" t="str">
        <f t="array" ref="D7">B7&amp;"_"&amp;C7</f>
        <v>CancerEpisode_Histology(Who2017)Group</v>
      </c>
      <c r="E7" s="13" t="str">
        <f t="shared" si="2"/>
        <v>Histology (WHO 2017) group</v>
      </c>
      <c r="F7" s="11" t="s">
        <v>158</v>
      </c>
      <c r="G7" s="11" t="s">
        <v>49</v>
      </c>
      <c r="H7" s="11" t="s">
        <v>24</v>
      </c>
      <c r="I7" s="11" t="s">
        <v>159</v>
      </c>
      <c r="J7" s="21" t="s">
        <v>160</v>
      </c>
      <c r="K7" s="33" t="s">
        <v>161</v>
      </c>
      <c r="L7" s="21" t="s">
        <v>162</v>
      </c>
      <c r="M7" s="29"/>
      <c r="N7" s="11" t="s">
        <v>163</v>
      </c>
      <c r="O7" s="34" t="s">
        <v>164</v>
      </c>
      <c r="P7" s="13"/>
      <c r="Q7" s="13"/>
      <c r="R7" s="13"/>
      <c r="S7" s="13"/>
      <c r="T7" s="13"/>
      <c r="U7" s="13"/>
      <c r="V7" s="13"/>
      <c r="W7" s="13"/>
      <c r="X7" s="13"/>
      <c r="Y7" s="13"/>
      <c r="Z7" s="13"/>
      <c r="AA7" s="13"/>
      <c r="AB7" s="13"/>
      <c r="AC7" s="13"/>
    </row>
    <row r="8">
      <c r="A8" s="35" t="s">
        <v>165</v>
      </c>
      <c r="B8" s="35"/>
      <c r="C8" s="35"/>
      <c r="D8" s="35"/>
      <c r="E8" s="35"/>
      <c r="F8" s="35"/>
      <c r="G8" s="35"/>
      <c r="H8" s="35"/>
      <c r="I8" s="35"/>
      <c r="J8" s="35"/>
      <c r="K8" s="35"/>
      <c r="L8" s="35"/>
      <c r="M8" s="35"/>
      <c r="N8" s="35"/>
      <c r="O8" s="13"/>
      <c r="P8" s="13"/>
      <c r="Q8" s="13"/>
      <c r="R8" s="13"/>
      <c r="S8" s="13"/>
      <c r="T8" s="13"/>
      <c r="U8" s="13"/>
      <c r="V8" s="13"/>
      <c r="W8" s="13"/>
      <c r="X8" s="13"/>
      <c r="Y8" s="13"/>
      <c r="Z8" s="13"/>
      <c r="AA8" s="13"/>
      <c r="AB8" s="13"/>
      <c r="AC8" s="13"/>
    </row>
    <row r="9">
      <c r="A9" s="31" t="s">
        <v>166</v>
      </c>
      <c r="B9" s="11" t="s">
        <v>167</v>
      </c>
      <c r="C9" s="11" t="s">
        <v>168</v>
      </c>
      <c r="D9" s="13" t="str">
        <f t="array" ref="D9">"CUS_"&amp;C9</f>
        <v>CUS_HistologySquamous</v>
      </c>
      <c r="E9" s="11" t="s">
        <v>169</v>
      </c>
      <c r="F9" s="11" t="s">
        <v>170</v>
      </c>
      <c r="G9" s="11" t="s">
        <v>23</v>
      </c>
      <c r="H9" s="11" t="s">
        <v>24</v>
      </c>
      <c r="I9" s="11" t="s">
        <v>171</v>
      </c>
      <c r="J9" s="36" t="s">
        <v>172</v>
      </c>
      <c r="K9" s="37"/>
      <c r="L9" s="21" t="s">
        <v>173</v>
      </c>
      <c r="M9" s="13"/>
      <c r="N9" s="13"/>
      <c r="O9" s="29"/>
      <c r="P9" s="13"/>
      <c r="Q9" s="13"/>
      <c r="R9" s="13"/>
      <c r="S9" s="13"/>
      <c r="T9" s="13"/>
      <c r="U9" s="13"/>
      <c r="V9" s="13"/>
      <c r="W9" s="13"/>
      <c r="X9" s="13"/>
      <c r="Y9" s="13"/>
      <c r="Z9" s="13"/>
      <c r="AA9" s="13"/>
      <c r="AB9" s="13"/>
      <c r="AC9" s="13"/>
    </row>
    <row r="10">
      <c r="A10" s="31" t="s">
        <v>174</v>
      </c>
      <c r="B10" s="11" t="s">
        <v>167</v>
      </c>
      <c r="C10" s="11" t="s">
        <v>175</v>
      </c>
      <c r="D10" s="13" t="str">
        <f t="array" ref="D10">"CUS_"&amp;C10</f>
        <v>CUS_HistologyAdenocarcinoma</v>
      </c>
      <c r="E10" s="11" t="s">
        <v>176</v>
      </c>
      <c r="F10" s="38" t="s">
        <v>177</v>
      </c>
      <c r="G10" s="11" t="s">
        <v>23</v>
      </c>
      <c r="H10" s="11" t="s">
        <v>24</v>
      </c>
      <c r="I10" s="11" t="s">
        <v>178</v>
      </c>
      <c r="J10" s="39" t="s">
        <v>179</v>
      </c>
      <c r="K10" s="37"/>
      <c r="L10" s="21" t="s">
        <v>180</v>
      </c>
      <c r="M10" s="13"/>
      <c r="N10" s="13"/>
      <c r="O10" s="29"/>
      <c r="P10" s="13"/>
      <c r="Q10" s="13"/>
      <c r="R10" s="13"/>
      <c r="S10" s="13"/>
      <c r="T10" s="13"/>
      <c r="U10" s="13"/>
      <c r="V10" s="13"/>
      <c r="W10" s="13"/>
      <c r="X10" s="13"/>
      <c r="Y10" s="13"/>
      <c r="Z10" s="13"/>
      <c r="AA10" s="13"/>
      <c r="AB10" s="13"/>
      <c r="AC10" s="13"/>
    </row>
    <row r="11">
      <c r="A11" s="31" t="s">
        <v>181</v>
      </c>
      <c r="B11" s="11" t="s">
        <v>167</v>
      </c>
      <c r="C11" s="11" t="s">
        <v>182</v>
      </c>
      <c r="D11" s="13" t="str">
        <f t="array" ref="D11">"CUS_"&amp;C11</f>
        <v>CUS_HistologyNeuroendocrine</v>
      </c>
      <c r="E11" s="11" t="s">
        <v>183</v>
      </c>
      <c r="F11" s="40" t="s">
        <v>184</v>
      </c>
      <c r="G11" s="11" t="s">
        <v>23</v>
      </c>
      <c r="H11" s="11" t="s">
        <v>24</v>
      </c>
      <c r="I11" s="11" t="s">
        <v>185</v>
      </c>
      <c r="J11" s="39" t="s">
        <v>186</v>
      </c>
      <c r="K11" s="37"/>
      <c r="L11" s="21" t="s">
        <v>187</v>
      </c>
      <c r="M11" s="13"/>
      <c r="N11" s="13"/>
      <c r="O11" s="29"/>
      <c r="P11" s="13"/>
      <c r="Q11" s="13"/>
      <c r="R11" s="13"/>
      <c r="S11" s="13"/>
      <c r="T11" s="13"/>
      <c r="U11" s="13"/>
      <c r="V11" s="13"/>
      <c r="W11" s="13"/>
      <c r="X11" s="13"/>
      <c r="Y11" s="13"/>
      <c r="Z11" s="13"/>
      <c r="AA11" s="13"/>
      <c r="AB11" s="13"/>
      <c r="AC11" s="13"/>
    </row>
    <row r="12">
      <c r="A12" s="31" t="s">
        <v>188</v>
      </c>
      <c r="B12" s="11" t="s">
        <v>167</v>
      </c>
      <c r="C12" s="11" t="s">
        <v>189</v>
      </c>
      <c r="D12" s="13" t="str">
        <f t="array" ref="D12">"CUS_"&amp;C12</f>
        <v>CUS_HistologyOdontogenicCarcinoma</v>
      </c>
      <c r="E12" s="11" t="s">
        <v>190</v>
      </c>
      <c r="F12" s="40" t="s">
        <v>191</v>
      </c>
      <c r="G12" s="11" t="s">
        <v>23</v>
      </c>
      <c r="H12" s="11" t="s">
        <v>24</v>
      </c>
      <c r="I12" s="11" t="s">
        <v>192</v>
      </c>
      <c r="J12" s="39" t="s">
        <v>193</v>
      </c>
      <c r="K12" s="37"/>
      <c r="L12" s="21" t="s">
        <v>194</v>
      </c>
      <c r="M12" s="13"/>
      <c r="N12" s="13"/>
      <c r="O12" s="29"/>
      <c r="P12" s="13"/>
      <c r="Q12" s="13"/>
      <c r="R12" s="13"/>
      <c r="S12" s="13"/>
      <c r="T12" s="13"/>
      <c r="U12" s="13"/>
      <c r="V12" s="13"/>
      <c r="W12" s="13"/>
      <c r="X12" s="13"/>
      <c r="Y12" s="13"/>
      <c r="Z12" s="13"/>
      <c r="AA12" s="13"/>
      <c r="AB12" s="13"/>
      <c r="AC12" s="13"/>
    </row>
    <row r="13">
      <c r="A13" s="31" t="s">
        <v>195</v>
      </c>
      <c r="B13" s="11" t="s">
        <v>167</v>
      </c>
      <c r="C13" s="11" t="s">
        <v>196</v>
      </c>
      <c r="D13" s="13" t="str">
        <f t="array" ref="D13">"CUS_"&amp;C13</f>
        <v>CUS_HistologySNUC</v>
      </c>
      <c r="E13" s="11" t="s">
        <v>197</v>
      </c>
      <c r="F13" s="40" t="s">
        <v>198</v>
      </c>
      <c r="G13" s="11" t="s">
        <v>23</v>
      </c>
      <c r="H13" s="11" t="s">
        <v>24</v>
      </c>
      <c r="I13" s="11" t="s">
        <v>199</v>
      </c>
      <c r="J13" s="39" t="s">
        <v>200</v>
      </c>
      <c r="K13" s="37"/>
      <c r="L13" s="41" t="s">
        <v>201</v>
      </c>
      <c r="M13" s="13"/>
      <c r="N13" s="13"/>
      <c r="O13" s="29"/>
      <c r="P13" s="13"/>
      <c r="Q13" s="13"/>
      <c r="R13" s="13"/>
      <c r="S13" s="13"/>
      <c r="T13" s="13"/>
      <c r="U13" s="13"/>
      <c r="V13" s="13"/>
      <c r="W13" s="13"/>
      <c r="X13" s="13"/>
      <c r="Y13" s="13"/>
      <c r="Z13" s="13"/>
      <c r="AA13" s="13"/>
      <c r="AB13" s="13"/>
      <c r="AC13" s="13"/>
    </row>
    <row r="14">
      <c r="A14" s="42" t="s">
        <v>202</v>
      </c>
      <c r="B14" s="42"/>
      <c r="C14" s="42"/>
      <c r="D14" s="42"/>
      <c r="E14" s="42"/>
      <c r="F14" s="42"/>
      <c r="G14" s="42"/>
      <c r="H14" s="42"/>
      <c r="I14" s="42"/>
      <c r="J14" s="42"/>
      <c r="K14" s="42"/>
      <c r="L14" s="42"/>
      <c r="M14" s="13"/>
      <c r="N14" s="13"/>
      <c r="O14" s="13"/>
      <c r="P14" s="13"/>
      <c r="Q14" s="13"/>
      <c r="R14" s="13"/>
      <c r="S14" s="13"/>
      <c r="T14" s="13"/>
      <c r="U14" s="13"/>
      <c r="V14" s="13"/>
      <c r="W14" s="13"/>
      <c r="X14" s="13"/>
      <c r="Y14" s="13"/>
      <c r="Z14" s="13"/>
      <c r="AA14" s="13"/>
      <c r="AB14" s="13"/>
      <c r="AC14" s="13"/>
    </row>
    <row r="15">
      <c r="A15" s="31" t="s">
        <v>203</v>
      </c>
      <c r="B15" s="11" t="s">
        <v>202</v>
      </c>
      <c r="C15" s="13" t="str">
        <f t="shared" ref="C15:C24" si="3">SUBSTITUTE(PROPER(A15), " ","")</f>
        <v>NasalCavityAndParanasalSinusesSubsite</v>
      </c>
      <c r="D15" s="13" t="str">
        <f t="array" ref="D15">"CUS_"&amp;C15</f>
        <v>CUS_NasalCavityAndParanasalSinusesSubsite</v>
      </c>
      <c r="E15" s="12" t="s">
        <v>203</v>
      </c>
      <c r="F15" s="11" t="s">
        <v>204</v>
      </c>
      <c r="G15" s="11" t="s">
        <v>23</v>
      </c>
      <c r="H15" s="11" t="s">
        <v>24</v>
      </c>
      <c r="I15" s="11" t="s">
        <v>205</v>
      </c>
      <c r="J15" s="43" t="s">
        <v>206</v>
      </c>
      <c r="K15" s="37"/>
      <c r="L15" s="21" t="s">
        <v>207</v>
      </c>
      <c r="M15" s="13"/>
      <c r="N15" s="13"/>
      <c r="O15" s="29"/>
      <c r="P15" s="29"/>
      <c r="Q15" s="13"/>
      <c r="R15" s="13"/>
      <c r="S15" s="13"/>
      <c r="T15" s="13"/>
      <c r="U15" s="13"/>
      <c r="V15" s="13"/>
      <c r="W15" s="13"/>
      <c r="X15" s="13"/>
      <c r="Y15" s="13"/>
      <c r="Z15" s="13"/>
      <c r="AA15" s="13"/>
      <c r="AB15" s="13"/>
      <c r="AC15" s="13"/>
    </row>
    <row r="16">
      <c r="A16" s="31" t="s">
        <v>208</v>
      </c>
      <c r="B16" s="11" t="s">
        <v>202</v>
      </c>
      <c r="C16" s="13" t="str">
        <f t="shared" si="3"/>
        <v>NasopharynxSubsite</v>
      </c>
      <c r="D16" s="13" t="str">
        <f t="array" ref="D16">"CUS_"&amp;C16</f>
        <v>CUS_NasopharynxSubsite</v>
      </c>
      <c r="E16" s="13" t="s">
        <v>208</v>
      </c>
      <c r="F16" s="11" t="s">
        <v>209</v>
      </c>
      <c r="G16" s="11" t="s">
        <v>23</v>
      </c>
      <c r="H16" s="11" t="s">
        <v>24</v>
      </c>
      <c r="I16" s="11" t="s">
        <v>205</v>
      </c>
      <c r="J16" s="44" t="s">
        <v>210</v>
      </c>
      <c r="K16" s="37"/>
      <c r="L16" s="21" t="s">
        <v>211</v>
      </c>
      <c r="M16" s="13"/>
      <c r="N16" s="13"/>
      <c r="O16" s="29"/>
      <c r="P16" s="13"/>
      <c r="Q16" s="13"/>
      <c r="R16" s="13"/>
      <c r="S16" s="13"/>
      <c r="T16" s="13"/>
      <c r="U16" s="13"/>
      <c r="V16" s="13"/>
      <c r="W16" s="13"/>
      <c r="X16" s="13"/>
      <c r="Y16" s="13"/>
      <c r="Z16" s="13"/>
      <c r="AA16" s="13"/>
      <c r="AB16" s="13"/>
      <c r="AC16" s="13"/>
    </row>
    <row r="17">
      <c r="A17" s="31" t="s">
        <v>212</v>
      </c>
      <c r="B17" s="11" t="s">
        <v>202</v>
      </c>
      <c r="C17" s="13" t="str">
        <f t="shared" si="3"/>
        <v>HypopharynxSubsite</v>
      </c>
      <c r="D17" s="13" t="str">
        <f t="array" ref="D17">"CUS_"&amp;C17</f>
        <v>CUS_HypopharynxSubsite</v>
      </c>
      <c r="E17" s="13" t="s">
        <v>212</v>
      </c>
      <c r="F17" s="11" t="s">
        <v>213</v>
      </c>
      <c r="G17" s="11" t="s">
        <v>23</v>
      </c>
      <c r="H17" s="11" t="s">
        <v>24</v>
      </c>
      <c r="I17" s="11" t="s">
        <v>205</v>
      </c>
      <c r="J17" s="44" t="s">
        <v>214</v>
      </c>
      <c r="K17" s="37"/>
      <c r="L17" s="21" t="s">
        <v>215</v>
      </c>
      <c r="M17" s="13"/>
      <c r="N17" s="13"/>
      <c r="O17" s="29"/>
      <c r="P17" s="13"/>
      <c r="Q17" s="13"/>
      <c r="R17" s="13"/>
      <c r="S17" s="13"/>
      <c r="T17" s="13"/>
      <c r="U17" s="13"/>
      <c r="V17" s="13"/>
      <c r="W17" s="13"/>
      <c r="X17" s="13"/>
      <c r="Y17" s="13"/>
      <c r="Z17" s="13"/>
      <c r="AA17" s="13"/>
      <c r="AB17" s="13"/>
      <c r="AC17" s="13"/>
    </row>
    <row r="18">
      <c r="A18" s="31" t="s">
        <v>216</v>
      </c>
      <c r="B18" s="11" t="s">
        <v>202</v>
      </c>
      <c r="C18" s="13" t="str">
        <f t="shared" si="3"/>
        <v>OropharynxSubsite</v>
      </c>
      <c r="D18" s="13" t="str">
        <f t="array" ref="D18">"CUS_"&amp;C18</f>
        <v>CUS_OropharynxSubsite</v>
      </c>
      <c r="E18" s="13" t="s">
        <v>216</v>
      </c>
      <c r="F18" s="11" t="s">
        <v>217</v>
      </c>
      <c r="G18" s="11" t="s">
        <v>23</v>
      </c>
      <c r="H18" s="11" t="s">
        <v>24</v>
      </c>
      <c r="I18" s="11" t="s">
        <v>205</v>
      </c>
      <c r="J18" s="44" t="s">
        <v>218</v>
      </c>
      <c r="K18" s="37"/>
      <c r="L18" s="21" t="s">
        <v>219</v>
      </c>
      <c r="M18" s="13"/>
      <c r="N18" s="13"/>
      <c r="O18" s="29"/>
      <c r="P18" s="13"/>
      <c r="Q18" s="13"/>
      <c r="R18" s="13"/>
      <c r="S18" s="13"/>
      <c r="T18" s="13"/>
      <c r="U18" s="13"/>
      <c r="V18" s="13"/>
      <c r="W18" s="13"/>
      <c r="X18" s="13"/>
      <c r="Y18" s="13"/>
      <c r="Z18" s="13"/>
      <c r="AA18" s="13"/>
      <c r="AB18" s="13"/>
      <c r="AC18" s="13"/>
    </row>
    <row r="19">
      <c r="A19" s="31" t="s">
        <v>220</v>
      </c>
      <c r="B19" s="11" t="s">
        <v>202</v>
      </c>
      <c r="C19" s="13" t="str">
        <f t="shared" si="3"/>
        <v>LarynxSubsite</v>
      </c>
      <c r="D19" s="13" t="str">
        <f t="array" ref="D19">"CUS_"&amp;C19</f>
        <v>CUS_LarynxSubsite</v>
      </c>
      <c r="E19" s="13" t="s">
        <v>220</v>
      </c>
      <c r="F19" s="11" t="s">
        <v>221</v>
      </c>
      <c r="G19" s="11" t="s">
        <v>23</v>
      </c>
      <c r="H19" s="11" t="s">
        <v>24</v>
      </c>
      <c r="I19" s="11" t="s">
        <v>205</v>
      </c>
      <c r="J19" s="44" t="s">
        <v>222</v>
      </c>
      <c r="K19" s="37"/>
      <c r="L19" s="21" t="s">
        <v>223</v>
      </c>
      <c r="M19" s="13"/>
      <c r="N19" s="13"/>
      <c r="O19" s="29"/>
      <c r="P19" s="13"/>
      <c r="Q19" s="13"/>
      <c r="R19" s="13"/>
      <c r="S19" s="13"/>
      <c r="T19" s="13"/>
      <c r="U19" s="13"/>
      <c r="V19" s="13"/>
      <c r="W19" s="13"/>
      <c r="X19" s="13"/>
      <c r="Y19" s="13"/>
      <c r="Z19" s="13"/>
      <c r="AA19" s="13"/>
      <c r="AB19" s="13"/>
      <c r="AC19" s="13"/>
    </row>
    <row r="20">
      <c r="A20" s="31" t="s">
        <v>224</v>
      </c>
      <c r="B20" s="11" t="s">
        <v>202</v>
      </c>
      <c r="C20" s="13" t="str">
        <f t="shared" si="3"/>
        <v>OralCavitySubsite</v>
      </c>
      <c r="D20" s="13" t="str">
        <f t="array" ref="D20">"CUS_"&amp;C20</f>
        <v>CUS_OralCavitySubsite</v>
      </c>
      <c r="E20" s="13" t="s">
        <v>224</v>
      </c>
      <c r="F20" s="11" t="s">
        <v>225</v>
      </c>
      <c r="G20" s="11" t="s">
        <v>23</v>
      </c>
      <c r="H20" s="11" t="s">
        <v>24</v>
      </c>
      <c r="I20" s="11" t="s">
        <v>205</v>
      </c>
      <c r="J20" s="45" t="s">
        <v>226</v>
      </c>
      <c r="K20" s="37"/>
      <c r="L20" s="46" t="s">
        <v>227</v>
      </c>
      <c r="M20" s="13"/>
      <c r="N20" s="13"/>
      <c r="O20" s="29"/>
      <c r="P20" s="13"/>
      <c r="Q20" s="13"/>
      <c r="R20" s="13"/>
      <c r="S20" s="13"/>
      <c r="T20" s="13"/>
      <c r="U20" s="13"/>
      <c r="V20" s="13"/>
      <c r="W20" s="13"/>
      <c r="X20" s="13"/>
      <c r="Y20" s="13"/>
      <c r="Z20" s="13"/>
      <c r="AA20" s="13"/>
      <c r="AB20" s="13"/>
      <c r="AC20" s="13"/>
    </row>
    <row r="21">
      <c r="A21" s="31" t="s">
        <v>228</v>
      </c>
      <c r="B21" s="11" t="s">
        <v>202</v>
      </c>
      <c r="C21" s="13" t="str">
        <f t="shared" si="3"/>
        <v>LipSubsite</v>
      </c>
      <c r="D21" s="13" t="str">
        <f t="array" ref="D21">"CUS_"&amp;C21</f>
        <v>CUS_LipSubsite</v>
      </c>
      <c r="E21" s="13" t="s">
        <v>228</v>
      </c>
      <c r="F21" s="11" t="s">
        <v>229</v>
      </c>
      <c r="G21" s="11" t="s">
        <v>23</v>
      </c>
      <c r="H21" s="11" t="s">
        <v>24</v>
      </c>
      <c r="I21" s="11" t="s">
        <v>205</v>
      </c>
      <c r="J21" s="45" t="s">
        <v>230</v>
      </c>
      <c r="K21" s="37"/>
      <c r="L21" s="47" t="s">
        <v>231</v>
      </c>
      <c r="M21" s="13"/>
      <c r="N21" s="13"/>
      <c r="O21" s="29"/>
      <c r="P21" s="13"/>
      <c r="Q21" s="13"/>
      <c r="R21" s="13"/>
      <c r="S21" s="13"/>
      <c r="T21" s="13"/>
      <c r="U21" s="13"/>
      <c r="V21" s="13"/>
      <c r="W21" s="13"/>
      <c r="X21" s="13"/>
      <c r="Y21" s="13"/>
      <c r="Z21" s="13"/>
      <c r="AA21" s="13"/>
      <c r="AB21" s="13"/>
      <c r="AC21" s="13"/>
    </row>
    <row r="22">
      <c r="A22" s="31" t="s">
        <v>232</v>
      </c>
      <c r="B22" s="11" t="s">
        <v>233</v>
      </c>
      <c r="C22" s="13" t="str">
        <f t="shared" si="3"/>
        <v>PlasmaticEbvDnaAtBaseline</v>
      </c>
      <c r="D22" s="13" t="str">
        <f t="array" ref="D22">"CUS_"&amp;C22</f>
        <v>CUS_PlasmaticEbvDnaAtBaseline</v>
      </c>
      <c r="E22" s="13" t="s">
        <v>232</v>
      </c>
      <c r="F22" s="11" t="s">
        <v>234</v>
      </c>
      <c r="G22" s="11" t="s">
        <v>23</v>
      </c>
      <c r="H22" s="11" t="s">
        <v>79</v>
      </c>
      <c r="I22" s="11" t="s">
        <v>235</v>
      </c>
      <c r="J22" s="48" t="s">
        <v>236</v>
      </c>
      <c r="K22" s="37"/>
      <c r="L22" s="49" t="s">
        <v>237</v>
      </c>
      <c r="M22" s="13"/>
      <c r="N22" s="13"/>
      <c r="O22" s="11" t="s">
        <v>238</v>
      </c>
      <c r="P22" s="13"/>
      <c r="Q22" s="13"/>
      <c r="R22" s="13"/>
      <c r="S22" s="13"/>
      <c r="T22" s="13"/>
      <c r="U22" s="13"/>
      <c r="V22" s="13"/>
      <c r="W22" s="13"/>
      <c r="X22" s="13"/>
      <c r="Y22" s="13"/>
      <c r="Z22" s="13"/>
      <c r="AA22" s="13"/>
      <c r="AB22" s="13"/>
      <c r="AC22" s="13"/>
    </row>
    <row r="23">
      <c r="A23" s="31" t="s">
        <v>239</v>
      </c>
      <c r="B23" s="11" t="s">
        <v>233</v>
      </c>
      <c r="C23" s="13" t="str">
        <f t="shared" si="3"/>
        <v>HpvStatus</v>
      </c>
      <c r="D23" s="13" t="str">
        <f t="array" ref="D23">"CUS_"&amp;C23</f>
        <v>CUS_HpvStatus</v>
      </c>
      <c r="E23" s="11" t="s">
        <v>239</v>
      </c>
      <c r="F23" s="11" t="s">
        <v>240</v>
      </c>
      <c r="G23" s="11" t="s">
        <v>23</v>
      </c>
      <c r="H23" s="11" t="s">
        <v>241</v>
      </c>
      <c r="I23" s="11" t="s">
        <v>242</v>
      </c>
      <c r="J23" s="11" t="s">
        <v>243</v>
      </c>
      <c r="K23" s="37"/>
      <c r="L23" s="49" t="s">
        <v>244</v>
      </c>
      <c r="M23" s="13"/>
      <c r="N23" s="13"/>
      <c r="O23" s="11" t="s">
        <v>245</v>
      </c>
      <c r="P23" s="13"/>
      <c r="Q23" s="13"/>
      <c r="R23" s="13"/>
      <c r="S23" s="13"/>
      <c r="T23" s="13"/>
      <c r="U23" s="13"/>
      <c r="V23" s="13"/>
      <c r="W23" s="13"/>
      <c r="X23" s="13"/>
      <c r="Y23" s="13"/>
      <c r="Z23" s="13"/>
      <c r="AA23" s="13"/>
      <c r="AB23" s="13"/>
      <c r="AC23" s="13"/>
    </row>
    <row r="24">
      <c r="A24" s="31" t="s">
        <v>246</v>
      </c>
      <c r="B24" s="11" t="s">
        <v>233</v>
      </c>
      <c r="C24" s="13" t="str">
        <f t="shared" si="3"/>
        <v>Crp–CReactiveProteinTested</v>
      </c>
      <c r="D24" s="13" t="str">
        <f t="array" ref="D24">"CUS_"&amp;C24</f>
        <v>CUS_Crp–CReactiveProteinTested</v>
      </c>
      <c r="E24" s="13" t="s">
        <v>246</v>
      </c>
      <c r="F24" s="11" t="s">
        <v>247</v>
      </c>
      <c r="G24" s="11" t="s">
        <v>23</v>
      </c>
      <c r="H24" s="11" t="s">
        <v>72</v>
      </c>
      <c r="I24" s="50" t="s">
        <v>242</v>
      </c>
      <c r="J24" s="11" t="s">
        <v>248</v>
      </c>
      <c r="K24" s="37"/>
      <c r="L24" s="49" t="s">
        <v>249</v>
      </c>
      <c r="M24" s="13"/>
      <c r="N24" s="13"/>
      <c r="O24" s="13"/>
      <c r="P24" s="13"/>
      <c r="Q24" s="13"/>
      <c r="R24" s="13"/>
      <c r="S24" s="13"/>
      <c r="T24" s="13"/>
      <c r="U24" s="13"/>
      <c r="V24" s="13"/>
      <c r="W24" s="13"/>
      <c r="X24" s="13"/>
      <c r="Y24" s="13"/>
      <c r="Z24" s="13"/>
      <c r="AA24" s="13"/>
      <c r="AB24" s="13"/>
      <c r="AC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sheetData>
  <hyperlinks>
    <hyperlink r:id="rId2" ref="M6"/>
    <hyperlink r:id="rId3" ref="J7"/>
    <hyperlink r:id="rId4" ref="L7"/>
    <hyperlink r:id="rId5" ref="O7"/>
    <hyperlink r:id="rId6" ref="L9"/>
    <hyperlink r:id="rId7" ref="L10"/>
    <hyperlink r:id="rId8" ref="L11"/>
    <hyperlink r:id="rId9" ref="L12"/>
    <hyperlink r:id="rId10" ref="J15"/>
    <hyperlink r:id="rId11" ref="L15"/>
    <hyperlink r:id="rId12" ref="J16"/>
    <hyperlink r:id="rId13" ref="L16"/>
    <hyperlink r:id="rId14" ref="J17"/>
    <hyperlink r:id="rId15" ref="L17"/>
    <hyperlink r:id="rId16" ref="J18"/>
    <hyperlink r:id="rId17" ref="L18"/>
    <hyperlink r:id="rId18" ref="J19"/>
    <hyperlink r:id="rId19" ref="L19"/>
    <hyperlink r:id="rId20" ref="L20"/>
    <hyperlink r:id="rId21" ref="L21"/>
    <hyperlink r:id="rId22" ref="L22"/>
    <hyperlink r:id="rId23" ref="L23"/>
    <hyperlink r:id="rId24" ref="L24"/>
  </hyperlinks>
  <drawing r:id="rId25"/>
  <legacyDrawing r:id="rId2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7981D"/>
    <outlinePr summaryBelow="0" summaryRight="0"/>
  </sheetPr>
  <sheetViews>
    <sheetView workbookViewId="0"/>
  </sheetViews>
  <sheetFormatPr customHeight="1" defaultColWidth="12.63" defaultRowHeight="15.75"/>
  <cols>
    <col customWidth="1" min="1" max="3" width="23.0"/>
    <col customWidth="1" min="4" max="4" width="22.75"/>
    <col customWidth="1" min="5" max="27" width="23.0"/>
  </cols>
  <sheetData>
    <row r="1" ht="21.75" customHeight="1">
      <c r="A1" s="4" t="s">
        <v>3</v>
      </c>
      <c r="B1" s="5" t="s">
        <v>4</v>
      </c>
      <c r="C1" s="5" t="s">
        <v>5</v>
      </c>
      <c r="D1" s="5" t="s">
        <v>6</v>
      </c>
      <c r="E1" s="5" t="s">
        <v>7</v>
      </c>
      <c r="F1" s="5" t="s">
        <v>8</v>
      </c>
      <c r="G1" s="5" t="s">
        <v>9</v>
      </c>
      <c r="H1" s="5" t="s">
        <v>10</v>
      </c>
      <c r="I1" s="5" t="s">
        <v>11</v>
      </c>
      <c r="J1" s="5" t="s">
        <v>12</v>
      </c>
      <c r="K1" s="5" t="s">
        <v>13</v>
      </c>
      <c r="L1" s="6" t="s">
        <v>14</v>
      </c>
      <c r="M1" s="6" t="s">
        <v>15</v>
      </c>
      <c r="N1" s="6" t="s">
        <v>16</v>
      </c>
      <c r="O1" s="6" t="s">
        <v>17</v>
      </c>
      <c r="P1" s="7"/>
      <c r="Q1" s="7"/>
      <c r="R1" s="7"/>
      <c r="S1" s="7"/>
      <c r="T1" s="7"/>
      <c r="U1" s="7"/>
      <c r="V1" s="7"/>
      <c r="W1" s="7"/>
      <c r="X1" s="7"/>
      <c r="Y1" s="7"/>
      <c r="Z1" s="7"/>
      <c r="AA1" s="8"/>
    </row>
    <row r="2">
      <c r="A2" s="51" t="s">
        <v>250</v>
      </c>
      <c r="B2" s="11" t="s">
        <v>251</v>
      </c>
      <c r="C2" s="52" t="str">
        <f t="shared" ref="C2:C18" si="1">SUBSTITUTE(PROPER(A2), " ","")</f>
        <v>CancerEpisodeReference</v>
      </c>
      <c r="D2" s="13" t="str">
        <f t="array" ref="D2">B2&amp;"_"&amp;C2</f>
        <v>EpisodeEvent_CancerEpisodeReference</v>
      </c>
      <c r="E2" s="13" t="str">
        <f t="shared" ref="E2:E18" si="2">A2</f>
        <v>Cancer Episode Reference</v>
      </c>
      <c r="F2" s="11" t="s">
        <v>252</v>
      </c>
      <c r="G2" s="11" t="s">
        <v>32</v>
      </c>
      <c r="H2" s="11" t="s">
        <v>24</v>
      </c>
      <c r="I2" s="13"/>
      <c r="J2" s="11" t="s">
        <v>140</v>
      </c>
      <c r="K2" s="13"/>
      <c r="L2" s="13"/>
      <c r="M2" s="13"/>
      <c r="N2" s="13"/>
      <c r="O2" s="13"/>
      <c r="P2" s="13"/>
      <c r="Q2" s="13"/>
      <c r="R2" s="13"/>
      <c r="S2" s="13"/>
      <c r="T2" s="13"/>
      <c r="U2" s="13"/>
      <c r="V2" s="13"/>
      <c r="W2" s="13"/>
      <c r="X2" s="13"/>
      <c r="Y2" s="13"/>
      <c r="Z2" s="13"/>
      <c r="AA2" s="13"/>
    </row>
    <row r="3">
      <c r="A3" s="53" t="s">
        <v>253</v>
      </c>
      <c r="B3" s="11" t="s">
        <v>251</v>
      </c>
      <c r="C3" s="52" t="str">
        <f t="shared" si="1"/>
        <v>EventType</v>
      </c>
      <c r="D3" s="13" t="str">
        <f t="array" ref="D3">B3&amp;"_"&amp;C3</f>
        <v>EpisodeEvent_EventType</v>
      </c>
      <c r="E3" s="13" t="str">
        <f t="shared" si="2"/>
        <v>Event type</v>
      </c>
      <c r="F3" s="11" t="s">
        <v>254</v>
      </c>
      <c r="G3" s="11" t="s">
        <v>67</v>
      </c>
      <c r="H3" s="11" t="s">
        <v>24</v>
      </c>
      <c r="J3" s="11" t="s">
        <v>255</v>
      </c>
      <c r="K3" s="13"/>
      <c r="L3" s="21" t="s">
        <v>256</v>
      </c>
      <c r="M3" s="13"/>
      <c r="N3" s="13"/>
      <c r="O3" s="13"/>
      <c r="P3" s="13"/>
      <c r="Q3" s="13"/>
      <c r="R3" s="13"/>
      <c r="S3" s="13"/>
      <c r="T3" s="13"/>
      <c r="U3" s="13"/>
      <c r="V3" s="13"/>
      <c r="W3" s="13"/>
      <c r="X3" s="13"/>
      <c r="Y3" s="13"/>
      <c r="Z3" s="13"/>
      <c r="AA3" s="13"/>
    </row>
    <row r="4">
      <c r="A4" s="51" t="s">
        <v>257</v>
      </c>
      <c r="B4" s="11" t="s">
        <v>251</v>
      </c>
      <c r="C4" s="52" t="str">
        <f t="shared" si="1"/>
        <v>DefinedAt</v>
      </c>
      <c r="D4" s="13" t="str">
        <f t="array" ref="D4">B4&amp;"_"&amp;C4</f>
        <v>EpisodeEvent_DefinedAt</v>
      </c>
      <c r="E4" s="13" t="str">
        <f t="shared" si="2"/>
        <v>Defined At</v>
      </c>
      <c r="F4" s="11" t="s">
        <v>258</v>
      </c>
      <c r="G4" s="11" t="s">
        <v>67</v>
      </c>
      <c r="H4" s="11" t="s">
        <v>72</v>
      </c>
      <c r="J4" s="11" t="s">
        <v>259</v>
      </c>
      <c r="K4" s="13"/>
      <c r="L4" s="11" t="s">
        <v>260</v>
      </c>
      <c r="M4" s="13"/>
      <c r="N4" s="13"/>
      <c r="O4" s="13"/>
      <c r="P4" s="13"/>
      <c r="Q4" s="13"/>
      <c r="R4" s="13"/>
      <c r="S4" s="13"/>
      <c r="T4" s="13"/>
      <c r="U4" s="13"/>
      <c r="V4" s="13"/>
      <c r="W4" s="13"/>
      <c r="X4" s="13"/>
      <c r="Y4" s="13"/>
      <c r="Z4" s="13"/>
      <c r="AA4" s="13"/>
    </row>
    <row r="5">
      <c r="A5" s="51" t="s">
        <v>261</v>
      </c>
      <c r="B5" s="11" t="s">
        <v>251</v>
      </c>
      <c r="C5" s="52" t="str">
        <f t="shared" si="1"/>
        <v>DateOfEpisode</v>
      </c>
      <c r="D5" s="13" t="str">
        <f t="array" ref="D5">B5&amp;"_"&amp;C5</f>
        <v>EpisodeEvent_DateOfEpisode</v>
      </c>
      <c r="E5" s="13" t="str">
        <f t="shared" si="2"/>
        <v>Date of episode</v>
      </c>
      <c r="F5" s="11" t="s">
        <v>262</v>
      </c>
      <c r="G5" s="11" t="s">
        <v>44</v>
      </c>
      <c r="H5" s="11" t="s">
        <v>263</v>
      </c>
      <c r="J5" s="11" t="s">
        <v>131</v>
      </c>
      <c r="K5" s="13"/>
      <c r="L5" s="13"/>
      <c r="M5" s="13"/>
      <c r="N5" s="13"/>
      <c r="O5" s="13"/>
      <c r="P5" s="13"/>
      <c r="Q5" s="13"/>
      <c r="R5" s="13"/>
      <c r="S5" s="13"/>
      <c r="T5" s="13"/>
      <c r="U5" s="13"/>
      <c r="V5" s="13"/>
      <c r="W5" s="13"/>
      <c r="X5" s="13"/>
      <c r="Y5" s="13"/>
      <c r="Z5" s="13"/>
      <c r="AA5" s="13"/>
    </row>
    <row r="6">
      <c r="A6" s="51" t="s">
        <v>264</v>
      </c>
      <c r="B6" s="11" t="s">
        <v>251</v>
      </c>
      <c r="C6" s="52" t="str">
        <f t="shared" si="1"/>
        <v>IsLocal</v>
      </c>
      <c r="D6" s="13" t="str">
        <f t="array" ref="D6">B6&amp;"_"&amp;C6</f>
        <v>EpisodeEvent_IsLocal</v>
      </c>
      <c r="E6" s="13" t="str">
        <f t="shared" si="2"/>
        <v>Is local</v>
      </c>
      <c r="F6" s="11" t="s">
        <v>265</v>
      </c>
      <c r="G6" s="11" t="s">
        <v>49</v>
      </c>
      <c r="H6" s="11" t="s">
        <v>263</v>
      </c>
      <c r="J6" s="54" t="s">
        <v>89</v>
      </c>
      <c r="K6" s="13"/>
      <c r="L6" s="21" t="s">
        <v>266</v>
      </c>
      <c r="M6" s="13"/>
      <c r="N6" s="13"/>
      <c r="O6" s="13"/>
      <c r="P6" s="13"/>
      <c r="Q6" s="13"/>
      <c r="R6" s="13"/>
      <c r="S6" s="13"/>
      <c r="T6" s="13"/>
      <c r="U6" s="13"/>
      <c r="V6" s="13"/>
      <c r="W6" s="13"/>
      <c r="X6" s="13"/>
      <c r="Y6" s="13"/>
      <c r="Z6" s="13"/>
      <c r="AA6" s="13"/>
    </row>
    <row r="7">
      <c r="A7" s="51" t="s">
        <v>267</v>
      </c>
      <c r="B7" s="11" t="s">
        <v>251</v>
      </c>
      <c r="C7" s="52" t="str">
        <f t="shared" si="1"/>
        <v>IsRegional</v>
      </c>
      <c r="D7" s="13" t="str">
        <f t="array" ref="D7">B7&amp;"_"&amp;C7</f>
        <v>EpisodeEvent_IsRegional</v>
      </c>
      <c r="E7" s="13" t="str">
        <f t="shared" si="2"/>
        <v>Is regional</v>
      </c>
      <c r="F7" s="11" t="s">
        <v>268</v>
      </c>
      <c r="G7" s="11" t="s">
        <v>49</v>
      </c>
      <c r="H7" s="11" t="s">
        <v>263</v>
      </c>
      <c r="J7" s="54" t="s">
        <v>89</v>
      </c>
      <c r="K7" s="13"/>
      <c r="L7" s="21" t="s">
        <v>269</v>
      </c>
      <c r="M7" s="13"/>
      <c r="N7" s="13"/>
      <c r="O7" s="13"/>
      <c r="P7" s="13"/>
      <c r="Q7" s="13"/>
      <c r="R7" s="13"/>
      <c r="S7" s="13"/>
      <c r="T7" s="13"/>
      <c r="U7" s="13"/>
      <c r="V7" s="13"/>
      <c r="W7" s="13"/>
      <c r="X7" s="13"/>
      <c r="Y7" s="13"/>
      <c r="Z7" s="13"/>
      <c r="AA7" s="13"/>
    </row>
    <row r="8">
      <c r="A8" s="51" t="s">
        <v>270</v>
      </c>
      <c r="B8" s="11" t="s">
        <v>251</v>
      </c>
      <c r="C8" s="52" t="str">
        <f t="shared" si="1"/>
        <v>IsMetastatic</v>
      </c>
      <c r="D8" s="13" t="str">
        <f t="array" ref="D8">B8&amp;"_"&amp;C8</f>
        <v>EpisodeEvent_IsMetastatic</v>
      </c>
      <c r="E8" s="13" t="str">
        <f t="shared" si="2"/>
        <v>Is metastatic</v>
      </c>
      <c r="F8" s="11" t="s">
        <v>271</v>
      </c>
      <c r="G8" s="11" t="s">
        <v>49</v>
      </c>
      <c r="H8" s="11" t="s">
        <v>263</v>
      </c>
      <c r="J8" s="54" t="s">
        <v>89</v>
      </c>
      <c r="K8" s="13"/>
      <c r="L8" s="21" t="s">
        <v>272</v>
      </c>
      <c r="M8" s="13"/>
      <c r="N8" s="13"/>
      <c r="O8" s="13"/>
      <c r="P8" s="13"/>
      <c r="Q8" s="13"/>
      <c r="R8" s="13"/>
      <c r="S8" s="13"/>
      <c r="T8" s="13"/>
      <c r="U8" s="13"/>
      <c r="V8" s="13"/>
      <c r="W8" s="13"/>
      <c r="X8" s="13"/>
      <c r="Y8" s="13"/>
      <c r="Z8" s="13"/>
      <c r="AA8" s="13"/>
    </row>
    <row r="9">
      <c r="A9" s="51" t="s">
        <v>273</v>
      </c>
      <c r="B9" s="11" t="s">
        <v>251</v>
      </c>
      <c r="C9" s="52" t="str">
        <f t="shared" si="1"/>
        <v>SiteOfMetastasis_SoftTissue</v>
      </c>
      <c r="D9" s="13" t="str">
        <f t="array" ref="D9">B9&amp;"_"&amp;C9</f>
        <v>EpisodeEvent_SiteOfMetastasis_SoftTissue</v>
      </c>
      <c r="E9" s="13" t="str">
        <f t="shared" si="2"/>
        <v>Site of metastasis_soft tissue</v>
      </c>
      <c r="F9" s="11" t="s">
        <v>274</v>
      </c>
      <c r="G9" s="11" t="s">
        <v>95</v>
      </c>
      <c r="H9" s="11" t="s">
        <v>263</v>
      </c>
      <c r="J9" s="11" t="s">
        <v>275</v>
      </c>
      <c r="K9" s="13"/>
      <c r="L9" s="13"/>
      <c r="M9" s="13"/>
      <c r="N9" s="13"/>
      <c r="O9" s="13"/>
      <c r="P9" s="13"/>
      <c r="Q9" s="13"/>
      <c r="R9" s="13"/>
      <c r="S9" s="13"/>
      <c r="T9" s="13"/>
      <c r="U9" s="13"/>
      <c r="V9" s="13"/>
      <c r="W9" s="13"/>
      <c r="X9" s="13"/>
      <c r="Y9" s="13"/>
      <c r="Z9" s="13"/>
      <c r="AA9" s="13"/>
    </row>
    <row r="10">
      <c r="A10" s="51" t="s">
        <v>276</v>
      </c>
      <c r="B10" s="11" t="s">
        <v>251</v>
      </c>
      <c r="C10" s="52" t="str">
        <f t="shared" si="1"/>
        <v>SiteOfMetastasis_DistantLymphNodes</v>
      </c>
      <c r="D10" s="13" t="str">
        <f t="array" ref="D10">B10&amp;"_"&amp;C10</f>
        <v>EpisodeEvent_SiteOfMetastasis_DistantLymphNodes</v>
      </c>
      <c r="E10" s="13" t="str">
        <f t="shared" si="2"/>
        <v>Site of metastasis_distant lymph nodes</v>
      </c>
      <c r="F10" s="11" t="s">
        <v>277</v>
      </c>
      <c r="G10" s="11" t="s">
        <v>95</v>
      </c>
      <c r="H10" s="11" t="s">
        <v>263</v>
      </c>
      <c r="J10" s="11" t="s">
        <v>275</v>
      </c>
      <c r="K10" s="13"/>
      <c r="L10" s="13"/>
      <c r="M10" s="13"/>
      <c r="N10" s="13"/>
      <c r="O10" s="13"/>
      <c r="P10" s="13"/>
      <c r="Q10" s="13"/>
      <c r="R10" s="13"/>
      <c r="S10" s="13"/>
      <c r="T10" s="13"/>
      <c r="U10" s="13"/>
      <c r="V10" s="13"/>
      <c r="W10" s="13"/>
      <c r="X10" s="13"/>
      <c r="Y10" s="13"/>
      <c r="Z10" s="13"/>
      <c r="AA10" s="13"/>
    </row>
    <row r="11">
      <c r="A11" s="51" t="s">
        <v>278</v>
      </c>
      <c r="B11" s="11" t="s">
        <v>251</v>
      </c>
      <c r="C11" s="52" t="str">
        <f t="shared" si="1"/>
        <v>SiteOfMetastasis_Lung</v>
      </c>
      <c r="D11" s="13" t="str">
        <f t="array" ref="D11">B11&amp;"_"&amp;C11</f>
        <v>EpisodeEvent_SiteOfMetastasis_Lung</v>
      </c>
      <c r="E11" s="13" t="str">
        <f t="shared" si="2"/>
        <v>Site of metastasis_lung</v>
      </c>
      <c r="F11" s="11" t="s">
        <v>279</v>
      </c>
      <c r="G11" s="11" t="s">
        <v>95</v>
      </c>
      <c r="H11" s="11" t="s">
        <v>263</v>
      </c>
      <c r="J11" s="11" t="s">
        <v>275</v>
      </c>
      <c r="K11" s="13"/>
      <c r="L11" s="13"/>
      <c r="M11" s="13"/>
      <c r="N11" s="13"/>
      <c r="O11" s="13"/>
      <c r="P11" s="13"/>
      <c r="Q11" s="13"/>
      <c r="R11" s="13"/>
      <c r="S11" s="13"/>
      <c r="T11" s="13"/>
      <c r="U11" s="13"/>
      <c r="V11" s="13"/>
      <c r="W11" s="13"/>
      <c r="X11" s="13"/>
      <c r="Y11" s="13"/>
      <c r="Z11" s="13"/>
      <c r="AA11" s="13"/>
    </row>
    <row r="12">
      <c r="A12" s="51" t="s">
        <v>280</v>
      </c>
      <c r="B12" s="11" t="s">
        <v>251</v>
      </c>
      <c r="C12" s="52" t="str">
        <f t="shared" si="1"/>
        <v>SiteOfMetastasis_Bone</v>
      </c>
      <c r="D12" s="13" t="str">
        <f t="array" ref="D12">B12&amp;"_"&amp;C12</f>
        <v>EpisodeEvent_SiteOfMetastasis_Bone</v>
      </c>
      <c r="E12" s="13" t="str">
        <f t="shared" si="2"/>
        <v>Site of metastasis_bone</v>
      </c>
      <c r="F12" s="11" t="s">
        <v>281</v>
      </c>
      <c r="G12" s="11" t="s">
        <v>95</v>
      </c>
      <c r="H12" s="11" t="s">
        <v>263</v>
      </c>
      <c r="J12" s="11" t="s">
        <v>275</v>
      </c>
      <c r="K12" s="13"/>
      <c r="L12" s="13"/>
      <c r="M12" s="13"/>
      <c r="N12" s="13"/>
      <c r="O12" s="13"/>
      <c r="P12" s="13"/>
      <c r="Q12" s="13"/>
      <c r="R12" s="13"/>
      <c r="S12" s="13"/>
      <c r="T12" s="13"/>
      <c r="U12" s="13"/>
      <c r="V12" s="13"/>
      <c r="W12" s="13"/>
      <c r="X12" s="13"/>
      <c r="Y12" s="13"/>
      <c r="Z12" s="13"/>
      <c r="AA12" s="13"/>
    </row>
    <row r="13">
      <c r="A13" s="51" t="s">
        <v>282</v>
      </c>
      <c r="B13" s="11" t="s">
        <v>251</v>
      </c>
      <c r="C13" s="52" t="str">
        <f t="shared" si="1"/>
        <v>SiteOfMetastasis_Liver</v>
      </c>
      <c r="D13" s="13" t="str">
        <f t="array" ref="D13">B13&amp;"_"&amp;C13</f>
        <v>EpisodeEvent_SiteOfMetastasis_Liver</v>
      </c>
      <c r="E13" s="13" t="str">
        <f t="shared" si="2"/>
        <v>Site of metastasis_liver</v>
      </c>
      <c r="F13" s="11" t="s">
        <v>283</v>
      </c>
      <c r="G13" s="11" t="s">
        <v>95</v>
      </c>
      <c r="H13" s="11" t="s">
        <v>263</v>
      </c>
      <c r="J13" s="11" t="s">
        <v>275</v>
      </c>
      <c r="K13" s="13"/>
      <c r="L13" s="13"/>
      <c r="M13" s="13"/>
      <c r="N13" s="13"/>
      <c r="O13" s="13"/>
      <c r="P13" s="13"/>
      <c r="Q13" s="13"/>
      <c r="R13" s="13"/>
      <c r="S13" s="13"/>
      <c r="T13" s="13"/>
      <c r="U13" s="13"/>
      <c r="V13" s="13"/>
      <c r="W13" s="13"/>
      <c r="X13" s="13"/>
      <c r="Y13" s="13"/>
      <c r="Z13" s="13"/>
      <c r="AA13" s="13"/>
    </row>
    <row r="14">
      <c r="A14" s="51" t="s">
        <v>284</v>
      </c>
      <c r="B14" s="11" t="s">
        <v>251</v>
      </c>
      <c r="C14" s="52" t="str">
        <f t="shared" si="1"/>
        <v>SiteOfMetastasis_Pleura</v>
      </c>
      <c r="D14" s="13" t="str">
        <f t="array" ref="D14">B14&amp;"_"&amp;C14</f>
        <v>EpisodeEvent_SiteOfMetastasis_Pleura</v>
      </c>
      <c r="E14" s="13" t="str">
        <f t="shared" si="2"/>
        <v>Site of metastasis_pleura</v>
      </c>
      <c r="F14" s="11" t="s">
        <v>285</v>
      </c>
      <c r="G14" s="11" t="s">
        <v>95</v>
      </c>
      <c r="H14" s="11" t="s">
        <v>263</v>
      </c>
      <c r="J14" s="11" t="s">
        <v>275</v>
      </c>
      <c r="K14" s="13"/>
      <c r="L14" s="13"/>
      <c r="M14" s="13"/>
      <c r="N14" s="13"/>
      <c r="O14" s="13"/>
      <c r="P14" s="13"/>
      <c r="Q14" s="13"/>
      <c r="R14" s="13"/>
      <c r="S14" s="13"/>
      <c r="T14" s="13"/>
      <c r="U14" s="13"/>
      <c r="V14" s="13"/>
      <c r="W14" s="13"/>
      <c r="X14" s="13"/>
      <c r="Y14" s="13"/>
      <c r="Z14" s="13"/>
      <c r="AA14" s="13"/>
    </row>
    <row r="15">
      <c r="A15" s="51" t="s">
        <v>286</v>
      </c>
      <c r="B15" s="11" t="s">
        <v>251</v>
      </c>
      <c r="C15" s="52" t="str">
        <f t="shared" si="1"/>
        <v>SiteOfMetastasis_Peritoneum</v>
      </c>
      <c r="D15" s="13" t="str">
        <f t="array" ref="D15">B15&amp;"_"&amp;C15</f>
        <v>EpisodeEvent_SiteOfMetastasis_Peritoneum</v>
      </c>
      <c r="E15" s="13" t="str">
        <f t="shared" si="2"/>
        <v>Site of metastasis_peritoneum</v>
      </c>
      <c r="F15" s="11" t="s">
        <v>287</v>
      </c>
      <c r="G15" s="11" t="s">
        <v>95</v>
      </c>
      <c r="H15" s="11" t="s">
        <v>263</v>
      </c>
      <c r="J15" s="11" t="s">
        <v>275</v>
      </c>
      <c r="K15" s="13"/>
      <c r="L15" s="13"/>
      <c r="M15" s="13"/>
      <c r="N15" s="13"/>
      <c r="O15" s="13"/>
      <c r="P15" s="13"/>
      <c r="Q15" s="13"/>
      <c r="R15" s="13"/>
      <c r="S15" s="13"/>
      <c r="T15" s="13"/>
      <c r="U15" s="13"/>
      <c r="V15" s="13"/>
      <c r="W15" s="13"/>
      <c r="X15" s="13"/>
      <c r="Y15" s="13"/>
      <c r="Z15" s="13"/>
      <c r="AA15" s="13"/>
    </row>
    <row r="16">
      <c r="A16" s="51" t="s">
        <v>288</v>
      </c>
      <c r="B16" s="11" t="s">
        <v>251</v>
      </c>
      <c r="C16" s="52" t="str">
        <f t="shared" si="1"/>
        <v>SiteOfMetastasis_Brain</v>
      </c>
      <c r="D16" s="13" t="str">
        <f t="array" ref="D16">B16&amp;"_"&amp;C16</f>
        <v>EpisodeEvent_SiteOfMetastasis_Brain</v>
      </c>
      <c r="E16" s="13" t="str">
        <f t="shared" si="2"/>
        <v>Site of  metastasis_brain</v>
      </c>
      <c r="F16" s="11" t="s">
        <v>289</v>
      </c>
      <c r="G16" s="11" t="s">
        <v>95</v>
      </c>
      <c r="H16" s="11" t="s">
        <v>263</v>
      </c>
      <c r="J16" s="11" t="s">
        <v>275</v>
      </c>
      <c r="K16" s="13"/>
      <c r="L16" s="13"/>
      <c r="M16" s="13"/>
      <c r="N16" s="13"/>
      <c r="O16" s="13"/>
      <c r="P16" s="13"/>
      <c r="Q16" s="13"/>
      <c r="R16" s="13"/>
      <c r="S16" s="13"/>
      <c r="T16" s="13"/>
      <c r="U16" s="13"/>
      <c r="V16" s="13"/>
      <c r="W16" s="13"/>
      <c r="X16" s="13"/>
      <c r="Y16" s="13"/>
      <c r="Z16" s="13"/>
      <c r="AA16" s="13"/>
    </row>
    <row r="17">
      <c r="A17" s="51" t="s">
        <v>290</v>
      </c>
      <c r="B17" s="11" t="s">
        <v>251</v>
      </c>
      <c r="C17" s="52" t="str">
        <f t="shared" si="1"/>
        <v>SiteOfMetastasis_OtherViscera</v>
      </c>
      <c r="D17" s="13" t="str">
        <f t="array" ref="D17">B17&amp;"_"&amp;C17</f>
        <v>EpisodeEvent_SiteOfMetastasis_OtherViscera</v>
      </c>
      <c r="E17" s="13" t="str">
        <f t="shared" si="2"/>
        <v>Site of  metastasis_other viscera</v>
      </c>
      <c r="F17" s="11" t="s">
        <v>291</v>
      </c>
      <c r="G17" s="11" t="s">
        <v>95</v>
      </c>
      <c r="H17" s="11" t="s">
        <v>263</v>
      </c>
      <c r="J17" s="11" t="s">
        <v>275</v>
      </c>
      <c r="K17" s="13"/>
      <c r="L17" s="13"/>
      <c r="M17" s="13"/>
      <c r="N17" s="13"/>
      <c r="O17" s="13"/>
      <c r="P17" s="13"/>
      <c r="Q17" s="13"/>
      <c r="R17" s="13"/>
      <c r="S17" s="13"/>
      <c r="T17" s="13"/>
      <c r="U17" s="13"/>
      <c r="V17" s="13"/>
      <c r="W17" s="13"/>
      <c r="X17" s="13"/>
      <c r="Y17" s="13"/>
      <c r="Z17" s="13"/>
      <c r="AA17" s="13"/>
    </row>
    <row r="18">
      <c r="A18" s="51" t="s">
        <v>292</v>
      </c>
      <c r="B18" s="11" t="s">
        <v>251</v>
      </c>
      <c r="C18" s="52" t="str">
        <f t="shared" si="1"/>
        <v>SiteOfMetastasis_Unknown</v>
      </c>
      <c r="D18" s="13" t="str">
        <f t="array" ref="D18">B18&amp;"_"&amp;C18</f>
        <v>EpisodeEvent_SiteOfMetastasis_Unknown</v>
      </c>
      <c r="E18" s="13" t="str">
        <f t="shared" si="2"/>
        <v>Site of  metastasis_unknown</v>
      </c>
      <c r="F18" s="11" t="s">
        <v>293</v>
      </c>
      <c r="G18" s="11" t="s">
        <v>95</v>
      </c>
      <c r="H18" s="11" t="s">
        <v>263</v>
      </c>
      <c r="J18" s="11" t="s">
        <v>275</v>
      </c>
      <c r="K18" s="13"/>
      <c r="L18" s="13"/>
      <c r="M18" s="13"/>
      <c r="N18" s="13"/>
      <c r="O18" s="13"/>
      <c r="P18" s="13"/>
      <c r="Q18" s="13"/>
      <c r="R18" s="13"/>
      <c r="S18" s="13"/>
      <c r="T18" s="13"/>
      <c r="U18" s="13"/>
      <c r="V18" s="13"/>
      <c r="W18" s="13"/>
      <c r="X18" s="13"/>
      <c r="Y18" s="13"/>
      <c r="Z18" s="13"/>
      <c r="AA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sheetData>
  <hyperlinks>
    <hyperlink r:id="rId1" ref="L3"/>
    <hyperlink r:id="rId2" ref="L6"/>
    <hyperlink r:id="rId3" ref="L7"/>
    <hyperlink r:id="rId4" ref="L8"/>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sheetViews>
  <sheetFormatPr customHeight="1" defaultColWidth="12.63" defaultRowHeight="15.75"/>
  <cols>
    <col customWidth="1" min="1" max="2" width="23.0"/>
    <col customWidth="1" min="3" max="3" width="36.13"/>
    <col customWidth="1" min="4" max="4" width="27.13"/>
    <col customWidth="1" min="5" max="27" width="23.0"/>
  </cols>
  <sheetData>
    <row r="1" ht="21.75" customHeight="1">
      <c r="A1" s="4" t="s">
        <v>3</v>
      </c>
      <c r="B1" s="5" t="s">
        <v>4</v>
      </c>
      <c r="C1" s="5" t="s">
        <v>5</v>
      </c>
      <c r="D1" s="5" t="s">
        <v>6</v>
      </c>
      <c r="E1" s="5" t="s">
        <v>7</v>
      </c>
      <c r="F1" s="5" t="s">
        <v>8</v>
      </c>
      <c r="G1" s="5" t="s">
        <v>9</v>
      </c>
      <c r="H1" s="5" t="s">
        <v>10</v>
      </c>
      <c r="I1" s="5" t="s">
        <v>11</v>
      </c>
      <c r="J1" s="5" t="s">
        <v>12</v>
      </c>
      <c r="K1" s="5" t="s">
        <v>13</v>
      </c>
      <c r="L1" s="6" t="s">
        <v>14</v>
      </c>
      <c r="M1" s="6" t="s">
        <v>15</v>
      </c>
      <c r="N1" s="6" t="s">
        <v>16</v>
      </c>
      <c r="O1" s="6" t="s">
        <v>17</v>
      </c>
      <c r="P1" s="7"/>
      <c r="Q1" s="7"/>
      <c r="R1" s="7"/>
      <c r="S1" s="7"/>
      <c r="T1" s="7"/>
      <c r="U1" s="7"/>
      <c r="V1" s="7"/>
      <c r="W1" s="7"/>
      <c r="X1" s="7"/>
      <c r="Y1" s="7"/>
      <c r="Z1" s="7"/>
      <c r="AA1" s="8"/>
    </row>
    <row r="2">
      <c r="A2" s="51" t="s">
        <v>294</v>
      </c>
      <c r="B2" s="11" t="s">
        <v>295</v>
      </c>
      <c r="C2" s="27" t="str">
        <f t="shared" ref="C2:C16" si="1">SUBSTITUTE(PROPER(A2), " ","")</f>
        <v>EpisodeEventReference</v>
      </c>
      <c r="D2" s="13" t="s">
        <v>296</v>
      </c>
      <c r="E2" s="13" t="s">
        <v>250</v>
      </c>
      <c r="F2" s="11" t="s">
        <v>297</v>
      </c>
      <c r="G2" s="11" t="s">
        <v>32</v>
      </c>
      <c r="H2" s="55" t="s">
        <v>24</v>
      </c>
      <c r="I2" s="13"/>
      <c r="J2" s="11" t="s">
        <v>251</v>
      </c>
      <c r="K2" s="13"/>
      <c r="L2" s="13"/>
      <c r="M2" s="13"/>
      <c r="N2" s="13"/>
      <c r="O2" s="13"/>
      <c r="P2" s="13"/>
      <c r="Q2" s="13"/>
      <c r="R2" s="13"/>
      <c r="S2" s="13"/>
      <c r="T2" s="13"/>
      <c r="U2" s="13"/>
      <c r="V2" s="13"/>
      <c r="W2" s="13"/>
      <c r="X2" s="13"/>
      <c r="Y2" s="13"/>
      <c r="Z2" s="13"/>
      <c r="AA2" s="13"/>
    </row>
    <row r="3">
      <c r="A3" s="56" t="s">
        <v>298</v>
      </c>
      <c r="B3" s="11" t="s">
        <v>295</v>
      </c>
      <c r="C3" s="27" t="str">
        <f t="shared" si="1"/>
        <v>GeneExpressionAnalysisPerformed</v>
      </c>
      <c r="D3" s="13" t="s">
        <v>296</v>
      </c>
      <c r="E3" s="13" t="s">
        <v>250</v>
      </c>
      <c r="F3" s="11" t="s">
        <v>299</v>
      </c>
      <c r="G3" s="11" t="s">
        <v>95</v>
      </c>
      <c r="H3" s="11" t="s">
        <v>79</v>
      </c>
      <c r="I3" s="13"/>
      <c r="J3" s="11" t="s">
        <v>275</v>
      </c>
      <c r="K3" s="13"/>
      <c r="L3" s="13"/>
      <c r="M3" s="13"/>
      <c r="N3" s="13"/>
      <c r="O3" s="13"/>
      <c r="P3" s="13"/>
      <c r="Q3" s="13"/>
      <c r="R3" s="13"/>
      <c r="S3" s="13"/>
      <c r="T3" s="13"/>
      <c r="U3" s="13"/>
      <c r="V3" s="13"/>
      <c r="W3" s="13"/>
      <c r="X3" s="13"/>
      <c r="Y3" s="13"/>
      <c r="Z3" s="13"/>
      <c r="AA3" s="13"/>
    </row>
    <row r="4">
      <c r="A4" s="51" t="s">
        <v>300</v>
      </c>
      <c r="B4" s="11" t="s">
        <v>295</v>
      </c>
      <c r="C4" s="27" t="str">
        <f t="shared" si="1"/>
        <v>DateOfGeneExpression</v>
      </c>
      <c r="D4" s="13" t="s">
        <v>296</v>
      </c>
      <c r="E4" s="13" t="s">
        <v>250</v>
      </c>
      <c r="F4" s="11" t="s">
        <v>301</v>
      </c>
      <c r="G4" s="11" t="s">
        <v>44</v>
      </c>
      <c r="H4" s="11" t="s">
        <v>72</v>
      </c>
      <c r="I4" s="13"/>
      <c r="J4" s="11" t="s">
        <v>131</v>
      </c>
      <c r="K4" s="13"/>
      <c r="L4" s="13"/>
      <c r="M4" s="13"/>
      <c r="N4" s="13"/>
      <c r="O4" s="13"/>
      <c r="P4" s="13"/>
      <c r="Q4" s="13"/>
      <c r="R4" s="13"/>
      <c r="S4" s="13"/>
      <c r="T4" s="13"/>
      <c r="U4" s="13"/>
      <c r="V4" s="13"/>
      <c r="W4" s="13"/>
      <c r="X4" s="13"/>
      <c r="Y4" s="13"/>
      <c r="Z4" s="13"/>
      <c r="AA4" s="13"/>
    </row>
    <row r="5">
      <c r="A5" s="51" t="s">
        <v>302</v>
      </c>
      <c r="B5" s="11" t="s">
        <v>295</v>
      </c>
      <c r="C5" s="27" t="str">
        <f t="shared" si="1"/>
        <v>GeneMutationAnalysisPerformed</v>
      </c>
      <c r="D5" s="13" t="s">
        <v>296</v>
      </c>
      <c r="E5" s="13" t="s">
        <v>250</v>
      </c>
      <c r="F5" s="11" t="s">
        <v>303</v>
      </c>
      <c r="G5" s="11" t="s">
        <v>95</v>
      </c>
      <c r="H5" s="11" t="s">
        <v>79</v>
      </c>
      <c r="I5" s="13"/>
      <c r="J5" s="11" t="s">
        <v>275</v>
      </c>
      <c r="K5" s="13"/>
      <c r="L5" s="13"/>
      <c r="M5" s="13"/>
      <c r="N5" s="13"/>
      <c r="O5" s="13"/>
      <c r="P5" s="13"/>
      <c r="Q5" s="13"/>
      <c r="R5" s="13"/>
      <c r="S5" s="13"/>
      <c r="T5" s="13"/>
      <c r="U5" s="13"/>
      <c r="V5" s="13"/>
      <c r="W5" s="13"/>
      <c r="X5" s="13"/>
      <c r="Y5" s="13"/>
      <c r="Z5" s="13"/>
      <c r="AA5" s="13"/>
    </row>
    <row r="6">
      <c r="A6" s="51" t="s">
        <v>304</v>
      </c>
      <c r="B6" s="11" t="s">
        <v>295</v>
      </c>
      <c r="C6" s="27" t="str">
        <f t="shared" si="1"/>
        <v>DateOfGeneMutation</v>
      </c>
      <c r="D6" s="13" t="s">
        <v>296</v>
      </c>
      <c r="E6" s="13" t="s">
        <v>250</v>
      </c>
      <c r="F6" s="11" t="s">
        <v>305</v>
      </c>
      <c r="G6" s="11" t="s">
        <v>44</v>
      </c>
      <c r="H6" s="11" t="s">
        <v>72</v>
      </c>
      <c r="I6" s="13"/>
      <c r="J6" s="11" t="s">
        <v>131</v>
      </c>
      <c r="K6" s="13"/>
      <c r="L6" s="13"/>
      <c r="M6" s="13"/>
      <c r="N6" s="13"/>
      <c r="O6" s="13"/>
      <c r="P6" s="13"/>
      <c r="Q6" s="13"/>
      <c r="R6" s="13"/>
      <c r="S6" s="13"/>
      <c r="T6" s="13"/>
      <c r="U6" s="13"/>
      <c r="V6" s="13"/>
      <c r="W6" s="13"/>
      <c r="X6" s="13"/>
      <c r="Y6" s="13"/>
      <c r="Z6" s="13"/>
      <c r="AA6" s="13"/>
    </row>
    <row r="7">
      <c r="A7" s="51" t="s">
        <v>306</v>
      </c>
      <c r="B7" s="11" t="s">
        <v>295</v>
      </c>
      <c r="C7" s="27" t="str">
        <f t="shared" si="1"/>
        <v>TestsForChromosomeTranslocationsPerformed</v>
      </c>
      <c r="D7" s="13" t="s">
        <v>296</v>
      </c>
      <c r="E7" s="13" t="s">
        <v>250</v>
      </c>
      <c r="F7" s="11" t="s">
        <v>307</v>
      </c>
      <c r="G7" s="11" t="s">
        <v>95</v>
      </c>
      <c r="H7" s="11" t="s">
        <v>79</v>
      </c>
      <c r="I7" s="13"/>
      <c r="J7" s="11" t="s">
        <v>275</v>
      </c>
      <c r="K7" s="13"/>
      <c r="L7" s="13"/>
      <c r="M7" s="13"/>
      <c r="N7" s="13"/>
      <c r="O7" s="13"/>
      <c r="P7" s="13"/>
      <c r="Q7" s="13"/>
      <c r="R7" s="13"/>
      <c r="S7" s="13"/>
      <c r="T7" s="13"/>
      <c r="U7" s="13"/>
      <c r="V7" s="13"/>
      <c r="W7" s="13"/>
      <c r="X7" s="13"/>
      <c r="Y7" s="13"/>
      <c r="Z7" s="13"/>
      <c r="AA7" s="13"/>
    </row>
    <row r="8">
      <c r="A8" s="51" t="s">
        <v>308</v>
      </c>
      <c r="B8" s="11" t="s">
        <v>295</v>
      </c>
      <c r="C8" s="27" t="str">
        <f t="shared" si="1"/>
        <v>DateOfTraslocation</v>
      </c>
      <c r="D8" s="13" t="s">
        <v>296</v>
      </c>
      <c r="E8" s="13" t="s">
        <v>250</v>
      </c>
      <c r="F8" s="11" t="s">
        <v>309</v>
      </c>
      <c r="G8" s="11" t="s">
        <v>44</v>
      </c>
      <c r="H8" s="11" t="s">
        <v>72</v>
      </c>
      <c r="I8" s="13"/>
      <c r="J8" s="11" t="s">
        <v>131</v>
      </c>
      <c r="K8" s="13"/>
      <c r="L8" s="13"/>
      <c r="M8" s="13"/>
      <c r="N8" s="13"/>
      <c r="O8" s="13"/>
      <c r="P8" s="13"/>
      <c r="Q8" s="13"/>
      <c r="R8" s="13"/>
      <c r="S8" s="13"/>
      <c r="T8" s="13"/>
      <c r="U8" s="13"/>
      <c r="V8" s="13"/>
      <c r="W8" s="13"/>
      <c r="X8" s="13"/>
      <c r="Y8" s="13"/>
      <c r="Z8" s="13"/>
      <c r="AA8" s="13"/>
    </row>
    <row r="9">
      <c r="A9" s="51" t="s">
        <v>310</v>
      </c>
      <c r="B9" s="11" t="s">
        <v>295</v>
      </c>
      <c r="C9" s="27" t="str">
        <f t="shared" si="1"/>
        <v>NextGenerationSequencing(Ngs)Performed</v>
      </c>
      <c r="D9" s="13" t="s">
        <v>296</v>
      </c>
      <c r="E9" s="13" t="s">
        <v>250</v>
      </c>
      <c r="F9" s="11" t="s">
        <v>311</v>
      </c>
      <c r="G9" s="11" t="s">
        <v>95</v>
      </c>
      <c r="H9" s="11" t="s">
        <v>79</v>
      </c>
      <c r="I9" s="13"/>
      <c r="J9" s="11" t="s">
        <v>275</v>
      </c>
      <c r="K9" s="13"/>
      <c r="L9" s="13"/>
      <c r="M9" s="13"/>
      <c r="N9" s="13"/>
      <c r="O9" s="13"/>
      <c r="P9" s="13"/>
      <c r="Q9" s="13"/>
      <c r="R9" s="13"/>
      <c r="S9" s="13"/>
      <c r="T9" s="13"/>
      <c r="U9" s="13"/>
      <c r="V9" s="13"/>
      <c r="W9" s="13"/>
      <c r="X9" s="13"/>
      <c r="Y9" s="13"/>
      <c r="Z9" s="13"/>
      <c r="AA9" s="13"/>
    </row>
    <row r="10">
      <c r="A10" s="51" t="s">
        <v>312</v>
      </c>
      <c r="B10" s="11" t="s">
        <v>295</v>
      </c>
      <c r="C10" s="27" t="str">
        <f t="shared" si="1"/>
        <v>DateOfNgs</v>
      </c>
      <c r="D10" s="13" t="s">
        <v>296</v>
      </c>
      <c r="E10" s="13" t="s">
        <v>250</v>
      </c>
      <c r="F10" s="11" t="s">
        <v>313</v>
      </c>
      <c r="G10" s="11" t="s">
        <v>44</v>
      </c>
      <c r="H10" s="11" t="s">
        <v>72</v>
      </c>
      <c r="I10" s="13"/>
      <c r="J10" s="11" t="s">
        <v>131</v>
      </c>
      <c r="K10" s="13"/>
      <c r="L10" s="13"/>
      <c r="M10" s="13"/>
      <c r="N10" s="13"/>
      <c r="O10" s="13"/>
      <c r="P10" s="13"/>
      <c r="Q10" s="13"/>
      <c r="R10" s="13"/>
      <c r="S10" s="13"/>
      <c r="T10" s="13"/>
      <c r="U10" s="13"/>
      <c r="V10" s="13"/>
      <c r="W10" s="13"/>
      <c r="X10" s="13"/>
      <c r="Y10" s="13"/>
      <c r="Z10" s="13"/>
      <c r="AA10" s="13"/>
    </row>
    <row r="11">
      <c r="A11" s="51" t="s">
        <v>314</v>
      </c>
      <c r="B11" s="11" t="s">
        <v>295</v>
      </c>
      <c r="C11" s="27" t="str">
        <f t="shared" si="1"/>
        <v>PolymeraseChainReaction (Pcr) TestPerformed</v>
      </c>
      <c r="D11" s="13" t="s">
        <v>296</v>
      </c>
      <c r="E11" s="13" t="s">
        <v>250</v>
      </c>
      <c r="F11" s="11" t="s">
        <v>315</v>
      </c>
      <c r="G11" s="11" t="s">
        <v>95</v>
      </c>
      <c r="H11" s="11" t="s">
        <v>79</v>
      </c>
      <c r="I11" s="13"/>
      <c r="J11" s="11" t="s">
        <v>275</v>
      </c>
      <c r="K11" s="13"/>
      <c r="L11" s="13"/>
      <c r="M11" s="13"/>
      <c r="N11" s="13"/>
      <c r="O11" s="13"/>
      <c r="P11" s="13"/>
      <c r="Q11" s="13"/>
      <c r="R11" s="13"/>
      <c r="S11" s="13"/>
      <c r="T11" s="13"/>
      <c r="U11" s="13"/>
      <c r="V11" s="13"/>
      <c r="W11" s="13"/>
      <c r="X11" s="13"/>
      <c r="Y11" s="13"/>
      <c r="Z11" s="13"/>
      <c r="AA11" s="13"/>
    </row>
    <row r="12">
      <c r="A12" s="51" t="s">
        <v>316</v>
      </c>
      <c r="B12" s="11" t="s">
        <v>295</v>
      </c>
      <c r="C12" s="27" t="str">
        <f t="shared" si="1"/>
        <v>DateOfPcr</v>
      </c>
      <c r="D12" s="13" t="s">
        <v>296</v>
      </c>
      <c r="E12" s="13" t="s">
        <v>250</v>
      </c>
      <c r="F12" s="11" t="s">
        <v>317</v>
      </c>
      <c r="G12" s="11" t="s">
        <v>44</v>
      </c>
      <c r="H12" s="11" t="s">
        <v>72</v>
      </c>
      <c r="I12" s="13"/>
      <c r="J12" s="11" t="s">
        <v>131</v>
      </c>
      <c r="K12" s="13"/>
      <c r="L12" s="13"/>
      <c r="M12" s="13"/>
      <c r="N12" s="13"/>
      <c r="O12" s="13"/>
      <c r="P12" s="13"/>
      <c r="Q12" s="13"/>
      <c r="R12" s="13"/>
      <c r="S12" s="13"/>
      <c r="T12" s="13"/>
      <c r="U12" s="13"/>
      <c r="V12" s="13"/>
      <c r="W12" s="13"/>
      <c r="X12" s="13"/>
      <c r="Y12" s="13"/>
      <c r="Z12" s="13"/>
      <c r="AA12" s="13"/>
    </row>
    <row r="13">
      <c r="A13" s="51" t="s">
        <v>318</v>
      </c>
      <c r="B13" s="11" t="s">
        <v>295</v>
      </c>
      <c r="C13" s="27" t="str">
        <f t="shared" si="1"/>
        <v>ImmunohistochemistryPerformed</v>
      </c>
      <c r="D13" s="13" t="s">
        <v>296</v>
      </c>
      <c r="E13" s="13" t="s">
        <v>250</v>
      </c>
      <c r="F13" s="11" t="s">
        <v>319</v>
      </c>
      <c r="G13" s="11" t="s">
        <v>95</v>
      </c>
      <c r="H13" s="11" t="s">
        <v>79</v>
      </c>
      <c r="I13" s="13"/>
      <c r="J13" s="11" t="s">
        <v>275</v>
      </c>
      <c r="K13" s="13"/>
      <c r="L13" s="13"/>
      <c r="M13" s="13"/>
      <c r="N13" s="13"/>
      <c r="O13" s="13"/>
      <c r="P13" s="13"/>
      <c r="Q13" s="13"/>
      <c r="R13" s="13"/>
      <c r="S13" s="13"/>
      <c r="T13" s="13"/>
      <c r="U13" s="13"/>
      <c r="V13" s="13"/>
      <c r="W13" s="13"/>
      <c r="X13" s="13"/>
      <c r="Y13" s="13"/>
      <c r="Z13" s="13"/>
      <c r="AA13" s="13"/>
    </row>
    <row r="14">
      <c r="A14" s="51" t="s">
        <v>320</v>
      </c>
      <c r="B14" s="11" t="s">
        <v>295</v>
      </c>
      <c r="C14" s="27" t="str">
        <f t="shared" si="1"/>
        <v>DateOfImmunohistochemistry</v>
      </c>
      <c r="D14" s="13" t="s">
        <v>296</v>
      </c>
      <c r="E14" s="13" t="s">
        <v>250</v>
      </c>
      <c r="F14" s="11" t="s">
        <v>321</v>
      </c>
      <c r="G14" s="11" t="s">
        <v>44</v>
      </c>
      <c r="H14" s="11" t="s">
        <v>72</v>
      </c>
      <c r="I14" s="13"/>
      <c r="J14" s="11" t="s">
        <v>131</v>
      </c>
      <c r="K14" s="13"/>
      <c r="L14" s="13"/>
      <c r="M14" s="13"/>
      <c r="N14" s="13"/>
      <c r="O14" s="13"/>
      <c r="P14" s="13"/>
      <c r="Q14" s="13"/>
      <c r="R14" s="13"/>
      <c r="S14" s="13"/>
      <c r="T14" s="13"/>
      <c r="U14" s="13"/>
      <c r="V14" s="13"/>
      <c r="W14" s="13"/>
      <c r="X14" s="13"/>
      <c r="Y14" s="13"/>
      <c r="Z14" s="13"/>
      <c r="AA14" s="13"/>
    </row>
    <row r="15">
      <c r="A15" s="51" t="s">
        <v>322</v>
      </c>
      <c r="B15" s="11" t="s">
        <v>295</v>
      </c>
      <c r="C15" s="27" t="str">
        <f t="shared" si="1"/>
        <v>CirculatingTumourDna(Ctdna)Performed</v>
      </c>
      <c r="D15" s="13" t="s">
        <v>296</v>
      </c>
      <c r="E15" s="13" t="s">
        <v>250</v>
      </c>
      <c r="F15" s="11" t="s">
        <v>323</v>
      </c>
      <c r="G15" s="11" t="s">
        <v>95</v>
      </c>
      <c r="H15" s="11" t="s">
        <v>79</v>
      </c>
      <c r="I15" s="13"/>
      <c r="J15" s="11" t="s">
        <v>275</v>
      </c>
      <c r="K15" s="13"/>
      <c r="L15" s="13"/>
      <c r="M15" s="13"/>
      <c r="N15" s="13"/>
      <c r="O15" s="13"/>
      <c r="P15" s="13"/>
      <c r="Q15" s="13"/>
      <c r="R15" s="13"/>
      <c r="S15" s="13"/>
      <c r="T15" s="13"/>
      <c r="U15" s="13"/>
      <c r="V15" s="13"/>
      <c r="W15" s="13"/>
      <c r="X15" s="13"/>
      <c r="Y15" s="13"/>
      <c r="Z15" s="13"/>
      <c r="AA15" s="13"/>
    </row>
    <row r="16">
      <c r="A16" s="51" t="s">
        <v>324</v>
      </c>
      <c r="B16" s="11" t="s">
        <v>295</v>
      </c>
      <c r="C16" s="27" t="str">
        <f t="shared" si="1"/>
        <v>DateOfCtdna</v>
      </c>
      <c r="D16" s="13" t="s">
        <v>296</v>
      </c>
      <c r="E16" s="13" t="s">
        <v>250</v>
      </c>
      <c r="F16" s="11" t="s">
        <v>325</v>
      </c>
      <c r="G16" s="11" t="s">
        <v>44</v>
      </c>
      <c r="H16" s="11" t="s">
        <v>72</v>
      </c>
      <c r="I16" s="13"/>
      <c r="J16" s="11" t="s">
        <v>131</v>
      </c>
      <c r="K16" s="13"/>
      <c r="L16" s="13"/>
      <c r="M16" s="13"/>
      <c r="N16" s="13"/>
      <c r="O16" s="13"/>
      <c r="P16" s="13"/>
      <c r="Q16" s="13"/>
      <c r="R16" s="13"/>
      <c r="S16" s="13"/>
      <c r="T16" s="13"/>
      <c r="U16" s="13"/>
      <c r="V16" s="13"/>
      <c r="W16" s="13"/>
      <c r="X16" s="13"/>
      <c r="Y16" s="13"/>
      <c r="Z16" s="13"/>
      <c r="AA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5818E"/>
    <outlinePr summaryBelow="0" summaryRight="0"/>
  </sheetPr>
  <sheetViews>
    <sheetView workbookViewId="0"/>
  </sheetViews>
  <sheetFormatPr customHeight="1" defaultColWidth="12.63" defaultRowHeight="15.75"/>
  <cols>
    <col customWidth="1" min="1" max="27" width="23.0"/>
  </cols>
  <sheetData>
    <row r="1" ht="21.75" customHeight="1">
      <c r="A1" s="4" t="s">
        <v>3</v>
      </c>
      <c r="B1" s="5" t="s">
        <v>4</v>
      </c>
      <c r="C1" s="5" t="s">
        <v>5</v>
      </c>
      <c r="D1" s="5" t="s">
        <v>6</v>
      </c>
      <c r="E1" s="5" t="s">
        <v>7</v>
      </c>
      <c r="F1" s="5" t="s">
        <v>8</v>
      </c>
      <c r="G1" s="5" t="s">
        <v>9</v>
      </c>
      <c r="H1" s="5" t="s">
        <v>10</v>
      </c>
      <c r="I1" s="5" t="s">
        <v>11</v>
      </c>
      <c r="J1" s="5" t="s">
        <v>12</v>
      </c>
      <c r="K1" s="5" t="s">
        <v>13</v>
      </c>
      <c r="L1" s="6" t="s">
        <v>14</v>
      </c>
      <c r="M1" s="6" t="s">
        <v>15</v>
      </c>
      <c r="N1" s="6" t="s">
        <v>16</v>
      </c>
      <c r="O1" s="6" t="s">
        <v>17</v>
      </c>
      <c r="P1" s="7"/>
      <c r="Q1" s="7"/>
      <c r="R1" s="7"/>
      <c r="S1" s="7"/>
      <c r="T1" s="7"/>
      <c r="U1" s="7"/>
      <c r="V1" s="7"/>
      <c r="W1" s="7"/>
      <c r="X1" s="7"/>
      <c r="Y1" s="7"/>
      <c r="Z1" s="7"/>
      <c r="AA1" s="8"/>
    </row>
    <row r="2">
      <c r="A2" s="51" t="s">
        <v>294</v>
      </c>
      <c r="B2" s="11" t="s">
        <v>326</v>
      </c>
      <c r="C2" s="20" t="str">
        <f t="shared" ref="C2:C18" si="1">SUBSTITUTE(PROPER(A2), " ","")</f>
        <v>EpisodeEventReference</v>
      </c>
      <c r="D2" s="13" t="str">
        <f t="array" ref="D2">B2&amp;"_"&amp;C2</f>
        <v>ClinicalStage_EpisodeEventReference</v>
      </c>
      <c r="E2" s="13" t="str">
        <f t="shared" ref="E2:E18" si="2">A2</f>
        <v>Episode Event Reference</v>
      </c>
      <c r="F2" s="11" t="s">
        <v>297</v>
      </c>
      <c r="G2" s="11" t="s">
        <v>32</v>
      </c>
      <c r="H2" s="11" t="s">
        <v>24</v>
      </c>
      <c r="I2" s="13"/>
      <c r="J2" s="13"/>
      <c r="K2" s="13"/>
      <c r="L2" s="13"/>
      <c r="M2" s="13"/>
      <c r="N2" s="13"/>
      <c r="O2" s="13"/>
      <c r="P2" s="13"/>
      <c r="Q2" s="13"/>
      <c r="R2" s="13"/>
      <c r="S2" s="13"/>
      <c r="T2" s="13"/>
      <c r="U2" s="13"/>
      <c r="V2" s="13"/>
      <c r="W2" s="13"/>
      <c r="X2" s="13"/>
      <c r="Y2" s="13"/>
      <c r="Z2" s="13"/>
      <c r="AA2" s="13"/>
    </row>
    <row r="3" ht="65.25" customHeight="1">
      <c r="A3" s="57" t="s">
        <v>327</v>
      </c>
      <c r="B3" s="11" t="s">
        <v>326</v>
      </c>
      <c r="C3" s="20" t="str">
        <f t="shared" si="1"/>
        <v>Ct</v>
      </c>
      <c r="D3" s="13" t="str">
        <f t="array" ref="D3">B3&amp;"_"&amp;C3</f>
        <v>ClinicalStage_Ct</v>
      </c>
      <c r="E3" s="13" t="str">
        <f t="shared" si="2"/>
        <v>cT</v>
      </c>
      <c r="F3" s="48" t="s">
        <v>328</v>
      </c>
      <c r="G3" s="48" t="s">
        <v>49</v>
      </c>
      <c r="H3" s="48" t="s">
        <v>24</v>
      </c>
      <c r="I3" s="48" t="s">
        <v>329</v>
      </c>
      <c r="J3" s="48" t="s">
        <v>330</v>
      </c>
      <c r="K3" s="12"/>
      <c r="L3" s="43" t="s">
        <v>331</v>
      </c>
      <c r="M3" s="58"/>
      <c r="N3" s="17"/>
      <c r="O3" s="17"/>
      <c r="P3" s="17"/>
      <c r="Q3" s="17"/>
      <c r="R3" s="17"/>
      <c r="S3" s="13"/>
      <c r="T3" s="13"/>
      <c r="U3" s="13"/>
      <c r="V3" s="13"/>
      <c r="W3" s="13"/>
      <c r="X3" s="13"/>
      <c r="Y3" s="13"/>
      <c r="Z3" s="13"/>
      <c r="AA3" s="13"/>
    </row>
    <row r="4" ht="65.25" customHeight="1">
      <c r="A4" s="57" t="s">
        <v>332</v>
      </c>
      <c r="B4" s="11" t="s">
        <v>326</v>
      </c>
      <c r="C4" s="20" t="str">
        <f t="shared" si="1"/>
        <v>Cn</v>
      </c>
      <c r="D4" s="13" t="str">
        <f t="array" ref="D4">B4&amp;"_"&amp;C4</f>
        <v>ClinicalStage_Cn</v>
      </c>
      <c r="E4" s="13" t="str">
        <f t="shared" si="2"/>
        <v>cN</v>
      </c>
      <c r="F4" s="48" t="s">
        <v>333</v>
      </c>
      <c r="G4" s="48" t="s">
        <v>49</v>
      </c>
      <c r="H4" s="48" t="s">
        <v>24</v>
      </c>
      <c r="I4" s="48" t="s">
        <v>334</v>
      </c>
      <c r="J4" s="48" t="s">
        <v>335</v>
      </c>
      <c r="K4" s="12"/>
      <c r="L4" s="59" t="s">
        <v>336</v>
      </c>
      <c r="M4" s="60"/>
      <c r="N4" s="17"/>
      <c r="O4" s="17"/>
      <c r="P4" s="17"/>
      <c r="Q4" s="17"/>
      <c r="R4" s="17"/>
      <c r="S4" s="13"/>
      <c r="T4" s="13"/>
      <c r="U4" s="13"/>
      <c r="V4" s="13"/>
      <c r="W4" s="13"/>
      <c r="X4" s="13"/>
      <c r="Y4" s="13"/>
      <c r="Z4" s="13"/>
      <c r="AA4" s="13"/>
    </row>
    <row r="5" ht="65.25" customHeight="1">
      <c r="A5" s="57" t="s">
        <v>337</v>
      </c>
      <c r="B5" s="11" t="s">
        <v>326</v>
      </c>
      <c r="C5" s="20" t="str">
        <f t="shared" si="1"/>
        <v>RadiologicalExtra-NodalExtension(Rene)</v>
      </c>
      <c r="D5" s="13" t="str">
        <f t="array" ref="D5">B5&amp;"_"&amp;C5</f>
        <v>ClinicalStage_RadiologicalExtra-NodalExtension(Rene)</v>
      </c>
      <c r="E5" s="13" t="str">
        <f t="shared" si="2"/>
        <v>Radiological Extra-nodal extension (rENE)</v>
      </c>
      <c r="F5" s="48" t="s">
        <v>338</v>
      </c>
      <c r="G5" s="48" t="s">
        <v>67</v>
      </c>
      <c r="H5" s="48" t="s">
        <v>24</v>
      </c>
      <c r="I5" s="48" t="s">
        <v>339</v>
      </c>
      <c r="J5" s="48" t="s">
        <v>340</v>
      </c>
      <c r="K5" s="12"/>
      <c r="L5" s="43" t="s">
        <v>341</v>
      </c>
      <c r="M5" s="58"/>
      <c r="N5" s="17"/>
      <c r="O5" s="17"/>
      <c r="P5" s="17"/>
      <c r="Q5" s="17"/>
      <c r="R5" s="17"/>
      <c r="S5" s="13"/>
      <c r="T5" s="13"/>
      <c r="U5" s="13"/>
      <c r="V5" s="13"/>
      <c r="W5" s="13"/>
      <c r="X5" s="13"/>
      <c r="Y5" s="13"/>
      <c r="Z5" s="13"/>
      <c r="AA5" s="13"/>
    </row>
    <row r="6" ht="65.25" customHeight="1">
      <c r="A6" s="57" t="s">
        <v>342</v>
      </c>
      <c r="B6" s="11" t="s">
        <v>326</v>
      </c>
      <c r="C6" s="20" t="str">
        <f t="shared" si="1"/>
        <v>Cm</v>
      </c>
      <c r="D6" s="13" t="str">
        <f t="array" ref="D6">B6&amp;"_"&amp;C6</f>
        <v>ClinicalStage_Cm</v>
      </c>
      <c r="E6" s="13" t="str">
        <f t="shared" si="2"/>
        <v>cM</v>
      </c>
      <c r="F6" s="48" t="s">
        <v>343</v>
      </c>
      <c r="G6" s="48" t="s">
        <v>49</v>
      </c>
      <c r="H6" s="48" t="s">
        <v>24</v>
      </c>
      <c r="I6" s="48" t="s">
        <v>344</v>
      </c>
      <c r="J6" s="48" t="s">
        <v>345</v>
      </c>
      <c r="K6" s="12"/>
      <c r="L6" s="43" t="s">
        <v>346</v>
      </c>
      <c r="M6" s="58"/>
      <c r="N6" s="17"/>
      <c r="O6" s="17"/>
      <c r="P6" s="17"/>
      <c r="Q6" s="17"/>
      <c r="R6" s="17"/>
      <c r="S6" s="13"/>
      <c r="T6" s="13"/>
      <c r="U6" s="13"/>
      <c r="V6" s="13"/>
      <c r="W6" s="13"/>
      <c r="X6" s="13"/>
      <c r="Y6" s="13"/>
      <c r="Z6" s="13"/>
      <c r="AA6" s="13"/>
    </row>
    <row r="7" ht="65.25" customHeight="1">
      <c r="A7" s="57" t="s">
        <v>347</v>
      </c>
      <c r="B7" s="11" t="s">
        <v>326</v>
      </c>
      <c r="C7" s="20" t="str">
        <f t="shared" si="1"/>
        <v>ClinicalStaging</v>
      </c>
      <c r="D7" s="13" t="str">
        <f t="array" ref="D7">B7&amp;"_"&amp;C7</f>
        <v>ClinicalStage_ClinicalStaging</v>
      </c>
      <c r="E7" s="13" t="str">
        <f t="shared" si="2"/>
        <v>Clinical staging</v>
      </c>
      <c r="F7" s="48" t="s">
        <v>348</v>
      </c>
      <c r="G7" s="48" t="s">
        <v>49</v>
      </c>
      <c r="H7" s="48" t="s">
        <v>24</v>
      </c>
      <c r="I7" s="48" t="s">
        <v>349</v>
      </c>
      <c r="J7" s="48" t="s">
        <v>350</v>
      </c>
      <c r="K7" s="12"/>
      <c r="L7" s="43" t="s">
        <v>351</v>
      </c>
      <c r="M7" s="58"/>
      <c r="N7" s="17"/>
      <c r="O7" s="17"/>
      <c r="P7" s="17"/>
      <c r="Q7" s="17"/>
      <c r="R7" s="17"/>
      <c r="S7" s="13"/>
      <c r="T7" s="13"/>
      <c r="U7" s="13"/>
      <c r="V7" s="13"/>
      <c r="W7" s="13"/>
      <c r="X7" s="13"/>
      <c r="Y7" s="13"/>
      <c r="Z7" s="13"/>
      <c r="AA7" s="13"/>
    </row>
    <row r="8" ht="65.25" customHeight="1">
      <c r="A8" s="57" t="s">
        <v>352</v>
      </c>
      <c r="B8" s="11" t="s">
        <v>326</v>
      </c>
      <c r="C8" s="20" t="str">
        <f t="shared" si="1"/>
        <v>AjccEdition</v>
      </c>
      <c r="D8" s="13" t="str">
        <f t="array" ref="D8">B8&amp;"_"&amp;C8</f>
        <v>ClinicalStage_AjccEdition</v>
      </c>
      <c r="E8" s="13" t="str">
        <f t="shared" si="2"/>
        <v>Ajcc edition</v>
      </c>
      <c r="F8" s="48" t="s">
        <v>353</v>
      </c>
      <c r="G8" s="48" t="s">
        <v>49</v>
      </c>
      <c r="H8" s="48" t="s">
        <v>24</v>
      </c>
      <c r="I8" s="48" t="s">
        <v>354</v>
      </c>
      <c r="J8" s="48" t="s">
        <v>355</v>
      </c>
      <c r="K8" s="12"/>
      <c r="L8" s="43" t="s">
        <v>356</v>
      </c>
      <c r="M8" s="58"/>
      <c r="N8" s="17"/>
      <c r="O8" s="17"/>
      <c r="P8" s="17"/>
      <c r="Q8" s="17"/>
      <c r="R8" s="17"/>
      <c r="S8" s="13"/>
      <c r="T8" s="13"/>
      <c r="U8" s="13"/>
      <c r="V8" s="13"/>
      <c r="W8" s="13"/>
      <c r="X8" s="13"/>
      <c r="Y8" s="13"/>
      <c r="Z8" s="13"/>
      <c r="AA8" s="13"/>
    </row>
    <row r="9">
      <c r="A9" s="61" t="s">
        <v>357</v>
      </c>
      <c r="B9" s="11" t="s">
        <v>326</v>
      </c>
      <c r="C9" s="20" t="str">
        <f t="shared" si="1"/>
        <v>SoftTissue</v>
      </c>
      <c r="D9" s="13" t="str">
        <f t="array" ref="D9">B9&amp;"_"&amp;C9</f>
        <v>ClinicalStage_SoftTissue</v>
      </c>
      <c r="E9" s="13" t="str">
        <f t="shared" si="2"/>
        <v>Soft tissue</v>
      </c>
      <c r="F9" s="48" t="s">
        <v>274</v>
      </c>
      <c r="G9" s="48" t="s">
        <v>95</v>
      </c>
      <c r="H9" s="11" t="s">
        <v>79</v>
      </c>
      <c r="I9" s="12"/>
      <c r="J9" s="11" t="s">
        <v>275</v>
      </c>
      <c r="K9" s="12"/>
      <c r="L9" s="58"/>
      <c r="M9" s="58"/>
      <c r="N9" s="62"/>
      <c r="O9" s="62"/>
      <c r="P9" s="62"/>
      <c r="Q9" s="62"/>
      <c r="R9" s="62"/>
    </row>
    <row r="10">
      <c r="A10" s="57" t="s">
        <v>358</v>
      </c>
      <c r="B10" s="11" t="s">
        <v>326</v>
      </c>
      <c r="C10" s="20" t="str">
        <f t="shared" si="1"/>
        <v>DistantLymphNode</v>
      </c>
      <c r="D10" s="13" t="str">
        <f t="array" ref="D10">B10&amp;"_"&amp;C10</f>
        <v>ClinicalStage_DistantLymphNode</v>
      </c>
      <c r="E10" s="13" t="str">
        <f t="shared" si="2"/>
        <v>distant lymph node</v>
      </c>
      <c r="F10" s="48" t="s">
        <v>277</v>
      </c>
      <c r="G10" s="48" t="s">
        <v>95</v>
      </c>
      <c r="H10" s="48" t="s">
        <v>79</v>
      </c>
      <c r="I10" s="12"/>
      <c r="J10" s="11" t="s">
        <v>275</v>
      </c>
      <c r="K10" s="12"/>
      <c r="L10" s="58"/>
      <c r="M10" s="58"/>
      <c r="N10" s="62"/>
      <c r="O10" s="62"/>
      <c r="P10" s="62"/>
      <c r="Q10" s="62"/>
      <c r="R10" s="62"/>
    </row>
    <row r="11">
      <c r="A11" s="57" t="s">
        <v>359</v>
      </c>
      <c r="B11" s="11" t="s">
        <v>326</v>
      </c>
      <c r="C11" s="20" t="str">
        <f t="shared" si="1"/>
        <v>Lung</v>
      </c>
      <c r="D11" s="13" t="str">
        <f t="array" ref="D11">B11&amp;"_"&amp;C11</f>
        <v>ClinicalStage_Lung</v>
      </c>
      <c r="E11" s="13" t="str">
        <f t="shared" si="2"/>
        <v>lung</v>
      </c>
      <c r="F11" s="48" t="s">
        <v>279</v>
      </c>
      <c r="G11" s="48" t="s">
        <v>95</v>
      </c>
      <c r="H11" s="48" t="s">
        <v>79</v>
      </c>
      <c r="I11" s="12"/>
      <c r="J11" s="11" t="s">
        <v>275</v>
      </c>
      <c r="K11" s="12"/>
      <c r="L11" s="58"/>
      <c r="M11" s="58"/>
      <c r="N11" s="62"/>
      <c r="O11" s="62"/>
      <c r="P11" s="62"/>
      <c r="Q11" s="62"/>
      <c r="R11" s="62"/>
    </row>
    <row r="12">
      <c r="A12" s="57" t="s">
        <v>360</v>
      </c>
      <c r="B12" s="11" t="s">
        <v>326</v>
      </c>
      <c r="C12" s="20" t="str">
        <f t="shared" si="1"/>
        <v>Bone</v>
      </c>
      <c r="D12" s="13" t="str">
        <f t="array" ref="D12">B12&amp;"_"&amp;C12</f>
        <v>ClinicalStage_Bone</v>
      </c>
      <c r="E12" s="13" t="str">
        <f t="shared" si="2"/>
        <v>bone</v>
      </c>
      <c r="F12" s="48" t="s">
        <v>281</v>
      </c>
      <c r="G12" s="48" t="s">
        <v>95</v>
      </c>
      <c r="H12" s="48" t="s">
        <v>79</v>
      </c>
      <c r="I12" s="12"/>
      <c r="J12" s="11" t="s">
        <v>275</v>
      </c>
      <c r="K12" s="12"/>
      <c r="L12" s="58"/>
      <c r="M12" s="58"/>
      <c r="N12" s="62"/>
      <c r="O12" s="62"/>
      <c r="P12" s="62"/>
      <c r="Q12" s="62"/>
      <c r="R12" s="62"/>
    </row>
    <row r="13">
      <c r="A13" s="57" t="s">
        <v>361</v>
      </c>
      <c r="B13" s="11" t="s">
        <v>326</v>
      </c>
      <c r="C13" s="20" t="str">
        <f t="shared" si="1"/>
        <v>Liver</v>
      </c>
      <c r="D13" s="13" t="str">
        <f t="array" ref="D13">B13&amp;"_"&amp;C13</f>
        <v>ClinicalStage_Liver</v>
      </c>
      <c r="E13" s="13" t="str">
        <f t="shared" si="2"/>
        <v>liver</v>
      </c>
      <c r="F13" s="48" t="s">
        <v>283</v>
      </c>
      <c r="G13" s="48" t="s">
        <v>95</v>
      </c>
      <c r="H13" s="48" t="s">
        <v>79</v>
      </c>
      <c r="I13" s="12"/>
      <c r="J13" s="11" t="s">
        <v>275</v>
      </c>
      <c r="K13" s="12"/>
      <c r="L13" s="58"/>
      <c r="M13" s="58"/>
      <c r="N13" s="62"/>
      <c r="O13" s="62"/>
      <c r="P13" s="62"/>
      <c r="Q13" s="62"/>
      <c r="R13" s="62"/>
    </row>
    <row r="14">
      <c r="A14" s="57" t="s">
        <v>362</v>
      </c>
      <c r="B14" s="11" t="s">
        <v>326</v>
      </c>
      <c r="C14" s="20" t="str">
        <f t="shared" si="1"/>
        <v>Pleura</v>
      </c>
      <c r="D14" s="13" t="str">
        <f t="array" ref="D14">B14&amp;"_"&amp;C14</f>
        <v>ClinicalStage_Pleura</v>
      </c>
      <c r="E14" s="13" t="str">
        <f t="shared" si="2"/>
        <v>pleura</v>
      </c>
      <c r="F14" s="48" t="s">
        <v>285</v>
      </c>
      <c r="G14" s="48" t="s">
        <v>95</v>
      </c>
      <c r="H14" s="48" t="s">
        <v>79</v>
      </c>
      <c r="I14" s="12"/>
      <c r="J14" s="11" t="s">
        <v>275</v>
      </c>
      <c r="K14" s="12"/>
      <c r="L14" s="58"/>
      <c r="M14" s="58"/>
      <c r="N14" s="62"/>
      <c r="O14" s="62"/>
      <c r="P14" s="62"/>
      <c r="Q14" s="62"/>
      <c r="R14" s="62"/>
    </row>
    <row r="15">
      <c r="A15" s="57" t="s">
        <v>363</v>
      </c>
      <c r="B15" s="11" t="s">
        <v>326</v>
      </c>
      <c r="C15" s="20" t="str">
        <f t="shared" si="1"/>
        <v>Peritoneum</v>
      </c>
      <c r="D15" s="13" t="str">
        <f t="array" ref="D15">B15&amp;"_"&amp;C15</f>
        <v>ClinicalStage_Peritoneum</v>
      </c>
      <c r="E15" s="13" t="str">
        <f t="shared" si="2"/>
        <v>peritoneum</v>
      </c>
      <c r="F15" s="48" t="s">
        <v>287</v>
      </c>
      <c r="G15" s="48" t="s">
        <v>95</v>
      </c>
      <c r="H15" s="48" t="s">
        <v>79</v>
      </c>
      <c r="I15" s="12"/>
      <c r="J15" s="11" t="s">
        <v>275</v>
      </c>
      <c r="K15" s="12"/>
      <c r="L15" s="58"/>
      <c r="M15" s="58"/>
      <c r="N15" s="62"/>
      <c r="O15" s="62"/>
      <c r="P15" s="62"/>
      <c r="Q15" s="62"/>
      <c r="R15" s="62"/>
    </row>
    <row r="16">
      <c r="A16" s="57" t="s">
        <v>364</v>
      </c>
      <c r="B16" s="11" t="s">
        <v>326</v>
      </c>
      <c r="C16" s="20" t="str">
        <f t="shared" si="1"/>
        <v>Brain</v>
      </c>
      <c r="D16" s="13" t="str">
        <f t="array" ref="D16">B16&amp;"_"&amp;C16</f>
        <v>ClinicalStage_Brain</v>
      </c>
      <c r="E16" s="13" t="str">
        <f t="shared" si="2"/>
        <v>brain</v>
      </c>
      <c r="F16" s="48" t="s">
        <v>289</v>
      </c>
      <c r="G16" s="48" t="s">
        <v>95</v>
      </c>
      <c r="H16" s="48" t="s">
        <v>79</v>
      </c>
      <c r="I16" s="12"/>
      <c r="J16" s="11" t="s">
        <v>275</v>
      </c>
      <c r="K16" s="12"/>
      <c r="L16" s="58"/>
      <c r="M16" s="58"/>
      <c r="N16" s="62"/>
      <c r="O16" s="62"/>
      <c r="P16" s="62"/>
      <c r="Q16" s="62"/>
      <c r="R16" s="62"/>
    </row>
    <row r="17">
      <c r="A17" s="57" t="s">
        <v>365</v>
      </c>
      <c r="B17" s="11" t="s">
        <v>326</v>
      </c>
      <c r="C17" s="20" t="str">
        <f t="shared" si="1"/>
        <v>OtherViscera</v>
      </c>
      <c r="D17" s="13" t="str">
        <f t="array" ref="D17">B17&amp;"_"&amp;C17</f>
        <v>ClinicalStage_OtherViscera</v>
      </c>
      <c r="E17" s="13" t="str">
        <f t="shared" si="2"/>
        <v>other viscera</v>
      </c>
      <c r="F17" s="48" t="s">
        <v>291</v>
      </c>
      <c r="G17" s="48" t="s">
        <v>95</v>
      </c>
      <c r="H17" s="48" t="s">
        <v>79</v>
      </c>
      <c r="I17" s="12"/>
      <c r="J17" s="11" t="s">
        <v>275</v>
      </c>
      <c r="K17" s="12"/>
      <c r="L17" s="58"/>
      <c r="M17" s="58"/>
      <c r="N17" s="62"/>
      <c r="O17" s="62"/>
      <c r="P17" s="62"/>
      <c r="Q17" s="62"/>
      <c r="R17" s="62"/>
    </row>
    <row r="18">
      <c r="A18" s="57" t="s">
        <v>366</v>
      </c>
      <c r="B18" s="11" t="s">
        <v>326</v>
      </c>
      <c r="C18" s="20" t="str">
        <f t="shared" si="1"/>
        <v>Unknown</v>
      </c>
      <c r="D18" s="13" t="str">
        <f t="array" ref="D18">B18&amp;"_"&amp;C18</f>
        <v>ClinicalStage_Unknown</v>
      </c>
      <c r="E18" s="13" t="str">
        <f t="shared" si="2"/>
        <v>unknown</v>
      </c>
      <c r="F18" s="48" t="s">
        <v>293</v>
      </c>
      <c r="G18" s="48" t="s">
        <v>95</v>
      </c>
      <c r="H18" s="48" t="s">
        <v>79</v>
      </c>
      <c r="I18" s="12"/>
      <c r="J18" s="11" t="s">
        <v>275</v>
      </c>
      <c r="K18" s="12"/>
      <c r="L18" s="58"/>
      <c r="M18" s="58"/>
      <c r="N18" s="62"/>
      <c r="O18" s="62"/>
      <c r="P18" s="62"/>
      <c r="Q18" s="62"/>
      <c r="R18" s="62"/>
    </row>
    <row r="19">
      <c r="A19" s="13"/>
      <c r="B19" s="11"/>
      <c r="C19" s="13"/>
      <c r="D19" s="13"/>
      <c r="E19" s="13"/>
      <c r="F19" s="13"/>
      <c r="G19" s="13"/>
      <c r="I19" s="13"/>
      <c r="J19" s="13"/>
      <c r="K19" s="13"/>
      <c r="L19" s="13"/>
      <c r="M19" s="13"/>
      <c r="N19" s="13"/>
      <c r="O19" s="13"/>
      <c r="P19" s="13"/>
      <c r="Q19" s="13"/>
      <c r="R19" s="13"/>
      <c r="S19" s="13"/>
      <c r="T19" s="13"/>
      <c r="U19" s="13"/>
      <c r="V19" s="13"/>
      <c r="W19" s="13"/>
      <c r="X19" s="13"/>
      <c r="Y19" s="13"/>
      <c r="Z19" s="13"/>
      <c r="AA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sheetData>
  <hyperlinks>
    <hyperlink r:id="rId2" ref="L3"/>
    <hyperlink r:id="rId3" ref="L4"/>
    <hyperlink r:id="rId4" ref="L5"/>
    <hyperlink r:id="rId5" ref="L6"/>
    <hyperlink r:id="rId6" ref="L7"/>
    <hyperlink r:id="rId7" ref="L8"/>
  </hyperlinks>
  <drawing r:id="rId8"/>
  <legacyDrawing r:id="rId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5818E"/>
    <outlinePr summaryBelow="0" summaryRight="0"/>
  </sheetPr>
  <sheetViews>
    <sheetView workbookViewId="0"/>
  </sheetViews>
  <sheetFormatPr customHeight="1" defaultColWidth="12.63" defaultRowHeight="15.75"/>
  <cols>
    <col customWidth="1" min="1" max="5" width="23.0"/>
    <col customWidth="1" min="6" max="6" width="28.13"/>
    <col customWidth="1" min="7" max="27" width="23.0"/>
  </cols>
  <sheetData>
    <row r="1" ht="21.75" customHeight="1">
      <c r="A1" s="4" t="s">
        <v>3</v>
      </c>
      <c r="B1" s="5" t="s">
        <v>4</v>
      </c>
      <c r="C1" s="5" t="s">
        <v>5</v>
      </c>
      <c r="D1" s="5" t="s">
        <v>6</v>
      </c>
      <c r="E1" s="5" t="s">
        <v>7</v>
      </c>
      <c r="F1" s="5" t="s">
        <v>8</v>
      </c>
      <c r="G1" s="5" t="s">
        <v>9</v>
      </c>
      <c r="H1" s="5" t="s">
        <v>10</v>
      </c>
      <c r="I1" s="5" t="s">
        <v>11</v>
      </c>
      <c r="J1" s="5" t="s">
        <v>12</v>
      </c>
      <c r="K1" s="5" t="s">
        <v>13</v>
      </c>
      <c r="L1" s="6" t="s">
        <v>14</v>
      </c>
      <c r="M1" s="6" t="s">
        <v>15</v>
      </c>
      <c r="N1" s="6" t="s">
        <v>16</v>
      </c>
      <c r="O1" s="6" t="s">
        <v>17</v>
      </c>
      <c r="P1" s="7"/>
      <c r="Q1" s="7"/>
      <c r="R1" s="7"/>
      <c r="S1" s="7"/>
      <c r="T1" s="7"/>
      <c r="U1" s="7"/>
      <c r="V1" s="7"/>
      <c r="W1" s="7"/>
      <c r="X1" s="7"/>
      <c r="Y1" s="7"/>
      <c r="Z1" s="7"/>
      <c r="AA1" s="8"/>
    </row>
    <row r="2">
      <c r="A2" s="63" t="s">
        <v>294</v>
      </c>
      <c r="B2" s="64" t="s">
        <v>367</v>
      </c>
      <c r="C2" s="65" t="str">
        <f t="shared" ref="C2:C21" si="1">SUBSTITUTE(PROPER(A2), " ","")</f>
        <v>EpisodeEventReference</v>
      </c>
      <c r="D2" s="66" t="str">
        <f t="array" ref="D2">B2&amp;"_"&amp;C2</f>
        <v>PathologicalStage_EpisodeEventReference</v>
      </c>
      <c r="E2" s="67" t="str">
        <f t="shared" ref="E2:E21" si="2">A2</f>
        <v>Episode Event Reference</v>
      </c>
      <c r="F2" s="11" t="s">
        <v>297</v>
      </c>
      <c r="G2" s="11" t="s">
        <v>32</v>
      </c>
      <c r="H2" s="67" t="s">
        <v>24</v>
      </c>
      <c r="I2" s="67"/>
      <c r="J2" s="67"/>
      <c r="K2" s="67"/>
      <c r="L2" s="67"/>
      <c r="M2" s="67"/>
      <c r="N2" s="67"/>
      <c r="O2" s="67"/>
      <c r="P2" s="67"/>
      <c r="Q2" s="67"/>
      <c r="R2" s="67"/>
      <c r="S2" s="67"/>
      <c r="T2" s="67"/>
      <c r="U2" s="67"/>
      <c r="V2" s="67"/>
      <c r="W2" s="67"/>
      <c r="X2" s="67"/>
      <c r="Y2" s="67"/>
      <c r="Z2" s="67"/>
      <c r="AA2" s="67"/>
    </row>
    <row r="3">
      <c r="A3" s="68" t="s">
        <v>368</v>
      </c>
      <c r="B3" s="64" t="s">
        <v>367</v>
      </c>
      <c r="C3" s="65" t="str">
        <f t="shared" si="1"/>
        <v>Pt</v>
      </c>
      <c r="D3" s="66" t="str">
        <f t="array" ref="D3">B3&amp;"_"&amp;C3</f>
        <v>PathologicalStage_Pt</v>
      </c>
      <c r="E3" s="32" t="str">
        <f t="shared" si="2"/>
        <v>pT</v>
      </c>
      <c r="F3" s="11" t="s">
        <v>369</v>
      </c>
      <c r="G3" s="11" t="s">
        <v>49</v>
      </c>
      <c r="H3" s="11" t="s">
        <v>370</v>
      </c>
      <c r="I3" s="11" t="s">
        <v>371</v>
      </c>
      <c r="J3" s="11" t="s">
        <v>372</v>
      </c>
      <c r="K3" s="13"/>
      <c r="L3" s="43" t="s">
        <v>373</v>
      </c>
      <c r="M3" s="58"/>
      <c r="N3" s="13"/>
      <c r="O3" s="13"/>
      <c r="P3" s="13"/>
      <c r="Q3" s="13"/>
      <c r="R3" s="13"/>
      <c r="S3" s="13"/>
      <c r="T3" s="13"/>
      <c r="U3" s="13"/>
      <c r="V3" s="13"/>
      <c r="W3" s="13"/>
      <c r="X3" s="13"/>
      <c r="Y3" s="13"/>
      <c r="Z3" s="13"/>
      <c r="AA3" s="13"/>
    </row>
    <row r="4">
      <c r="A4" s="68" t="s">
        <v>374</v>
      </c>
      <c r="B4" s="64" t="s">
        <v>367</v>
      </c>
      <c r="C4" s="65" t="str">
        <f t="shared" si="1"/>
        <v>Pn</v>
      </c>
      <c r="D4" s="66" t="str">
        <f t="array" ref="D4">B4&amp;"_"&amp;C4</f>
        <v>PathologicalStage_Pn</v>
      </c>
      <c r="E4" s="32" t="str">
        <f t="shared" si="2"/>
        <v>pN</v>
      </c>
      <c r="F4" s="11" t="s">
        <v>375</v>
      </c>
      <c r="G4" s="11" t="s">
        <v>49</v>
      </c>
      <c r="H4" s="11" t="s">
        <v>376</v>
      </c>
      <c r="I4" s="11" t="s">
        <v>377</v>
      </c>
      <c r="J4" s="11" t="s">
        <v>378</v>
      </c>
      <c r="K4" s="13"/>
      <c r="L4" s="59" t="s">
        <v>379</v>
      </c>
      <c r="M4" s="60"/>
      <c r="N4" s="13"/>
      <c r="O4" s="13"/>
      <c r="P4" s="13"/>
      <c r="Q4" s="13"/>
      <c r="R4" s="13"/>
      <c r="S4" s="13"/>
      <c r="T4" s="13"/>
      <c r="U4" s="13"/>
      <c r="V4" s="13"/>
      <c r="W4" s="13"/>
      <c r="X4" s="13"/>
      <c r="Y4" s="13"/>
      <c r="Z4" s="13"/>
      <c r="AA4" s="13"/>
    </row>
    <row r="5">
      <c r="A5" s="68" t="s">
        <v>380</v>
      </c>
      <c r="B5" s="64" t="s">
        <v>367</v>
      </c>
      <c r="C5" s="65" t="str">
        <f t="shared" si="1"/>
        <v>Pm</v>
      </c>
      <c r="D5" s="66" t="str">
        <f t="array" ref="D5">B5&amp;"_"&amp;C5</f>
        <v>PathologicalStage_Pm</v>
      </c>
      <c r="E5" s="32" t="str">
        <f t="shared" si="2"/>
        <v>pM</v>
      </c>
      <c r="F5" s="11" t="s">
        <v>381</v>
      </c>
      <c r="G5" s="11" t="s">
        <v>49</v>
      </c>
      <c r="H5" s="11" t="s">
        <v>376</v>
      </c>
      <c r="I5" s="11" t="s">
        <v>382</v>
      </c>
      <c r="J5" s="11" t="s">
        <v>383</v>
      </c>
      <c r="K5" s="11"/>
      <c r="L5" s="43" t="s">
        <v>384</v>
      </c>
      <c r="M5" s="58"/>
      <c r="N5" s="13"/>
      <c r="O5" s="13"/>
      <c r="P5" s="13"/>
      <c r="Q5" s="13"/>
      <c r="R5" s="13"/>
      <c r="S5" s="13"/>
      <c r="T5" s="13"/>
      <c r="U5" s="13"/>
      <c r="V5" s="13"/>
      <c r="W5" s="13"/>
      <c r="X5" s="13"/>
      <c r="Y5" s="13"/>
      <c r="Z5" s="13"/>
      <c r="AA5" s="13"/>
    </row>
    <row r="6">
      <c r="A6" s="68" t="s">
        <v>385</v>
      </c>
      <c r="B6" s="64" t="s">
        <v>367</v>
      </c>
      <c r="C6" s="65" t="str">
        <f t="shared" si="1"/>
        <v>ExtranodalExtension(Ene)</v>
      </c>
      <c r="D6" s="66" t="str">
        <f t="array" ref="D6">B6&amp;"_"&amp;C6</f>
        <v>PathologicalStage_ExtranodalExtension(Ene)</v>
      </c>
      <c r="E6" s="32" t="str">
        <f t="shared" si="2"/>
        <v>Extranodal extension (ENE)</v>
      </c>
      <c r="F6" s="11" t="s">
        <v>386</v>
      </c>
      <c r="G6" s="11" t="s">
        <v>67</v>
      </c>
      <c r="H6" s="11" t="s">
        <v>376</v>
      </c>
      <c r="I6" s="11" t="s">
        <v>387</v>
      </c>
      <c r="J6" s="11" t="s">
        <v>388</v>
      </c>
      <c r="K6" s="13"/>
      <c r="L6" s="43" t="s">
        <v>389</v>
      </c>
      <c r="M6" s="58"/>
      <c r="N6" s="13"/>
      <c r="O6" s="13"/>
      <c r="P6" s="13"/>
      <c r="Q6" s="13"/>
      <c r="R6" s="13"/>
      <c r="S6" s="13"/>
      <c r="T6" s="13"/>
      <c r="U6" s="13"/>
      <c r="V6" s="13"/>
      <c r="W6" s="13"/>
      <c r="X6" s="13"/>
      <c r="Y6" s="13"/>
      <c r="Z6" s="13"/>
      <c r="AA6" s="13"/>
    </row>
    <row r="7">
      <c r="A7" s="68" t="s">
        <v>390</v>
      </c>
      <c r="B7" s="64" t="s">
        <v>367</v>
      </c>
      <c r="C7" s="65" t="str">
        <f t="shared" si="1"/>
        <v>ExtranodalExtent</v>
      </c>
      <c r="D7" s="66" t="str">
        <f t="array" ref="D7">B7&amp;"_"&amp;C7</f>
        <v>PathologicalStage_ExtranodalExtent</v>
      </c>
      <c r="E7" s="32" t="str">
        <f t="shared" si="2"/>
        <v>Extranodal Extent</v>
      </c>
      <c r="F7" s="11" t="s">
        <v>391</v>
      </c>
      <c r="G7" s="11" t="s">
        <v>67</v>
      </c>
      <c r="H7" s="11" t="s">
        <v>79</v>
      </c>
      <c r="I7" s="11" t="s">
        <v>392</v>
      </c>
      <c r="J7" s="11" t="s">
        <v>393</v>
      </c>
      <c r="K7" s="13"/>
      <c r="L7" s="29" t="s">
        <v>260</v>
      </c>
      <c r="M7" s="29"/>
      <c r="N7" s="13"/>
      <c r="O7" s="13"/>
      <c r="P7" s="13"/>
      <c r="Q7" s="13"/>
      <c r="R7" s="13"/>
      <c r="S7" s="13"/>
      <c r="T7" s="13"/>
      <c r="U7" s="13"/>
      <c r="V7" s="13"/>
      <c r="W7" s="13"/>
      <c r="X7" s="13"/>
      <c r="Y7" s="13"/>
      <c r="Z7" s="13"/>
      <c r="AA7" s="13"/>
    </row>
    <row r="8">
      <c r="A8" s="68" t="s">
        <v>394</v>
      </c>
      <c r="B8" s="64" t="s">
        <v>367</v>
      </c>
      <c r="C8" s="65" t="str">
        <f t="shared" si="1"/>
        <v>SentinelNode</v>
      </c>
      <c r="D8" s="66" t="str">
        <f t="array" ref="D8">B8&amp;"_"&amp;C8</f>
        <v>PathologicalStage_SentinelNode</v>
      </c>
      <c r="E8" s="32" t="str">
        <f t="shared" si="2"/>
        <v>Sentinel node</v>
      </c>
      <c r="F8" s="11" t="s">
        <v>395</v>
      </c>
      <c r="G8" s="11" t="s">
        <v>67</v>
      </c>
      <c r="H8" s="11" t="s">
        <v>24</v>
      </c>
      <c r="I8" s="11" t="s">
        <v>396</v>
      </c>
      <c r="J8" s="11" t="s">
        <v>397</v>
      </c>
      <c r="K8" s="13"/>
      <c r="L8" s="21" t="s">
        <v>398</v>
      </c>
      <c r="M8" s="29"/>
      <c r="N8" s="21" t="s">
        <v>399</v>
      </c>
      <c r="O8" s="13"/>
      <c r="P8" s="13"/>
      <c r="Q8" s="13"/>
      <c r="R8" s="13"/>
      <c r="S8" s="13"/>
      <c r="T8" s="13"/>
      <c r="U8" s="13"/>
      <c r="V8" s="13"/>
      <c r="W8" s="13"/>
      <c r="X8" s="13"/>
      <c r="Y8" s="13"/>
      <c r="Z8" s="13"/>
      <c r="AA8" s="13"/>
    </row>
    <row r="9">
      <c r="A9" s="68" t="s">
        <v>400</v>
      </c>
      <c r="B9" s="64" t="s">
        <v>367</v>
      </c>
      <c r="C9" s="65" t="str">
        <f t="shared" si="1"/>
        <v>NeckDissection</v>
      </c>
      <c r="D9" s="66" t="str">
        <f t="array" ref="D9">B9&amp;"_"&amp;C9</f>
        <v>PathologicalStage_NeckDissection</v>
      </c>
      <c r="E9" s="32" t="str">
        <f t="shared" si="2"/>
        <v>Neck dissection</v>
      </c>
      <c r="F9" s="11" t="s">
        <v>401</v>
      </c>
      <c r="G9" s="11" t="s">
        <v>67</v>
      </c>
      <c r="H9" s="11" t="s">
        <v>72</v>
      </c>
      <c r="I9" s="11" t="s">
        <v>402</v>
      </c>
      <c r="J9" s="11" t="s">
        <v>397</v>
      </c>
      <c r="K9" s="13"/>
      <c r="L9" s="21" t="s">
        <v>403</v>
      </c>
      <c r="M9" s="29"/>
      <c r="N9" s="13"/>
      <c r="O9" s="13"/>
      <c r="P9" s="13"/>
      <c r="Q9" s="13"/>
      <c r="R9" s="13"/>
      <c r="S9" s="13"/>
      <c r="T9" s="13"/>
      <c r="U9" s="13"/>
      <c r="V9" s="13"/>
      <c r="W9" s="13"/>
      <c r="X9" s="13"/>
      <c r="Y9" s="13"/>
      <c r="Z9" s="13"/>
      <c r="AA9" s="13"/>
    </row>
    <row r="10">
      <c r="A10" s="68" t="s">
        <v>404</v>
      </c>
      <c r="B10" s="64" t="s">
        <v>367</v>
      </c>
      <c r="C10" s="65" t="str">
        <f t="shared" si="1"/>
        <v>PathologicalStaging</v>
      </c>
      <c r="D10" s="66" t="str">
        <f t="array" ref="D10">B10&amp;"_"&amp;C10</f>
        <v>PathologicalStage_PathologicalStaging</v>
      </c>
      <c r="E10" s="32" t="str">
        <f t="shared" si="2"/>
        <v>Pathological staging</v>
      </c>
      <c r="F10" s="11" t="s">
        <v>405</v>
      </c>
      <c r="G10" s="11" t="s">
        <v>49</v>
      </c>
      <c r="H10" s="11" t="s">
        <v>24</v>
      </c>
      <c r="I10" s="11" t="s">
        <v>406</v>
      </c>
      <c r="J10" s="11" t="s">
        <v>407</v>
      </c>
      <c r="K10" s="11"/>
      <c r="L10" s="21" t="s">
        <v>408</v>
      </c>
      <c r="M10" s="29"/>
      <c r="N10" s="13"/>
      <c r="O10" s="13"/>
      <c r="P10" s="13"/>
      <c r="Q10" s="13"/>
      <c r="R10" s="13"/>
      <c r="S10" s="13"/>
      <c r="T10" s="13"/>
      <c r="U10" s="13"/>
      <c r="V10" s="13"/>
      <c r="W10" s="13"/>
      <c r="X10" s="13"/>
      <c r="Y10" s="13"/>
      <c r="Z10" s="13"/>
      <c r="AA10" s="13"/>
    </row>
    <row r="11">
      <c r="A11" s="68" t="s">
        <v>352</v>
      </c>
      <c r="B11" s="64" t="s">
        <v>367</v>
      </c>
      <c r="C11" s="65" t="str">
        <f t="shared" si="1"/>
        <v>AjccEdition</v>
      </c>
      <c r="D11" s="66" t="str">
        <f t="array" ref="D11">B11&amp;"_"&amp;C11</f>
        <v>PathologicalStage_AjccEdition</v>
      </c>
      <c r="E11" s="32" t="str">
        <f t="shared" si="2"/>
        <v>Ajcc edition</v>
      </c>
      <c r="F11" s="11" t="s">
        <v>353</v>
      </c>
      <c r="G11" s="11" t="s">
        <v>49</v>
      </c>
      <c r="H11" s="11" t="s">
        <v>24</v>
      </c>
      <c r="I11" s="13"/>
      <c r="J11" s="11" t="s">
        <v>355</v>
      </c>
      <c r="K11" s="13"/>
      <c r="L11" s="13"/>
      <c r="M11" s="13"/>
      <c r="N11" s="13"/>
      <c r="O11" s="13"/>
      <c r="P11" s="13"/>
      <c r="Q11" s="13"/>
      <c r="R11" s="13"/>
      <c r="S11" s="13"/>
      <c r="T11" s="13"/>
      <c r="U11" s="13"/>
      <c r="V11" s="13"/>
      <c r="W11" s="13"/>
      <c r="X11" s="13"/>
      <c r="Y11" s="13"/>
      <c r="Z11" s="13"/>
      <c r="AA11" s="13"/>
    </row>
    <row r="12">
      <c r="A12" s="51" t="s">
        <v>409</v>
      </c>
      <c r="B12" s="64" t="s">
        <v>367</v>
      </c>
      <c r="C12" s="65" t="str">
        <f t="shared" si="1"/>
        <v>SoftTissue</v>
      </c>
      <c r="D12" s="66" t="str">
        <f t="array" ref="D12">B12&amp;"_"&amp;C12</f>
        <v>PathologicalStage_SoftTissue</v>
      </c>
      <c r="E12" s="32" t="str">
        <f t="shared" si="2"/>
        <v>Soft Tissue</v>
      </c>
      <c r="F12" s="11" t="s">
        <v>274</v>
      </c>
      <c r="G12" s="11" t="s">
        <v>95</v>
      </c>
      <c r="H12" s="11" t="s">
        <v>72</v>
      </c>
      <c r="I12" s="13"/>
      <c r="J12" s="11" t="s">
        <v>275</v>
      </c>
      <c r="K12" s="13"/>
      <c r="L12" s="13"/>
      <c r="M12" s="13"/>
      <c r="N12" s="13"/>
      <c r="O12" s="13"/>
      <c r="P12" s="13"/>
      <c r="Q12" s="13"/>
      <c r="R12" s="13"/>
      <c r="S12" s="13"/>
      <c r="T12" s="13"/>
      <c r="U12" s="13"/>
      <c r="V12" s="13"/>
      <c r="W12" s="13"/>
      <c r="X12" s="13"/>
      <c r="Y12" s="13"/>
      <c r="Z12" s="13"/>
      <c r="AA12" s="13"/>
    </row>
    <row r="13">
      <c r="A13" s="68" t="s">
        <v>358</v>
      </c>
      <c r="B13" s="64" t="s">
        <v>367</v>
      </c>
      <c r="C13" s="65" t="str">
        <f t="shared" si="1"/>
        <v>DistantLymphNode</v>
      </c>
      <c r="D13" s="66" t="str">
        <f t="array" ref="D13">B13&amp;"_"&amp;C13</f>
        <v>PathologicalStage_DistantLymphNode</v>
      </c>
      <c r="E13" s="32" t="str">
        <f t="shared" si="2"/>
        <v>distant lymph node</v>
      </c>
      <c r="F13" s="11" t="s">
        <v>277</v>
      </c>
      <c r="G13" s="11" t="s">
        <v>95</v>
      </c>
      <c r="H13" s="11" t="s">
        <v>72</v>
      </c>
      <c r="I13" s="13"/>
      <c r="J13" s="11" t="s">
        <v>275</v>
      </c>
      <c r="K13" s="13"/>
      <c r="L13" s="13"/>
      <c r="M13" s="13"/>
      <c r="N13" s="13"/>
      <c r="O13" s="13"/>
      <c r="P13" s="13"/>
      <c r="Q13" s="13"/>
      <c r="R13" s="13"/>
      <c r="S13" s="13"/>
      <c r="T13" s="13"/>
      <c r="U13" s="13"/>
      <c r="V13" s="13"/>
      <c r="W13" s="13"/>
      <c r="X13" s="13"/>
      <c r="Y13" s="13"/>
      <c r="Z13" s="13"/>
      <c r="AA13" s="13"/>
    </row>
    <row r="14">
      <c r="A14" s="68" t="s">
        <v>359</v>
      </c>
      <c r="B14" s="64" t="s">
        <v>367</v>
      </c>
      <c r="C14" s="65" t="str">
        <f t="shared" si="1"/>
        <v>Lung</v>
      </c>
      <c r="D14" s="66" t="str">
        <f t="array" ref="D14">B14&amp;"_"&amp;C14</f>
        <v>PathologicalStage_Lung</v>
      </c>
      <c r="E14" s="32" t="str">
        <f t="shared" si="2"/>
        <v>lung</v>
      </c>
      <c r="F14" s="11" t="s">
        <v>279</v>
      </c>
      <c r="G14" s="11" t="s">
        <v>95</v>
      </c>
      <c r="H14" s="11" t="s">
        <v>72</v>
      </c>
      <c r="I14" s="13"/>
      <c r="J14" s="11" t="s">
        <v>275</v>
      </c>
      <c r="K14" s="13"/>
      <c r="L14" s="13"/>
      <c r="M14" s="13"/>
      <c r="N14" s="13"/>
      <c r="O14" s="13"/>
      <c r="P14" s="13"/>
      <c r="Q14" s="13"/>
      <c r="R14" s="13"/>
      <c r="S14" s="13"/>
      <c r="T14" s="13"/>
      <c r="U14" s="13"/>
      <c r="V14" s="13"/>
      <c r="W14" s="13"/>
      <c r="X14" s="13"/>
      <c r="Y14" s="13"/>
      <c r="Z14" s="13"/>
      <c r="AA14" s="13"/>
    </row>
    <row r="15">
      <c r="A15" s="68" t="s">
        <v>360</v>
      </c>
      <c r="B15" s="64" t="s">
        <v>367</v>
      </c>
      <c r="C15" s="65" t="str">
        <f t="shared" si="1"/>
        <v>Bone</v>
      </c>
      <c r="D15" s="66" t="str">
        <f t="array" ref="D15">B15&amp;"_"&amp;C15</f>
        <v>PathologicalStage_Bone</v>
      </c>
      <c r="E15" s="32" t="str">
        <f t="shared" si="2"/>
        <v>bone</v>
      </c>
      <c r="F15" s="11" t="s">
        <v>281</v>
      </c>
      <c r="G15" s="11" t="s">
        <v>95</v>
      </c>
      <c r="H15" s="11" t="s">
        <v>72</v>
      </c>
      <c r="I15" s="13"/>
      <c r="J15" s="11" t="s">
        <v>275</v>
      </c>
      <c r="K15" s="13"/>
      <c r="L15" s="13"/>
      <c r="M15" s="13"/>
      <c r="N15" s="13"/>
      <c r="O15" s="13"/>
      <c r="P15" s="13"/>
      <c r="Q15" s="13"/>
      <c r="R15" s="13"/>
      <c r="S15" s="13"/>
      <c r="T15" s="13"/>
      <c r="U15" s="13"/>
      <c r="V15" s="13"/>
      <c r="W15" s="13"/>
      <c r="X15" s="13"/>
      <c r="Y15" s="13"/>
      <c r="Z15" s="13"/>
      <c r="AA15" s="13"/>
    </row>
    <row r="16">
      <c r="A16" s="68" t="s">
        <v>361</v>
      </c>
      <c r="B16" s="64" t="s">
        <v>367</v>
      </c>
      <c r="C16" s="65" t="str">
        <f t="shared" si="1"/>
        <v>Liver</v>
      </c>
      <c r="D16" s="66" t="str">
        <f t="array" ref="D16">B16&amp;"_"&amp;C16</f>
        <v>PathologicalStage_Liver</v>
      </c>
      <c r="E16" s="32" t="str">
        <f t="shared" si="2"/>
        <v>liver</v>
      </c>
      <c r="F16" s="11" t="s">
        <v>283</v>
      </c>
      <c r="G16" s="11" t="s">
        <v>95</v>
      </c>
      <c r="H16" s="11" t="s">
        <v>72</v>
      </c>
      <c r="I16" s="13"/>
      <c r="J16" s="11" t="s">
        <v>275</v>
      </c>
      <c r="K16" s="13"/>
      <c r="L16" s="13"/>
      <c r="M16" s="13"/>
      <c r="N16" s="13"/>
      <c r="O16" s="13"/>
      <c r="P16" s="13"/>
      <c r="Q16" s="13"/>
      <c r="R16" s="13"/>
      <c r="S16" s="13"/>
      <c r="T16" s="13"/>
      <c r="U16" s="13"/>
      <c r="V16" s="13"/>
      <c r="W16" s="13"/>
      <c r="X16" s="13"/>
      <c r="Y16" s="13"/>
      <c r="Z16" s="13"/>
      <c r="AA16" s="13"/>
    </row>
    <row r="17">
      <c r="A17" s="68" t="s">
        <v>362</v>
      </c>
      <c r="B17" s="64" t="s">
        <v>367</v>
      </c>
      <c r="C17" s="65" t="str">
        <f t="shared" si="1"/>
        <v>Pleura</v>
      </c>
      <c r="D17" s="66" t="str">
        <f t="array" ref="D17">B17&amp;"_"&amp;C17</f>
        <v>PathologicalStage_Pleura</v>
      </c>
      <c r="E17" s="32" t="str">
        <f t="shared" si="2"/>
        <v>pleura</v>
      </c>
      <c r="F17" s="11" t="s">
        <v>285</v>
      </c>
      <c r="G17" s="11" t="s">
        <v>95</v>
      </c>
      <c r="H17" s="11" t="s">
        <v>72</v>
      </c>
      <c r="I17" s="13"/>
      <c r="J17" s="11" t="s">
        <v>275</v>
      </c>
      <c r="K17" s="13"/>
      <c r="L17" s="13"/>
      <c r="M17" s="13"/>
      <c r="N17" s="13"/>
      <c r="O17" s="13"/>
      <c r="P17" s="13"/>
      <c r="Q17" s="13"/>
      <c r="R17" s="13"/>
      <c r="S17" s="13"/>
      <c r="T17" s="13"/>
      <c r="U17" s="13"/>
      <c r="V17" s="13"/>
      <c r="W17" s="13"/>
      <c r="X17" s="13"/>
      <c r="Y17" s="13"/>
      <c r="Z17" s="13"/>
      <c r="AA17" s="13"/>
    </row>
    <row r="18">
      <c r="A18" s="68" t="s">
        <v>363</v>
      </c>
      <c r="B18" s="64" t="s">
        <v>367</v>
      </c>
      <c r="C18" s="65" t="str">
        <f t="shared" si="1"/>
        <v>Peritoneum</v>
      </c>
      <c r="D18" s="66" t="str">
        <f t="array" ref="D18">B18&amp;"_"&amp;C18</f>
        <v>PathologicalStage_Peritoneum</v>
      </c>
      <c r="E18" s="32" t="str">
        <f t="shared" si="2"/>
        <v>peritoneum</v>
      </c>
      <c r="F18" s="11" t="s">
        <v>287</v>
      </c>
      <c r="G18" s="11" t="s">
        <v>95</v>
      </c>
      <c r="H18" s="11" t="s">
        <v>72</v>
      </c>
      <c r="I18" s="13"/>
      <c r="J18" s="11" t="s">
        <v>275</v>
      </c>
      <c r="K18" s="13"/>
      <c r="L18" s="13"/>
      <c r="M18" s="13"/>
      <c r="N18" s="13"/>
      <c r="O18" s="13"/>
      <c r="P18" s="13"/>
      <c r="Q18" s="13"/>
      <c r="R18" s="13"/>
      <c r="S18" s="13"/>
      <c r="T18" s="13"/>
      <c r="U18" s="13"/>
      <c r="V18" s="13"/>
      <c r="W18" s="13"/>
      <c r="X18" s="13"/>
      <c r="Y18" s="13"/>
      <c r="Z18" s="13"/>
      <c r="AA18" s="13"/>
    </row>
    <row r="19">
      <c r="A19" s="68" t="s">
        <v>364</v>
      </c>
      <c r="B19" s="64" t="s">
        <v>367</v>
      </c>
      <c r="C19" s="65" t="str">
        <f t="shared" si="1"/>
        <v>Brain</v>
      </c>
      <c r="D19" s="66" t="str">
        <f t="array" ref="D19">B19&amp;"_"&amp;C19</f>
        <v>PathologicalStage_Brain</v>
      </c>
      <c r="E19" s="32" t="str">
        <f t="shared" si="2"/>
        <v>brain</v>
      </c>
      <c r="F19" s="11" t="s">
        <v>289</v>
      </c>
      <c r="G19" s="11" t="s">
        <v>95</v>
      </c>
      <c r="H19" s="11" t="s">
        <v>72</v>
      </c>
      <c r="I19" s="13"/>
      <c r="J19" s="11" t="s">
        <v>275</v>
      </c>
      <c r="K19" s="13"/>
      <c r="L19" s="13"/>
      <c r="M19" s="13"/>
      <c r="N19" s="13"/>
      <c r="O19" s="13"/>
      <c r="P19" s="13"/>
      <c r="Q19" s="13"/>
      <c r="R19" s="13"/>
      <c r="S19" s="13"/>
      <c r="T19" s="13"/>
      <c r="U19" s="13"/>
      <c r="V19" s="13"/>
      <c r="W19" s="13"/>
      <c r="X19" s="13"/>
      <c r="Y19" s="13"/>
      <c r="Z19" s="13"/>
      <c r="AA19" s="13"/>
    </row>
    <row r="20">
      <c r="A20" s="68" t="s">
        <v>365</v>
      </c>
      <c r="B20" s="64" t="s">
        <v>367</v>
      </c>
      <c r="C20" s="65" t="str">
        <f t="shared" si="1"/>
        <v>OtherViscera</v>
      </c>
      <c r="D20" s="66" t="str">
        <f t="array" ref="D20">B20&amp;"_"&amp;C20</f>
        <v>PathologicalStage_OtherViscera</v>
      </c>
      <c r="E20" s="32" t="str">
        <f t="shared" si="2"/>
        <v>other viscera</v>
      </c>
      <c r="F20" s="11" t="s">
        <v>291</v>
      </c>
      <c r="G20" s="11" t="s">
        <v>95</v>
      </c>
      <c r="H20" s="11" t="s">
        <v>72</v>
      </c>
      <c r="I20" s="13"/>
      <c r="J20" s="11" t="s">
        <v>275</v>
      </c>
      <c r="K20" s="13"/>
      <c r="L20" s="13"/>
      <c r="M20" s="13"/>
      <c r="N20" s="13"/>
      <c r="O20" s="13"/>
      <c r="P20" s="13"/>
      <c r="Q20" s="13"/>
      <c r="R20" s="13"/>
      <c r="S20" s="13"/>
      <c r="T20" s="13"/>
      <c r="U20" s="13"/>
      <c r="V20" s="13"/>
      <c r="W20" s="13"/>
      <c r="X20" s="13"/>
      <c r="Y20" s="13"/>
      <c r="Z20" s="13"/>
      <c r="AA20" s="13"/>
    </row>
    <row r="21">
      <c r="A21" s="68" t="s">
        <v>366</v>
      </c>
      <c r="B21" s="64" t="s">
        <v>367</v>
      </c>
      <c r="C21" s="65" t="str">
        <f t="shared" si="1"/>
        <v>Unknown</v>
      </c>
      <c r="D21" s="66" t="str">
        <f t="array" ref="D21">B21&amp;"_"&amp;C21</f>
        <v>PathologicalStage_Unknown</v>
      </c>
      <c r="E21" s="32" t="str">
        <f t="shared" si="2"/>
        <v>unknown</v>
      </c>
      <c r="F21" s="11" t="s">
        <v>293</v>
      </c>
      <c r="G21" s="11" t="s">
        <v>95</v>
      </c>
      <c r="H21" s="11" t="s">
        <v>72</v>
      </c>
      <c r="I21" s="13"/>
      <c r="J21" s="11" t="s">
        <v>275</v>
      </c>
      <c r="K21" s="13"/>
      <c r="L21" s="13"/>
      <c r="M21" s="13"/>
      <c r="N21" s="13"/>
      <c r="O21" s="13"/>
      <c r="P21" s="13"/>
      <c r="Q21" s="13"/>
      <c r="R21" s="13"/>
      <c r="S21" s="13"/>
      <c r="T21" s="13"/>
      <c r="U21" s="13"/>
      <c r="V21" s="13"/>
      <c r="W21" s="13"/>
      <c r="X21" s="13"/>
      <c r="Y21" s="13"/>
      <c r="Z21" s="13"/>
      <c r="AA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sheetData>
  <hyperlinks>
    <hyperlink r:id="rId2" ref="L3"/>
    <hyperlink r:id="rId3" ref="L4"/>
    <hyperlink r:id="rId4" ref="L5"/>
    <hyperlink r:id="rId5" ref="L6"/>
    <hyperlink r:id="rId6" ref="L8"/>
    <hyperlink r:id="rId7" ref="N8"/>
    <hyperlink r:id="rId8" ref="L9"/>
    <hyperlink r:id="rId9" ref="L10"/>
  </hyperlinks>
  <drawing r:id="rId10"/>
  <legacy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1" max="5" width="23.0"/>
    <col customWidth="1" min="6" max="6" width="53.38"/>
    <col customWidth="1" min="7" max="27" width="23.0"/>
  </cols>
  <sheetData>
    <row r="1" ht="21.75" customHeight="1">
      <c r="A1" s="4" t="s">
        <v>3</v>
      </c>
      <c r="B1" s="5" t="s">
        <v>4</v>
      </c>
      <c r="C1" s="5" t="s">
        <v>5</v>
      </c>
      <c r="D1" s="5" t="s">
        <v>6</v>
      </c>
      <c r="E1" s="5" t="s">
        <v>7</v>
      </c>
      <c r="F1" s="5" t="s">
        <v>8</v>
      </c>
      <c r="G1" s="5" t="s">
        <v>9</v>
      </c>
      <c r="H1" s="5" t="s">
        <v>10</v>
      </c>
      <c r="I1" s="5" t="s">
        <v>11</v>
      </c>
      <c r="J1" s="5" t="s">
        <v>12</v>
      </c>
      <c r="K1" s="5" t="s">
        <v>13</v>
      </c>
      <c r="L1" s="6" t="s">
        <v>14</v>
      </c>
      <c r="M1" s="6" t="s">
        <v>15</v>
      </c>
      <c r="N1" s="6" t="s">
        <v>16</v>
      </c>
      <c r="O1" s="6" t="s">
        <v>17</v>
      </c>
      <c r="P1" s="7"/>
      <c r="Q1" s="7"/>
      <c r="R1" s="7"/>
      <c r="S1" s="7"/>
      <c r="T1" s="7"/>
      <c r="U1" s="7"/>
      <c r="V1" s="7"/>
      <c r="W1" s="7"/>
      <c r="X1" s="7"/>
      <c r="Y1" s="7"/>
      <c r="Z1" s="7"/>
      <c r="AA1" s="8"/>
    </row>
    <row r="2">
      <c r="A2" s="51" t="s">
        <v>410</v>
      </c>
      <c r="B2" s="11" t="s">
        <v>411</v>
      </c>
      <c r="C2" s="65" t="str">
        <f t="shared" ref="C2:C16" si="1">SUBSTITUTE(PROPER(A2), " ","")</f>
        <v>EpisodeEventReference</v>
      </c>
      <c r="D2" s="66" t="str">
        <f t="array" ref="D2">B2&amp;"_"&amp;C2</f>
        <v>SystemicTreatment_EpisodeEventReference</v>
      </c>
      <c r="E2" s="11" t="str">
        <f t="shared" ref="E2:E16" si="2">A2</f>
        <v>Episode Event reference</v>
      </c>
      <c r="F2" s="11" t="s">
        <v>297</v>
      </c>
      <c r="G2" s="11" t="s">
        <v>32</v>
      </c>
      <c r="H2" s="11" t="s">
        <v>24</v>
      </c>
      <c r="I2" s="13"/>
      <c r="J2" s="13"/>
      <c r="K2" s="13"/>
      <c r="L2" s="13"/>
      <c r="M2" s="13"/>
      <c r="N2" s="13"/>
      <c r="O2" s="13"/>
      <c r="P2" s="13"/>
      <c r="Q2" s="13"/>
      <c r="R2" s="13"/>
      <c r="S2" s="13"/>
      <c r="T2" s="13"/>
      <c r="U2" s="13"/>
      <c r="V2" s="13"/>
      <c r="W2" s="13"/>
      <c r="X2" s="13"/>
      <c r="Y2" s="13"/>
      <c r="Z2" s="13"/>
      <c r="AA2" s="13"/>
    </row>
    <row r="3">
      <c r="A3" s="56" t="s">
        <v>412</v>
      </c>
      <c r="B3" s="11" t="s">
        <v>411</v>
      </c>
      <c r="C3" s="65" t="str">
        <f t="shared" si="1"/>
        <v>TypeOfSystemicTreatment</v>
      </c>
      <c r="D3" s="66" t="str">
        <f t="array" ref="D3">B3&amp;"_"&amp;C3</f>
        <v>SystemicTreatment_TypeOfSystemicTreatment</v>
      </c>
      <c r="E3" s="11" t="str">
        <f t="shared" si="2"/>
        <v>type of systemic treatment</v>
      </c>
      <c r="F3" s="11" t="s">
        <v>413</v>
      </c>
      <c r="G3" s="11" t="s">
        <v>67</v>
      </c>
      <c r="H3" s="11" t="s">
        <v>24</v>
      </c>
      <c r="I3" s="13"/>
      <c r="J3" s="11" t="s">
        <v>414</v>
      </c>
      <c r="K3" s="13"/>
      <c r="L3" s="21" t="s">
        <v>415</v>
      </c>
      <c r="M3" s="29"/>
      <c r="N3" s="13"/>
      <c r="O3" s="13"/>
      <c r="P3" s="13"/>
      <c r="Q3" s="13"/>
      <c r="R3" s="13"/>
      <c r="S3" s="13"/>
      <c r="T3" s="13"/>
      <c r="U3" s="13"/>
      <c r="V3" s="13"/>
      <c r="W3" s="13"/>
      <c r="X3" s="13"/>
      <c r="Y3" s="13"/>
      <c r="Z3" s="13"/>
      <c r="AA3" s="13"/>
    </row>
    <row r="4">
      <c r="A4" s="51" t="s">
        <v>416</v>
      </c>
      <c r="B4" s="11" t="s">
        <v>411</v>
      </c>
      <c r="C4" s="65" t="str">
        <f t="shared" si="1"/>
        <v>Intent</v>
      </c>
      <c r="D4" s="66" t="str">
        <f t="array" ref="D4">B4&amp;"_"&amp;C4</f>
        <v>SystemicTreatment_Intent</v>
      </c>
      <c r="E4" s="11" t="str">
        <f t="shared" si="2"/>
        <v>Intent</v>
      </c>
      <c r="F4" s="11" t="s">
        <v>417</v>
      </c>
      <c r="G4" s="11" t="s">
        <v>49</v>
      </c>
      <c r="H4" s="11" t="s">
        <v>24</v>
      </c>
      <c r="I4" s="13"/>
      <c r="J4" s="11" t="s">
        <v>418</v>
      </c>
      <c r="K4" s="13"/>
      <c r="L4" s="21" t="s">
        <v>419</v>
      </c>
      <c r="M4" s="29"/>
      <c r="N4" s="13"/>
      <c r="O4" s="13"/>
      <c r="P4" s="13"/>
      <c r="Q4" s="13"/>
      <c r="R4" s="13"/>
      <c r="S4" s="13"/>
      <c r="T4" s="13"/>
      <c r="U4" s="13"/>
      <c r="V4" s="13"/>
      <c r="W4" s="13"/>
      <c r="X4" s="13"/>
      <c r="Y4" s="13"/>
      <c r="Z4" s="13"/>
      <c r="AA4" s="13"/>
    </row>
    <row r="5">
      <c r="A5" s="51" t="s">
        <v>420</v>
      </c>
      <c r="B5" s="11" t="s">
        <v>411</v>
      </c>
      <c r="C5" s="65" t="str">
        <f t="shared" si="1"/>
        <v>Setting</v>
      </c>
      <c r="D5" s="66" t="str">
        <f t="array" ref="D5">B5&amp;"_"&amp;C5</f>
        <v>SystemicTreatment_Setting</v>
      </c>
      <c r="E5" s="11" t="str">
        <f t="shared" si="2"/>
        <v>Setting</v>
      </c>
      <c r="F5" s="11" t="s">
        <v>421</v>
      </c>
      <c r="G5" s="11" t="s">
        <v>49</v>
      </c>
      <c r="H5" s="11" t="s">
        <v>24</v>
      </c>
      <c r="I5" s="13"/>
      <c r="J5" s="11" t="s">
        <v>422</v>
      </c>
      <c r="K5" s="13"/>
      <c r="L5" s="21" t="s">
        <v>423</v>
      </c>
      <c r="M5" s="29"/>
      <c r="N5" s="13"/>
      <c r="O5" s="13"/>
      <c r="P5" s="13"/>
      <c r="Q5" s="13"/>
      <c r="R5" s="13"/>
      <c r="S5" s="13"/>
      <c r="T5" s="13"/>
      <c r="U5" s="13"/>
      <c r="V5" s="13"/>
      <c r="W5" s="13"/>
      <c r="X5" s="13"/>
      <c r="Y5" s="13"/>
      <c r="Z5" s="13"/>
      <c r="AA5" s="13"/>
    </row>
    <row r="6">
      <c r="A6" s="51" t="s">
        <v>424</v>
      </c>
      <c r="B6" s="11" t="s">
        <v>411</v>
      </c>
      <c r="C6" s="65" t="str">
        <f t="shared" si="1"/>
        <v>StartDateSystemicTreatment</v>
      </c>
      <c r="D6" s="66" t="str">
        <f t="array" ref="D6">B6&amp;"_"&amp;C6</f>
        <v>SystemicTreatment_StartDateSystemicTreatment</v>
      </c>
      <c r="E6" s="11" t="str">
        <f t="shared" si="2"/>
        <v>Start date systemic treatment</v>
      </c>
      <c r="F6" s="11" t="s">
        <v>425</v>
      </c>
      <c r="G6" s="11" t="s">
        <v>44</v>
      </c>
      <c r="H6" s="11" t="s">
        <v>24</v>
      </c>
      <c r="I6" s="13"/>
      <c r="J6" s="11" t="s">
        <v>426</v>
      </c>
      <c r="K6" s="13"/>
      <c r="L6" s="13"/>
      <c r="M6" s="13"/>
      <c r="N6" s="13"/>
      <c r="O6" s="13"/>
      <c r="P6" s="13"/>
      <c r="Q6" s="13"/>
      <c r="R6" s="13"/>
      <c r="S6" s="13"/>
      <c r="T6" s="13"/>
      <c r="U6" s="13"/>
      <c r="V6" s="13"/>
      <c r="W6" s="13"/>
      <c r="X6" s="13"/>
      <c r="Y6" s="13"/>
      <c r="Z6" s="13"/>
      <c r="AA6" s="13"/>
    </row>
    <row r="7">
      <c r="A7" s="51" t="s">
        <v>427</v>
      </c>
      <c r="B7" s="11" t="s">
        <v>411</v>
      </c>
      <c r="C7" s="65" t="str">
        <f t="shared" si="1"/>
        <v>EndDateSystemicTreatment</v>
      </c>
      <c r="D7" s="66" t="str">
        <f t="array" ref="D7">B7&amp;"_"&amp;C7</f>
        <v>SystemicTreatment_EndDateSystemicTreatment</v>
      </c>
      <c r="E7" s="11" t="str">
        <f t="shared" si="2"/>
        <v>End date systemic treatment</v>
      </c>
      <c r="F7" s="11" t="s">
        <v>428</v>
      </c>
      <c r="G7" s="11" t="s">
        <v>44</v>
      </c>
      <c r="H7" s="11" t="s">
        <v>24</v>
      </c>
      <c r="I7" s="13"/>
      <c r="J7" s="11" t="s">
        <v>426</v>
      </c>
      <c r="K7" s="13"/>
      <c r="L7" s="13"/>
      <c r="M7" s="13"/>
      <c r="N7" s="13"/>
      <c r="O7" s="13"/>
      <c r="P7" s="13"/>
      <c r="Q7" s="13"/>
      <c r="R7" s="13"/>
      <c r="S7" s="13"/>
      <c r="T7" s="13"/>
      <c r="U7" s="13"/>
      <c r="V7" s="13"/>
      <c r="W7" s="13"/>
      <c r="X7" s="13"/>
      <c r="Y7" s="13"/>
      <c r="Z7" s="13"/>
      <c r="AA7" s="13"/>
    </row>
    <row r="8">
      <c r="A8" s="51" t="s">
        <v>429</v>
      </c>
      <c r="B8" s="11" t="s">
        <v>411</v>
      </c>
      <c r="C8" s="65" t="str">
        <f t="shared" si="1"/>
        <v>NumberOfCycles/Administrations</v>
      </c>
      <c r="D8" s="66" t="str">
        <f t="array" ref="D8">B8&amp;"_"&amp;C8</f>
        <v>SystemicTreatment_NumberOfCycles/Administrations</v>
      </c>
      <c r="E8" s="11" t="str">
        <f t="shared" si="2"/>
        <v>Number of cycles/ administrations</v>
      </c>
      <c r="F8" s="11" t="s">
        <v>430</v>
      </c>
      <c r="G8" s="11" t="s">
        <v>431</v>
      </c>
      <c r="H8" s="11" t="s">
        <v>72</v>
      </c>
      <c r="I8" s="13"/>
      <c r="J8" s="11" t="s">
        <v>80</v>
      </c>
      <c r="K8" s="13"/>
      <c r="L8" s="13"/>
      <c r="M8" s="13"/>
      <c r="N8" s="13"/>
      <c r="O8" s="13"/>
      <c r="P8" s="13"/>
      <c r="Q8" s="13"/>
      <c r="R8" s="13"/>
      <c r="S8" s="13"/>
      <c r="T8" s="13"/>
      <c r="U8" s="13"/>
      <c r="V8" s="13"/>
      <c r="W8" s="13"/>
      <c r="X8" s="13"/>
      <c r="Y8" s="13"/>
      <c r="Z8" s="13"/>
      <c r="AA8" s="13"/>
    </row>
    <row r="9">
      <c r="A9" s="69" t="s">
        <v>432</v>
      </c>
      <c r="B9" s="70" t="s">
        <v>411</v>
      </c>
      <c r="C9" s="71" t="str">
        <f t="shared" si="1"/>
        <v>Regimen</v>
      </c>
      <c r="D9" s="71" t="str">
        <f t="array" ref="D9">B9&amp;"_"&amp;C9</f>
        <v>SystemicTreatment_Regimen</v>
      </c>
      <c r="E9" s="70" t="str">
        <f t="shared" si="2"/>
        <v>Regimen</v>
      </c>
      <c r="F9" s="72"/>
      <c r="G9" s="72"/>
      <c r="H9" s="70"/>
      <c r="I9" s="72"/>
      <c r="J9" s="72"/>
      <c r="K9" s="72"/>
      <c r="L9" s="72"/>
      <c r="M9" s="72"/>
      <c r="N9" s="72"/>
      <c r="O9" s="72"/>
      <c r="P9" s="72"/>
      <c r="Q9" s="72"/>
      <c r="R9" s="72"/>
      <c r="S9" s="72"/>
      <c r="T9" s="72"/>
      <c r="U9" s="72"/>
      <c r="V9" s="72"/>
      <c r="W9" s="72"/>
      <c r="X9" s="72"/>
      <c r="Y9" s="72"/>
      <c r="Z9" s="72"/>
      <c r="AA9" s="72"/>
    </row>
    <row r="10">
      <c r="A10" s="73" t="s">
        <v>433</v>
      </c>
      <c r="B10" s="11" t="s">
        <v>411</v>
      </c>
      <c r="C10" s="65" t="str">
        <f t="shared" si="1"/>
        <v>Drugs1</v>
      </c>
      <c r="D10" s="66" t="str">
        <f t="array" ref="D10">B10&amp;"_"&amp;C10</f>
        <v>SystemicTreatment_Drugs1</v>
      </c>
      <c r="E10" s="11" t="str">
        <f t="shared" si="2"/>
        <v>Drugs 1</v>
      </c>
      <c r="F10" s="13"/>
      <c r="G10" s="11" t="s">
        <v>49</v>
      </c>
      <c r="H10" s="11" t="s">
        <v>24</v>
      </c>
      <c r="I10" s="13"/>
      <c r="J10" s="11" t="s">
        <v>434</v>
      </c>
      <c r="K10" s="13"/>
      <c r="L10" s="11" t="s">
        <v>435</v>
      </c>
      <c r="M10" s="11"/>
      <c r="N10" s="13"/>
      <c r="O10" s="13"/>
      <c r="P10" s="13"/>
      <c r="Q10" s="13"/>
      <c r="R10" s="13"/>
      <c r="S10" s="13"/>
      <c r="T10" s="13"/>
      <c r="U10" s="13"/>
      <c r="V10" s="13"/>
      <c r="W10" s="13"/>
      <c r="X10" s="13"/>
      <c r="Y10" s="13"/>
      <c r="Z10" s="13"/>
      <c r="AA10" s="13"/>
    </row>
    <row r="11">
      <c r="A11" s="73" t="s">
        <v>436</v>
      </c>
      <c r="B11" s="11" t="s">
        <v>411</v>
      </c>
      <c r="C11" s="65" t="str">
        <f t="shared" si="1"/>
        <v>Drugs2</v>
      </c>
      <c r="D11" s="66" t="str">
        <f t="array" ref="D11">B11&amp;"_"&amp;C11</f>
        <v>SystemicTreatment_Drugs2</v>
      </c>
      <c r="E11" s="11" t="str">
        <f t="shared" si="2"/>
        <v>Drugs 2</v>
      </c>
      <c r="F11" s="13"/>
      <c r="G11" s="11" t="s">
        <v>49</v>
      </c>
      <c r="H11" s="11" t="s">
        <v>24</v>
      </c>
      <c r="I11" s="13"/>
      <c r="J11" s="11" t="s">
        <v>434</v>
      </c>
      <c r="K11" s="13"/>
      <c r="L11" s="11" t="s">
        <v>435</v>
      </c>
      <c r="M11" s="11"/>
      <c r="N11" s="13"/>
      <c r="O11" s="13"/>
      <c r="P11" s="13"/>
      <c r="Q11" s="13"/>
      <c r="R11" s="13"/>
      <c r="S11" s="13"/>
      <c r="T11" s="13"/>
      <c r="U11" s="13"/>
      <c r="V11" s="13"/>
      <c r="W11" s="13"/>
      <c r="X11" s="13"/>
      <c r="Y11" s="13"/>
      <c r="Z11" s="13"/>
      <c r="AA11" s="13"/>
    </row>
    <row r="12">
      <c r="A12" s="73" t="s">
        <v>437</v>
      </c>
      <c r="B12" s="11" t="s">
        <v>411</v>
      </c>
      <c r="C12" s="65" t="str">
        <f t="shared" si="1"/>
        <v>Drugs3</v>
      </c>
      <c r="D12" s="66" t="str">
        <f t="array" ref="D12">B12&amp;"_"&amp;C12</f>
        <v>SystemicTreatment_Drugs3</v>
      </c>
      <c r="E12" s="11" t="str">
        <f t="shared" si="2"/>
        <v>Drugs 3</v>
      </c>
      <c r="F12" s="13"/>
      <c r="G12" s="11" t="s">
        <v>49</v>
      </c>
      <c r="H12" s="11" t="s">
        <v>24</v>
      </c>
      <c r="I12" s="13"/>
      <c r="J12" s="11" t="s">
        <v>434</v>
      </c>
      <c r="K12" s="13"/>
      <c r="L12" s="11" t="s">
        <v>435</v>
      </c>
      <c r="M12" s="11"/>
      <c r="N12" s="13"/>
      <c r="O12" s="13"/>
      <c r="P12" s="13"/>
      <c r="Q12" s="13"/>
      <c r="R12" s="13"/>
      <c r="S12" s="13"/>
      <c r="T12" s="13"/>
      <c r="U12" s="13"/>
      <c r="V12" s="13"/>
      <c r="W12" s="13"/>
      <c r="X12" s="13"/>
      <c r="Y12" s="13"/>
      <c r="Z12" s="13"/>
      <c r="AA12" s="13"/>
    </row>
    <row r="13">
      <c r="A13" s="51" t="s">
        <v>438</v>
      </c>
      <c r="B13" s="11" t="s">
        <v>411</v>
      </c>
      <c r="C13" s="65" t="str">
        <f t="shared" si="1"/>
        <v>StartDateRegimenChanged</v>
      </c>
      <c r="D13" s="66" t="str">
        <f t="array" ref="D13">B13&amp;"_"&amp;C13</f>
        <v>SystemicTreatment_StartDateRegimenChanged</v>
      </c>
      <c r="E13" s="11" t="str">
        <f t="shared" si="2"/>
        <v>Start date regimen changed</v>
      </c>
      <c r="F13" s="11" t="s">
        <v>439</v>
      </c>
      <c r="G13" s="11" t="s">
        <v>44</v>
      </c>
      <c r="H13" s="11" t="s">
        <v>24</v>
      </c>
      <c r="I13" s="13"/>
      <c r="J13" s="11" t="s">
        <v>440</v>
      </c>
      <c r="K13" s="13"/>
      <c r="L13" s="13"/>
      <c r="M13" s="13"/>
      <c r="N13" s="13"/>
      <c r="O13" s="13"/>
      <c r="P13" s="13"/>
      <c r="Q13" s="13"/>
      <c r="R13" s="13"/>
      <c r="S13" s="13"/>
      <c r="T13" s="13"/>
      <c r="U13" s="13"/>
      <c r="V13" s="13"/>
      <c r="W13" s="13"/>
      <c r="X13" s="13"/>
      <c r="Y13" s="13"/>
      <c r="Z13" s="13"/>
      <c r="AA13" s="13"/>
    </row>
    <row r="14">
      <c r="A14" s="51" t="s">
        <v>441</v>
      </c>
      <c r="B14" s="11" t="s">
        <v>411</v>
      </c>
      <c r="C14" s="65" t="str">
        <f t="shared" si="1"/>
        <v>EndDateRegimenChanged</v>
      </c>
      <c r="D14" s="66" t="str">
        <f t="array" ref="D14">B14&amp;"_"&amp;C14</f>
        <v>SystemicTreatment_EndDateRegimenChanged</v>
      </c>
      <c r="E14" s="11" t="str">
        <f t="shared" si="2"/>
        <v>End date regimen changed</v>
      </c>
      <c r="F14" s="11" t="s">
        <v>442</v>
      </c>
      <c r="G14" s="11" t="s">
        <v>44</v>
      </c>
      <c r="H14" s="11" t="s">
        <v>24</v>
      </c>
      <c r="I14" s="13"/>
      <c r="J14" s="11" t="s">
        <v>440</v>
      </c>
      <c r="K14" s="13"/>
      <c r="L14" s="13"/>
      <c r="M14" s="13"/>
      <c r="N14" s="13"/>
      <c r="O14" s="13"/>
      <c r="P14" s="13"/>
      <c r="Q14" s="13"/>
      <c r="R14" s="13"/>
      <c r="S14" s="13"/>
      <c r="T14" s="13"/>
      <c r="U14" s="13"/>
      <c r="V14" s="13"/>
      <c r="W14" s="13"/>
      <c r="X14" s="13"/>
      <c r="Y14" s="13"/>
      <c r="Z14" s="13"/>
      <c r="AA14" s="13"/>
    </row>
    <row r="15">
      <c r="A15" s="51" t="s">
        <v>443</v>
      </c>
      <c r="B15" s="11" t="s">
        <v>411</v>
      </c>
      <c r="C15" s="65" t="str">
        <f t="shared" si="1"/>
        <v>ReasonForEndOfTreatment</v>
      </c>
      <c r="D15" s="66" t="str">
        <f t="array" ref="D15">B15&amp;"_"&amp;C15</f>
        <v>SystemicTreatment_ReasonForEndOfTreatment</v>
      </c>
      <c r="E15" s="11" t="str">
        <f t="shared" si="2"/>
        <v>Reason for end of treatment</v>
      </c>
      <c r="F15" s="11" t="s">
        <v>444</v>
      </c>
      <c r="G15" s="11" t="s">
        <v>49</v>
      </c>
      <c r="H15" s="11" t="s">
        <v>24</v>
      </c>
      <c r="I15" s="13"/>
      <c r="J15" s="11" t="s">
        <v>445</v>
      </c>
      <c r="K15" s="13"/>
      <c r="L15" s="21" t="s">
        <v>446</v>
      </c>
      <c r="M15" s="29"/>
      <c r="N15" s="13"/>
      <c r="O15" s="13"/>
      <c r="P15" s="13"/>
      <c r="Q15" s="13"/>
      <c r="R15" s="13"/>
      <c r="S15" s="13"/>
      <c r="T15" s="13"/>
      <c r="U15" s="13"/>
      <c r="V15" s="13"/>
      <c r="W15" s="13"/>
      <c r="X15" s="13"/>
      <c r="Y15" s="13"/>
      <c r="Z15" s="13"/>
      <c r="AA15" s="13"/>
    </row>
    <row r="16">
      <c r="A16" s="51" t="s">
        <v>447</v>
      </c>
      <c r="B16" s="11" t="s">
        <v>411</v>
      </c>
      <c r="C16" s="65" t="str">
        <f t="shared" si="1"/>
        <v>TreatmentResponse(BasedOnImagingAlone;NoRecistOrOtherCriteria)</v>
      </c>
      <c r="D16" s="66" t="str">
        <f t="array" ref="D16">B16&amp;"_"&amp;C16</f>
        <v>SystemicTreatment_TreatmentResponse(BasedOnImagingAlone;NoRecistOrOtherCriteria)</v>
      </c>
      <c r="E16" s="11" t="str">
        <f t="shared" si="2"/>
        <v>Treatment response (based on imaging alone; no recist or other criteria)</v>
      </c>
      <c r="F16" s="11" t="s">
        <v>448</v>
      </c>
      <c r="G16" s="11" t="s">
        <v>49</v>
      </c>
      <c r="H16" s="11" t="s">
        <v>24</v>
      </c>
      <c r="I16" s="13"/>
      <c r="J16" s="11" t="s">
        <v>449</v>
      </c>
      <c r="K16" s="13"/>
      <c r="L16" s="21" t="s">
        <v>450</v>
      </c>
      <c r="M16" s="29"/>
      <c r="N16" s="13"/>
      <c r="O16" s="13"/>
      <c r="P16" s="13"/>
      <c r="Q16" s="13"/>
      <c r="R16" s="13"/>
      <c r="S16" s="13"/>
      <c r="T16" s="13"/>
      <c r="U16" s="13"/>
      <c r="V16" s="13"/>
      <c r="W16" s="13"/>
      <c r="X16" s="13"/>
      <c r="Y16" s="13"/>
      <c r="Z16" s="13"/>
      <c r="AA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sheetData>
  <hyperlinks>
    <hyperlink r:id="rId2" ref="L3"/>
    <hyperlink r:id="rId3" ref="L4"/>
    <hyperlink r:id="rId4" ref="L5"/>
    <hyperlink r:id="rId5" ref="L15"/>
    <hyperlink r:id="rId6" ref="L16"/>
  </hyperlinks>
  <drawing r:id="rId7"/>
  <legacyDrawing r:id="rId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1" max="5" width="23.0"/>
    <col customWidth="1" min="6" max="6" width="43.63"/>
    <col customWidth="1" min="7" max="27" width="23.0"/>
  </cols>
  <sheetData>
    <row r="1" ht="21.75" customHeight="1">
      <c r="A1" s="4" t="s">
        <v>3</v>
      </c>
      <c r="B1" s="5" t="s">
        <v>4</v>
      </c>
      <c r="C1" s="5" t="s">
        <v>5</v>
      </c>
      <c r="D1" s="5" t="s">
        <v>6</v>
      </c>
      <c r="E1" s="5" t="s">
        <v>7</v>
      </c>
      <c r="F1" s="5" t="s">
        <v>8</v>
      </c>
      <c r="G1" s="5" t="s">
        <v>9</v>
      </c>
      <c r="H1" s="5" t="s">
        <v>10</v>
      </c>
      <c r="I1" s="5" t="s">
        <v>11</v>
      </c>
      <c r="J1" s="5" t="s">
        <v>12</v>
      </c>
      <c r="K1" s="5" t="s">
        <v>13</v>
      </c>
      <c r="L1" s="6" t="s">
        <v>14</v>
      </c>
      <c r="M1" s="6" t="s">
        <v>15</v>
      </c>
      <c r="N1" s="6" t="s">
        <v>16</v>
      </c>
      <c r="O1" s="6" t="s">
        <v>17</v>
      </c>
      <c r="P1" s="7"/>
      <c r="Q1" s="7"/>
      <c r="R1" s="7"/>
      <c r="S1" s="7"/>
      <c r="T1" s="7"/>
      <c r="U1" s="7"/>
      <c r="V1" s="7"/>
      <c r="W1" s="7"/>
      <c r="X1" s="7"/>
      <c r="Y1" s="7"/>
      <c r="Z1" s="7"/>
      <c r="AA1" s="8"/>
    </row>
    <row r="2">
      <c r="A2" s="51" t="s">
        <v>410</v>
      </c>
      <c r="B2" s="11" t="s">
        <v>451</v>
      </c>
      <c r="C2" s="65" t="str">
        <f t="shared" ref="C2:C24" si="1">SUBSTITUTE(PROPER(A2), " ","")</f>
        <v>EpisodeEventReference</v>
      </c>
      <c r="D2" s="66" t="str">
        <f t="array" ref="D2">B2&amp;"_"&amp;C2</f>
        <v>Surgery_EpisodeEventReference</v>
      </c>
      <c r="E2" s="11" t="str">
        <f t="shared" ref="E2:E24" si="2">A2</f>
        <v>Episode Event reference</v>
      </c>
      <c r="F2" s="11" t="s">
        <v>297</v>
      </c>
      <c r="G2" s="11" t="s">
        <v>32</v>
      </c>
      <c r="H2" s="11" t="s">
        <v>24</v>
      </c>
      <c r="I2" s="13"/>
      <c r="J2" s="13"/>
      <c r="K2" s="13"/>
      <c r="L2" s="13"/>
      <c r="M2" s="13"/>
      <c r="N2" s="13"/>
      <c r="O2" s="13"/>
      <c r="P2" s="13"/>
      <c r="Q2" s="13"/>
      <c r="R2" s="13"/>
      <c r="S2" s="13"/>
      <c r="T2" s="13"/>
      <c r="U2" s="13"/>
      <c r="V2" s="13"/>
      <c r="W2" s="13"/>
      <c r="X2" s="13"/>
      <c r="Y2" s="13"/>
      <c r="Z2" s="13"/>
      <c r="AA2" s="13"/>
    </row>
    <row r="3">
      <c r="A3" s="56" t="s">
        <v>451</v>
      </c>
      <c r="B3" s="11" t="s">
        <v>451</v>
      </c>
      <c r="C3" s="65" t="str">
        <f t="shared" si="1"/>
        <v>Surgery</v>
      </c>
      <c r="D3" s="66" t="str">
        <f t="array" ref="D3">B3&amp;"_"&amp;C3</f>
        <v>Surgery_Surgery</v>
      </c>
      <c r="E3" s="11" t="str">
        <f t="shared" si="2"/>
        <v>Surgery</v>
      </c>
      <c r="F3" s="11" t="s">
        <v>452</v>
      </c>
      <c r="G3" s="11" t="s">
        <v>67</v>
      </c>
      <c r="H3" s="11" t="s">
        <v>24</v>
      </c>
      <c r="I3" s="13"/>
      <c r="J3" s="11" t="s">
        <v>453</v>
      </c>
      <c r="K3" s="13"/>
      <c r="L3" s="11" t="s">
        <v>260</v>
      </c>
      <c r="M3" s="11"/>
      <c r="N3" s="13"/>
      <c r="O3" s="13"/>
      <c r="P3" s="13"/>
      <c r="Q3" s="13"/>
      <c r="R3" s="13"/>
      <c r="S3" s="13"/>
      <c r="T3" s="13"/>
      <c r="U3" s="13"/>
      <c r="V3" s="13"/>
      <c r="W3" s="13"/>
      <c r="X3" s="13"/>
      <c r="Y3" s="13"/>
      <c r="Z3" s="13"/>
      <c r="AA3" s="13"/>
    </row>
    <row r="4">
      <c r="A4" s="51" t="s">
        <v>454</v>
      </c>
      <c r="B4" s="11" t="s">
        <v>451</v>
      </c>
      <c r="C4" s="65" t="str">
        <f t="shared" si="1"/>
        <v>DateOfSurgery</v>
      </c>
      <c r="D4" s="66" t="str">
        <f t="array" ref="D4">B4&amp;"_"&amp;C4</f>
        <v>Surgery_DateOfSurgery</v>
      </c>
      <c r="E4" s="11" t="str">
        <f t="shared" si="2"/>
        <v>Date of surgery</v>
      </c>
      <c r="F4" s="11" t="s">
        <v>455</v>
      </c>
      <c r="G4" s="11" t="s">
        <v>44</v>
      </c>
      <c r="H4" s="11" t="s">
        <v>24</v>
      </c>
      <c r="I4" s="13"/>
      <c r="J4" s="11" t="s">
        <v>426</v>
      </c>
      <c r="K4" s="13"/>
      <c r="L4" s="13"/>
      <c r="M4" s="13"/>
      <c r="N4" s="13"/>
      <c r="O4" s="13"/>
      <c r="P4" s="13"/>
      <c r="Q4" s="13"/>
      <c r="R4" s="13"/>
      <c r="S4" s="13"/>
      <c r="T4" s="13"/>
      <c r="U4" s="13"/>
      <c r="V4" s="13"/>
      <c r="W4" s="13"/>
      <c r="X4" s="13"/>
      <c r="Y4" s="13"/>
      <c r="Z4" s="13"/>
      <c r="AA4" s="13"/>
    </row>
    <row r="5">
      <c r="A5" s="51" t="s">
        <v>456</v>
      </c>
      <c r="B5" s="11" t="s">
        <v>451</v>
      </c>
      <c r="C5" s="65" t="str">
        <f t="shared" si="1"/>
        <v>SurgeryIntention</v>
      </c>
      <c r="D5" s="66" t="str">
        <f t="array" ref="D5">B5&amp;"_"&amp;C5</f>
        <v>Surgery_SurgeryIntention</v>
      </c>
      <c r="E5" s="11" t="str">
        <f t="shared" si="2"/>
        <v>Surgery intention</v>
      </c>
      <c r="F5" s="11" t="s">
        <v>457</v>
      </c>
      <c r="G5" s="11" t="s">
        <v>49</v>
      </c>
      <c r="H5" s="11" t="s">
        <v>24</v>
      </c>
      <c r="I5" s="13"/>
      <c r="J5" s="11" t="s">
        <v>458</v>
      </c>
      <c r="K5" s="13"/>
      <c r="L5" s="21" t="s">
        <v>459</v>
      </c>
      <c r="M5" s="29"/>
      <c r="N5" s="13"/>
      <c r="O5" s="13"/>
      <c r="P5" s="13"/>
      <c r="Q5" s="13"/>
      <c r="R5" s="13"/>
      <c r="S5" s="13"/>
      <c r="T5" s="13"/>
      <c r="U5" s="13"/>
      <c r="V5" s="13"/>
      <c r="W5" s="13"/>
      <c r="X5" s="13"/>
      <c r="Y5" s="13"/>
      <c r="Z5" s="13"/>
      <c r="AA5" s="13"/>
    </row>
    <row r="6">
      <c r="A6" s="51" t="s">
        <v>460</v>
      </c>
      <c r="B6" s="11" t="s">
        <v>451</v>
      </c>
      <c r="C6" s="65" t="str">
        <f t="shared" si="1"/>
        <v>TypeOfSurgicalApproachOnTumour</v>
      </c>
      <c r="D6" s="66" t="str">
        <f t="array" ref="D6">B6&amp;"_"&amp;C6</f>
        <v>Surgery_TypeOfSurgicalApproachOnTumour</v>
      </c>
      <c r="E6" s="11" t="str">
        <f t="shared" si="2"/>
        <v>Type of surgical approach on Tumour</v>
      </c>
      <c r="F6" s="11" t="s">
        <v>461</v>
      </c>
      <c r="G6" s="11" t="s">
        <v>49</v>
      </c>
      <c r="H6" s="11" t="s">
        <v>24</v>
      </c>
      <c r="I6" s="13"/>
      <c r="J6" s="11" t="s">
        <v>462</v>
      </c>
      <c r="K6" s="13"/>
      <c r="L6" s="49" t="s">
        <v>463</v>
      </c>
      <c r="M6" s="74"/>
      <c r="N6" s="13"/>
      <c r="O6" s="13"/>
      <c r="P6" s="13"/>
      <c r="Q6" s="13"/>
      <c r="R6" s="13"/>
      <c r="S6" s="13"/>
      <c r="T6" s="13"/>
      <c r="U6" s="13"/>
      <c r="V6" s="13"/>
      <c r="W6" s="13"/>
      <c r="X6" s="13"/>
      <c r="Y6" s="13"/>
      <c r="Z6" s="13"/>
      <c r="AA6" s="13"/>
    </row>
    <row r="7">
      <c r="A7" s="51" t="s">
        <v>464</v>
      </c>
      <c r="B7" s="11" t="s">
        <v>451</v>
      </c>
      <c r="C7" s="65" t="str">
        <f t="shared" si="1"/>
        <v>MarginsAfterSurgery</v>
      </c>
      <c r="D7" s="66" t="str">
        <f t="array" ref="D7">B7&amp;"_"&amp;C7</f>
        <v>Surgery_MarginsAfterSurgery</v>
      </c>
      <c r="E7" s="11" t="str">
        <f t="shared" si="2"/>
        <v>Margins after surgery</v>
      </c>
      <c r="F7" s="11" t="s">
        <v>465</v>
      </c>
      <c r="G7" s="11" t="s">
        <v>49</v>
      </c>
      <c r="H7" s="11" t="s">
        <v>24</v>
      </c>
      <c r="I7" s="13"/>
      <c r="J7" s="11" t="s">
        <v>466</v>
      </c>
      <c r="K7" s="13"/>
      <c r="L7" s="21" t="s">
        <v>467</v>
      </c>
      <c r="M7" s="29"/>
      <c r="N7" s="13"/>
      <c r="O7" s="13"/>
      <c r="P7" s="13"/>
      <c r="Q7" s="13"/>
      <c r="R7" s="13"/>
      <c r="S7" s="13"/>
      <c r="T7" s="13"/>
      <c r="U7" s="13"/>
      <c r="V7" s="13"/>
      <c r="W7" s="13"/>
      <c r="X7" s="13"/>
      <c r="Y7" s="13"/>
      <c r="Z7" s="13"/>
      <c r="AA7" s="13"/>
    </row>
    <row r="8">
      <c r="A8" s="51" t="s">
        <v>468</v>
      </c>
      <c r="B8" s="11" t="s">
        <v>451</v>
      </c>
      <c r="C8" s="65" t="str">
        <f t="shared" si="1"/>
        <v>Reconstruction</v>
      </c>
      <c r="D8" s="66" t="str">
        <f t="array" ref="D8">B8&amp;"_"&amp;C8</f>
        <v>Surgery_Reconstruction</v>
      </c>
      <c r="E8" s="11" t="str">
        <f t="shared" si="2"/>
        <v>Reconstruction</v>
      </c>
      <c r="F8" s="11" t="s">
        <v>469</v>
      </c>
      <c r="G8" s="11" t="s">
        <v>49</v>
      </c>
      <c r="H8" s="70"/>
      <c r="I8" s="13"/>
      <c r="J8" s="11" t="s">
        <v>470</v>
      </c>
      <c r="K8" s="13"/>
      <c r="L8" s="21" t="s">
        <v>471</v>
      </c>
      <c r="M8" s="29"/>
      <c r="N8" s="13"/>
      <c r="O8" s="13"/>
      <c r="P8" s="13"/>
      <c r="Q8" s="13"/>
      <c r="R8" s="13"/>
      <c r="S8" s="13"/>
      <c r="T8" s="13"/>
      <c r="U8" s="13"/>
      <c r="V8" s="13"/>
      <c r="W8" s="13"/>
      <c r="X8" s="13"/>
      <c r="Y8" s="13"/>
      <c r="Z8" s="13"/>
      <c r="AA8" s="13"/>
    </row>
    <row r="9">
      <c r="A9" s="51" t="s">
        <v>472</v>
      </c>
      <c r="B9" s="11" t="s">
        <v>451</v>
      </c>
      <c r="C9" s="65" t="str">
        <f t="shared" si="1"/>
        <v>NeckSurgery</v>
      </c>
      <c r="D9" s="66" t="str">
        <f t="array" ref="D9">B9&amp;"_"&amp;C9</f>
        <v>Surgery_NeckSurgery</v>
      </c>
      <c r="E9" s="11" t="str">
        <f t="shared" si="2"/>
        <v>Neck surgery</v>
      </c>
      <c r="F9" s="11" t="s">
        <v>473</v>
      </c>
      <c r="G9" s="11" t="s">
        <v>49</v>
      </c>
      <c r="H9" s="11" t="s">
        <v>24</v>
      </c>
      <c r="I9" s="13"/>
      <c r="J9" s="11" t="s">
        <v>397</v>
      </c>
      <c r="K9" s="13"/>
      <c r="L9" s="21" t="s">
        <v>474</v>
      </c>
      <c r="M9" s="29"/>
      <c r="N9" s="13"/>
      <c r="O9" s="13"/>
      <c r="P9" s="13"/>
      <c r="Q9" s="13"/>
      <c r="R9" s="13"/>
      <c r="S9" s="13"/>
      <c r="T9" s="13"/>
      <c r="U9" s="13"/>
      <c r="V9" s="13"/>
      <c r="W9" s="13"/>
      <c r="X9" s="13"/>
      <c r="Y9" s="13"/>
      <c r="Z9" s="13"/>
      <c r="AA9" s="13"/>
    </row>
    <row r="10">
      <c r="A10" s="51" t="s">
        <v>475</v>
      </c>
      <c r="B10" s="11" t="s">
        <v>451</v>
      </c>
      <c r="C10" s="65" t="str">
        <f t="shared" si="1"/>
        <v>DateOfNeckSurgey</v>
      </c>
      <c r="D10" s="66" t="str">
        <f t="array" ref="D10">B10&amp;"_"&amp;C10</f>
        <v>Surgery_DateOfNeckSurgey</v>
      </c>
      <c r="E10" s="11" t="str">
        <f t="shared" si="2"/>
        <v>Date of Neck surgey</v>
      </c>
      <c r="F10" s="11" t="s">
        <v>476</v>
      </c>
      <c r="G10" s="11" t="s">
        <v>44</v>
      </c>
      <c r="H10" s="11" t="s">
        <v>24</v>
      </c>
      <c r="I10" s="13"/>
      <c r="J10" s="13"/>
      <c r="K10" s="13"/>
      <c r="L10" s="13"/>
      <c r="M10" s="13"/>
      <c r="N10" s="13"/>
      <c r="O10" s="13"/>
      <c r="P10" s="13"/>
      <c r="Q10" s="13"/>
      <c r="R10" s="13"/>
      <c r="S10" s="13"/>
      <c r="T10" s="13"/>
      <c r="U10" s="13"/>
      <c r="V10" s="13"/>
      <c r="W10" s="13"/>
      <c r="X10" s="13"/>
      <c r="Y10" s="13"/>
      <c r="Z10" s="13"/>
      <c r="AA10" s="13"/>
    </row>
    <row r="11">
      <c r="A11" s="51" t="s">
        <v>477</v>
      </c>
      <c r="B11" s="11" t="s">
        <v>451</v>
      </c>
      <c r="C11" s="65" t="str">
        <f t="shared" si="1"/>
        <v>LateralityOfTheDissection</v>
      </c>
      <c r="D11" s="66" t="str">
        <f t="array" ref="D11">B11&amp;"_"&amp;C11</f>
        <v>Surgery_LateralityOfTheDissection</v>
      </c>
      <c r="E11" s="11" t="str">
        <f t="shared" si="2"/>
        <v>Laterality of the dissection</v>
      </c>
      <c r="F11" s="11" t="s">
        <v>478</v>
      </c>
      <c r="G11" s="11" t="s">
        <v>49</v>
      </c>
      <c r="H11" s="11" t="s">
        <v>24</v>
      </c>
      <c r="I11" s="13"/>
      <c r="J11" s="11" t="s">
        <v>479</v>
      </c>
      <c r="K11" s="13"/>
      <c r="L11" s="13"/>
      <c r="M11" s="13"/>
      <c r="N11" s="13"/>
      <c r="O11" s="13"/>
      <c r="P11" s="13"/>
      <c r="Q11" s="13"/>
      <c r="R11" s="13"/>
      <c r="S11" s="13"/>
      <c r="T11" s="13"/>
      <c r="U11" s="13"/>
      <c r="V11" s="13"/>
      <c r="W11" s="13"/>
      <c r="X11" s="13"/>
      <c r="Y11" s="13"/>
      <c r="Z11" s="13"/>
      <c r="AA11" s="13"/>
    </row>
    <row r="12">
      <c r="A12" s="51" t="s">
        <v>480</v>
      </c>
      <c r="B12" s="11" t="s">
        <v>451</v>
      </c>
      <c r="C12" s="65" t="str">
        <f t="shared" si="1"/>
        <v>SurgeryOnM</v>
      </c>
      <c r="D12" s="66" t="str">
        <f t="array" ref="D12">B12&amp;"_"&amp;C12</f>
        <v>Surgery_SurgeryOnM</v>
      </c>
      <c r="E12" s="11" t="str">
        <f t="shared" si="2"/>
        <v>Surgery on M</v>
      </c>
      <c r="F12" s="11" t="s">
        <v>481</v>
      </c>
      <c r="G12" s="11" t="s">
        <v>49</v>
      </c>
      <c r="H12" s="11" t="s">
        <v>24</v>
      </c>
      <c r="I12" s="13"/>
      <c r="J12" s="11" t="s">
        <v>397</v>
      </c>
      <c r="K12" s="13"/>
      <c r="L12" s="21" t="s">
        <v>482</v>
      </c>
      <c r="M12" s="29"/>
      <c r="N12" s="13"/>
      <c r="O12" s="13"/>
      <c r="P12" s="13"/>
      <c r="Q12" s="13"/>
      <c r="R12" s="13"/>
      <c r="S12" s="13"/>
      <c r="T12" s="13"/>
      <c r="U12" s="13"/>
      <c r="V12" s="13"/>
      <c r="W12" s="13"/>
      <c r="X12" s="13"/>
      <c r="Y12" s="13"/>
      <c r="Z12" s="13"/>
      <c r="AA12" s="13"/>
    </row>
    <row r="13">
      <c r="A13" s="51" t="s">
        <v>483</v>
      </c>
      <c r="B13" s="11" t="s">
        <v>451</v>
      </c>
      <c r="C13" s="65" t="str">
        <f t="shared" si="1"/>
        <v>DateOfSurgeryOnM</v>
      </c>
      <c r="D13" s="66" t="str">
        <f t="array" ref="D13">B13&amp;"_"&amp;C13</f>
        <v>Surgery_DateOfSurgeryOnM</v>
      </c>
      <c r="E13" s="11" t="str">
        <f t="shared" si="2"/>
        <v>Date of surgery on M</v>
      </c>
      <c r="F13" s="11" t="s">
        <v>484</v>
      </c>
      <c r="G13" s="11" t="s">
        <v>44</v>
      </c>
      <c r="H13" s="11" t="s">
        <v>24</v>
      </c>
      <c r="I13" s="13"/>
      <c r="J13" s="11" t="s">
        <v>426</v>
      </c>
      <c r="K13" s="13"/>
      <c r="L13" s="13"/>
      <c r="M13" s="13"/>
      <c r="N13" s="13"/>
      <c r="O13" s="13"/>
      <c r="P13" s="13"/>
      <c r="Q13" s="13"/>
      <c r="R13" s="13"/>
      <c r="S13" s="13"/>
      <c r="T13" s="13"/>
      <c r="U13" s="13"/>
      <c r="V13" s="13"/>
      <c r="W13" s="13"/>
      <c r="X13" s="13"/>
      <c r="Y13" s="13"/>
      <c r="Z13" s="13"/>
      <c r="AA13" s="13"/>
    </row>
    <row r="14">
      <c r="A14" s="51" t="s">
        <v>485</v>
      </c>
      <c r="B14" s="11" t="s">
        <v>451</v>
      </c>
      <c r="C14" s="65" t="str">
        <f t="shared" si="1"/>
        <v>SiteOfSurgeryOnMetastasis_SoftTissue</v>
      </c>
      <c r="D14" s="66" t="str">
        <f t="array" ref="D14">B14&amp;"_"&amp;C14</f>
        <v>Surgery_SiteOfSurgeryOnMetastasis_SoftTissue</v>
      </c>
      <c r="E14" s="11" t="str">
        <f t="shared" si="2"/>
        <v>Site of surgery on metastasis_soft tissue</v>
      </c>
      <c r="F14" s="11" t="s">
        <v>486</v>
      </c>
      <c r="G14" s="11" t="s">
        <v>95</v>
      </c>
      <c r="H14" s="11" t="s">
        <v>72</v>
      </c>
      <c r="I14" s="13"/>
      <c r="J14" s="11" t="s">
        <v>487</v>
      </c>
      <c r="K14" s="13"/>
      <c r="L14" s="13"/>
      <c r="M14" s="13"/>
      <c r="N14" s="13"/>
      <c r="O14" s="13"/>
      <c r="P14" s="13"/>
      <c r="Q14" s="13"/>
      <c r="R14" s="13"/>
      <c r="S14" s="13"/>
      <c r="T14" s="13"/>
      <c r="U14" s="13"/>
      <c r="V14" s="13"/>
      <c r="W14" s="13"/>
      <c r="X14" s="13"/>
      <c r="Y14" s="13"/>
      <c r="Z14" s="13"/>
      <c r="AA14" s="13"/>
    </row>
    <row r="15">
      <c r="A15" s="51" t="s">
        <v>488</v>
      </c>
      <c r="B15" s="11" t="s">
        <v>451</v>
      </c>
      <c r="C15" s="65" t="str">
        <f t="shared" si="1"/>
        <v>SiteOfSurgeryOnMetastasis_DistantLymphNodes</v>
      </c>
      <c r="D15" s="66" t="str">
        <f t="array" ref="D15">B15&amp;"_"&amp;C15</f>
        <v>Surgery_SiteOfSurgeryOnMetastasis_DistantLymphNodes</v>
      </c>
      <c r="E15" s="11" t="str">
        <f t="shared" si="2"/>
        <v>Site of surgery on metastasis_distant lymph nodes</v>
      </c>
      <c r="F15" s="11" t="s">
        <v>489</v>
      </c>
      <c r="G15" s="11" t="s">
        <v>95</v>
      </c>
      <c r="H15" s="11" t="s">
        <v>72</v>
      </c>
      <c r="I15" s="13"/>
      <c r="J15" s="11" t="s">
        <v>487</v>
      </c>
      <c r="K15" s="13"/>
      <c r="L15" s="13"/>
      <c r="M15" s="13"/>
      <c r="N15" s="13"/>
      <c r="O15" s="13"/>
      <c r="P15" s="13"/>
      <c r="Q15" s="13"/>
      <c r="R15" s="13"/>
      <c r="S15" s="13"/>
      <c r="T15" s="13"/>
      <c r="U15" s="13"/>
      <c r="V15" s="13"/>
      <c r="W15" s="13"/>
      <c r="X15" s="13"/>
      <c r="Y15" s="13"/>
      <c r="Z15" s="13"/>
      <c r="AA15" s="13"/>
    </row>
    <row r="16">
      <c r="A16" s="51" t="s">
        <v>490</v>
      </c>
      <c r="B16" s="11" t="s">
        <v>451</v>
      </c>
      <c r="C16" s="65" t="str">
        <f t="shared" si="1"/>
        <v>SiteOfSurgeryOnMetastasis_Lung</v>
      </c>
      <c r="D16" s="66" t="str">
        <f t="array" ref="D16">B16&amp;"_"&amp;C16</f>
        <v>Surgery_SiteOfSurgeryOnMetastasis_Lung</v>
      </c>
      <c r="E16" s="11" t="str">
        <f t="shared" si="2"/>
        <v>Site of surgery on metastasis_lung</v>
      </c>
      <c r="F16" s="11" t="s">
        <v>491</v>
      </c>
      <c r="G16" s="11" t="s">
        <v>95</v>
      </c>
      <c r="H16" s="11" t="s">
        <v>72</v>
      </c>
      <c r="I16" s="13"/>
      <c r="J16" s="11" t="s">
        <v>487</v>
      </c>
      <c r="K16" s="13"/>
      <c r="L16" s="13"/>
      <c r="M16" s="13"/>
      <c r="N16" s="13"/>
      <c r="O16" s="13"/>
      <c r="P16" s="13"/>
      <c r="Q16" s="13"/>
      <c r="R16" s="13"/>
      <c r="S16" s="13"/>
      <c r="T16" s="13"/>
      <c r="U16" s="13"/>
      <c r="V16" s="13"/>
      <c r="W16" s="13"/>
      <c r="X16" s="13"/>
      <c r="Y16" s="13"/>
      <c r="Z16" s="13"/>
      <c r="AA16" s="13"/>
    </row>
    <row r="17">
      <c r="A17" s="51" t="s">
        <v>492</v>
      </c>
      <c r="B17" s="11" t="s">
        <v>451</v>
      </c>
      <c r="C17" s="65" t="str">
        <f t="shared" si="1"/>
        <v>SiteOfSurgeryOnMetastasis_Bone</v>
      </c>
      <c r="D17" s="66" t="str">
        <f t="array" ref="D17">B17&amp;"_"&amp;C17</f>
        <v>Surgery_SiteOfSurgeryOnMetastasis_Bone</v>
      </c>
      <c r="E17" s="11" t="str">
        <f t="shared" si="2"/>
        <v>Site of surgery on metastasis_bone</v>
      </c>
      <c r="F17" s="11" t="s">
        <v>493</v>
      </c>
      <c r="G17" s="11" t="s">
        <v>95</v>
      </c>
      <c r="H17" s="11" t="s">
        <v>72</v>
      </c>
      <c r="I17" s="13"/>
      <c r="J17" s="11" t="s">
        <v>487</v>
      </c>
      <c r="K17" s="13"/>
      <c r="L17" s="13"/>
      <c r="M17" s="13"/>
      <c r="N17" s="13"/>
      <c r="O17" s="13"/>
      <c r="P17" s="13"/>
      <c r="Q17" s="13"/>
      <c r="R17" s="13"/>
      <c r="S17" s="13"/>
      <c r="T17" s="13"/>
      <c r="U17" s="13"/>
      <c r="V17" s="13"/>
      <c r="W17" s="13"/>
      <c r="X17" s="13"/>
      <c r="Y17" s="13"/>
      <c r="Z17" s="13"/>
      <c r="AA17" s="13"/>
    </row>
    <row r="18">
      <c r="A18" s="51" t="s">
        <v>494</v>
      </c>
      <c r="B18" s="11" t="s">
        <v>451</v>
      </c>
      <c r="C18" s="65" t="str">
        <f t="shared" si="1"/>
        <v>SiteOfSurgeryOnMetastasis_Liver</v>
      </c>
      <c r="D18" s="66" t="str">
        <f t="array" ref="D18">B18&amp;"_"&amp;C18</f>
        <v>Surgery_SiteOfSurgeryOnMetastasis_Liver</v>
      </c>
      <c r="E18" s="11" t="str">
        <f t="shared" si="2"/>
        <v>Site of surgery on metastasis_liver</v>
      </c>
      <c r="F18" s="11" t="s">
        <v>495</v>
      </c>
      <c r="G18" s="11" t="s">
        <v>95</v>
      </c>
      <c r="H18" s="11" t="s">
        <v>72</v>
      </c>
      <c r="I18" s="13"/>
      <c r="J18" s="11" t="s">
        <v>487</v>
      </c>
      <c r="K18" s="13"/>
      <c r="L18" s="13"/>
      <c r="M18" s="13"/>
      <c r="N18" s="13"/>
      <c r="O18" s="13"/>
      <c r="P18" s="13"/>
      <c r="Q18" s="13"/>
      <c r="R18" s="13"/>
      <c r="S18" s="13"/>
      <c r="T18" s="13"/>
      <c r="U18" s="13"/>
      <c r="V18" s="13"/>
      <c r="W18" s="13"/>
      <c r="X18" s="13"/>
      <c r="Y18" s="13"/>
      <c r="Z18" s="13"/>
      <c r="AA18" s="13"/>
    </row>
    <row r="19">
      <c r="A19" s="51" t="s">
        <v>496</v>
      </c>
      <c r="B19" s="11" t="s">
        <v>451</v>
      </c>
      <c r="C19" s="65" t="str">
        <f t="shared" si="1"/>
        <v>SiteOfSurgeryOnMetastasis_Pleura</v>
      </c>
      <c r="D19" s="66" t="str">
        <f t="array" ref="D19">B19&amp;"_"&amp;C19</f>
        <v>Surgery_SiteOfSurgeryOnMetastasis_Pleura</v>
      </c>
      <c r="E19" s="11" t="str">
        <f t="shared" si="2"/>
        <v>Site of surgery on metastasis_pleura</v>
      </c>
      <c r="F19" s="11" t="s">
        <v>497</v>
      </c>
      <c r="G19" s="11" t="s">
        <v>95</v>
      </c>
      <c r="H19" s="11" t="s">
        <v>72</v>
      </c>
      <c r="I19" s="13"/>
      <c r="J19" s="11" t="s">
        <v>487</v>
      </c>
      <c r="K19" s="13"/>
      <c r="L19" s="13"/>
      <c r="M19" s="13"/>
      <c r="N19" s="13"/>
      <c r="O19" s="13"/>
      <c r="P19" s="13"/>
      <c r="Q19" s="13"/>
      <c r="R19" s="13"/>
      <c r="S19" s="13"/>
      <c r="T19" s="13"/>
      <c r="U19" s="13"/>
      <c r="V19" s="13"/>
      <c r="W19" s="13"/>
      <c r="X19" s="13"/>
      <c r="Y19" s="13"/>
      <c r="Z19" s="13"/>
      <c r="AA19" s="13"/>
    </row>
    <row r="20">
      <c r="A20" s="51" t="s">
        <v>498</v>
      </c>
      <c r="B20" s="11" t="s">
        <v>451</v>
      </c>
      <c r="C20" s="65" t="str">
        <f t="shared" si="1"/>
        <v>SiteOfSurgeryOnMetastasis_Peritoneum</v>
      </c>
      <c r="D20" s="66" t="str">
        <f t="array" ref="D20">B20&amp;"_"&amp;C20</f>
        <v>Surgery_SiteOfSurgeryOnMetastasis_Peritoneum</v>
      </c>
      <c r="E20" s="11" t="str">
        <f t="shared" si="2"/>
        <v>Site of surgery on metastasis_peritoneum</v>
      </c>
      <c r="F20" s="11" t="s">
        <v>499</v>
      </c>
      <c r="G20" s="11" t="s">
        <v>95</v>
      </c>
      <c r="H20" s="11" t="s">
        <v>72</v>
      </c>
      <c r="I20" s="13"/>
      <c r="J20" s="11" t="s">
        <v>487</v>
      </c>
      <c r="K20" s="13"/>
      <c r="L20" s="13"/>
      <c r="M20" s="13"/>
      <c r="N20" s="13"/>
      <c r="O20" s="13"/>
      <c r="P20" s="13"/>
      <c r="Q20" s="13"/>
      <c r="R20" s="13"/>
      <c r="S20" s="13"/>
      <c r="T20" s="13"/>
      <c r="U20" s="13"/>
      <c r="V20" s="13"/>
      <c r="W20" s="13"/>
      <c r="X20" s="13"/>
      <c r="Y20" s="13"/>
      <c r="Z20" s="13"/>
      <c r="AA20" s="13"/>
    </row>
    <row r="21">
      <c r="A21" s="51" t="s">
        <v>500</v>
      </c>
      <c r="B21" s="11" t="s">
        <v>451</v>
      </c>
      <c r="C21" s="65" t="str">
        <f t="shared" si="1"/>
        <v>SiteOfSurgeryOnMetastasis_Brain</v>
      </c>
      <c r="D21" s="66" t="str">
        <f t="array" ref="D21">B21&amp;"_"&amp;C21</f>
        <v>Surgery_SiteOfSurgeryOnMetastasis_Brain</v>
      </c>
      <c r="E21" s="11" t="str">
        <f t="shared" si="2"/>
        <v>Site of surgery on metastasis_brain</v>
      </c>
      <c r="F21" s="11" t="s">
        <v>501</v>
      </c>
      <c r="G21" s="11" t="s">
        <v>95</v>
      </c>
      <c r="H21" s="11" t="s">
        <v>72</v>
      </c>
      <c r="I21" s="13"/>
      <c r="J21" s="11" t="s">
        <v>487</v>
      </c>
      <c r="K21" s="13"/>
      <c r="L21" s="13"/>
      <c r="M21" s="13"/>
      <c r="N21" s="13"/>
      <c r="O21" s="13"/>
      <c r="P21" s="13"/>
      <c r="Q21" s="13"/>
      <c r="R21" s="13"/>
      <c r="S21" s="13"/>
      <c r="T21" s="13"/>
      <c r="U21" s="13"/>
      <c r="V21" s="13"/>
      <c r="W21" s="13"/>
      <c r="X21" s="13"/>
      <c r="Y21" s="13"/>
      <c r="Z21" s="13"/>
      <c r="AA21" s="13"/>
    </row>
    <row r="22">
      <c r="A22" s="51" t="s">
        <v>502</v>
      </c>
      <c r="B22" s="11" t="s">
        <v>451</v>
      </c>
      <c r="C22" s="65" t="str">
        <f t="shared" si="1"/>
        <v>SiteOfSurgeryOnMetastasis_OtherViscera</v>
      </c>
      <c r="D22" s="66" t="str">
        <f t="array" ref="D22">B22&amp;"_"&amp;C22</f>
        <v>Surgery_SiteOfSurgeryOnMetastasis_OtherViscera</v>
      </c>
      <c r="E22" s="11" t="str">
        <f t="shared" si="2"/>
        <v>Site of surgery on metastasis_other viscera</v>
      </c>
      <c r="F22" s="11" t="s">
        <v>503</v>
      </c>
      <c r="G22" s="11" t="s">
        <v>95</v>
      </c>
      <c r="H22" s="11" t="s">
        <v>72</v>
      </c>
      <c r="I22" s="13"/>
      <c r="J22" s="11" t="s">
        <v>487</v>
      </c>
      <c r="K22" s="13"/>
      <c r="L22" s="13"/>
      <c r="M22" s="13"/>
      <c r="N22" s="13"/>
      <c r="O22" s="13"/>
      <c r="P22" s="13"/>
      <c r="Q22" s="13"/>
      <c r="R22" s="13"/>
      <c r="S22" s="13"/>
      <c r="T22" s="13"/>
      <c r="U22" s="13"/>
      <c r="V22" s="13"/>
      <c r="W22" s="13"/>
      <c r="X22" s="13"/>
      <c r="Y22" s="13"/>
      <c r="Z22" s="13"/>
      <c r="AA22" s="13"/>
    </row>
    <row r="23">
      <c r="A23" s="51" t="s">
        <v>504</v>
      </c>
      <c r="B23" s="11" t="s">
        <v>451</v>
      </c>
      <c r="C23" s="65" t="str">
        <f t="shared" si="1"/>
        <v>SiteOfSurgeryOnMetastasis_Unknown</v>
      </c>
      <c r="D23" s="66" t="str">
        <f t="array" ref="D23">B23&amp;"_"&amp;C23</f>
        <v>Surgery_SiteOfSurgeryOnMetastasis_Unknown</v>
      </c>
      <c r="E23" s="11" t="str">
        <f t="shared" si="2"/>
        <v>Site of surgery on metastasis_unknown</v>
      </c>
      <c r="F23" s="11" t="s">
        <v>505</v>
      </c>
      <c r="G23" s="11" t="s">
        <v>95</v>
      </c>
      <c r="H23" s="11" t="s">
        <v>72</v>
      </c>
      <c r="I23" s="13"/>
      <c r="J23" s="11" t="s">
        <v>487</v>
      </c>
      <c r="K23" s="13"/>
      <c r="L23" s="13"/>
      <c r="M23" s="13"/>
      <c r="N23" s="13"/>
      <c r="O23" s="13"/>
      <c r="P23" s="13"/>
      <c r="Q23" s="13"/>
      <c r="R23" s="13"/>
      <c r="S23" s="13"/>
      <c r="T23" s="13"/>
      <c r="U23" s="13"/>
      <c r="V23" s="13"/>
      <c r="W23" s="13"/>
      <c r="X23" s="13"/>
      <c r="Y23" s="13"/>
      <c r="Z23" s="13"/>
      <c r="AA23" s="13"/>
    </row>
    <row r="24">
      <c r="A24" s="51" t="s">
        <v>506</v>
      </c>
      <c r="B24" s="11" t="s">
        <v>451</v>
      </c>
      <c r="C24" s="65" t="str">
        <f t="shared" si="1"/>
        <v>SurgicalComplications(Clavien-DindoClassification)</v>
      </c>
      <c r="D24" s="66" t="str">
        <f t="array" ref="D24">B24&amp;"_"&amp;C24</f>
        <v>Surgery_SurgicalComplications(Clavien-DindoClassification)</v>
      </c>
      <c r="E24" s="11" t="str">
        <f t="shared" si="2"/>
        <v>Surgical complications (Clavien-Dindo Classification)</v>
      </c>
      <c r="F24" s="11" t="s">
        <v>507</v>
      </c>
      <c r="G24" s="11" t="s">
        <v>49</v>
      </c>
      <c r="H24" s="11" t="s">
        <v>24</v>
      </c>
      <c r="I24" s="13"/>
      <c r="J24" s="11" t="s">
        <v>508</v>
      </c>
      <c r="K24" s="13"/>
      <c r="L24" s="21" t="s">
        <v>509</v>
      </c>
      <c r="M24" s="29"/>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sheetData>
  <hyperlinks>
    <hyperlink r:id="rId2" ref="L5"/>
    <hyperlink r:id="rId3" ref="L6"/>
    <hyperlink r:id="rId4" ref="L7"/>
    <hyperlink r:id="rId5" ref="L8"/>
    <hyperlink r:id="rId6" ref="L9"/>
    <hyperlink r:id="rId7" ref="L12"/>
    <hyperlink r:id="rId8" ref="L24"/>
  </hyperlinks>
  <drawing r:id="rId9"/>
  <legacyDrawing r:id="rId10"/>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1" max="5" width="23.0"/>
    <col customWidth="1" min="6" max="6" width="36.38"/>
    <col customWidth="1" min="7" max="27" width="23.0"/>
  </cols>
  <sheetData>
    <row r="1" ht="21.75" customHeight="1">
      <c r="A1" s="4" t="s">
        <v>3</v>
      </c>
      <c r="B1" s="5" t="s">
        <v>4</v>
      </c>
      <c r="C1" s="5" t="s">
        <v>5</v>
      </c>
      <c r="D1" s="5" t="s">
        <v>6</v>
      </c>
      <c r="E1" s="5" t="s">
        <v>7</v>
      </c>
      <c r="F1" s="5" t="s">
        <v>8</v>
      </c>
      <c r="G1" s="5" t="s">
        <v>9</v>
      </c>
      <c r="H1" s="5" t="s">
        <v>10</v>
      </c>
      <c r="I1" s="5" t="s">
        <v>11</v>
      </c>
      <c r="J1" s="5" t="s">
        <v>12</v>
      </c>
      <c r="K1" s="5" t="s">
        <v>13</v>
      </c>
      <c r="L1" s="6" t="s">
        <v>14</v>
      </c>
      <c r="M1" s="6" t="s">
        <v>15</v>
      </c>
      <c r="N1" s="6" t="s">
        <v>16</v>
      </c>
      <c r="O1" s="6" t="s">
        <v>17</v>
      </c>
      <c r="P1" s="7"/>
      <c r="Q1" s="7"/>
      <c r="R1" s="7"/>
      <c r="S1" s="7"/>
      <c r="T1" s="7"/>
      <c r="U1" s="7"/>
      <c r="V1" s="7"/>
      <c r="W1" s="7"/>
      <c r="X1" s="7"/>
      <c r="Y1" s="7"/>
      <c r="Z1" s="7"/>
      <c r="AA1" s="8"/>
    </row>
    <row r="2">
      <c r="A2" s="51" t="s">
        <v>410</v>
      </c>
      <c r="B2" s="11" t="s">
        <v>510</v>
      </c>
      <c r="C2" s="65" t="str">
        <f t="shared" ref="C2:C28" si="1">SUBSTITUTE(PROPER(A2), " ","")</f>
        <v>EpisodeEventReference</v>
      </c>
      <c r="D2" s="66" t="str">
        <f t="array" ref="D2">B2&amp;"_"&amp;C2</f>
        <v>Radiotherapy_EpisodeEventReference</v>
      </c>
      <c r="E2" s="11" t="str">
        <f t="shared" ref="E2:E28" si="2">A2</f>
        <v>Episode Event reference</v>
      </c>
      <c r="F2" s="11" t="s">
        <v>297</v>
      </c>
      <c r="G2" s="11" t="s">
        <v>32</v>
      </c>
      <c r="H2" s="11" t="s">
        <v>24</v>
      </c>
      <c r="I2" s="13"/>
      <c r="J2" s="13"/>
      <c r="K2" s="13"/>
      <c r="L2" s="13"/>
      <c r="M2" s="13"/>
      <c r="N2" s="13"/>
      <c r="O2" s="13"/>
      <c r="P2" s="13"/>
      <c r="Q2" s="13"/>
      <c r="R2" s="13"/>
      <c r="S2" s="13"/>
      <c r="T2" s="13"/>
      <c r="U2" s="13"/>
      <c r="V2" s="13"/>
      <c r="W2" s="13"/>
      <c r="X2" s="13"/>
      <c r="Y2" s="13"/>
      <c r="Z2" s="13"/>
      <c r="AA2" s="13"/>
    </row>
    <row r="3">
      <c r="A3" s="56" t="s">
        <v>510</v>
      </c>
      <c r="B3" s="11" t="s">
        <v>510</v>
      </c>
      <c r="C3" s="65" t="str">
        <f t="shared" si="1"/>
        <v>Radiotherapy</v>
      </c>
      <c r="D3" s="66" t="str">
        <f t="array" ref="D3">B3&amp;"_"&amp;C3</f>
        <v>Radiotherapy_Radiotherapy</v>
      </c>
      <c r="E3" s="11" t="str">
        <f t="shared" si="2"/>
        <v>Radiotherapy</v>
      </c>
      <c r="F3" s="11" t="s">
        <v>511</v>
      </c>
      <c r="G3" s="11" t="s">
        <v>67</v>
      </c>
      <c r="H3" s="11" t="s">
        <v>24</v>
      </c>
      <c r="I3" s="13"/>
      <c r="J3" s="11" t="s">
        <v>453</v>
      </c>
      <c r="K3" s="13"/>
      <c r="L3" s="11" t="s">
        <v>260</v>
      </c>
      <c r="M3" s="11"/>
      <c r="N3" s="13"/>
      <c r="O3" s="13"/>
      <c r="P3" s="13"/>
      <c r="Q3" s="13"/>
      <c r="R3" s="13"/>
      <c r="S3" s="13"/>
      <c r="T3" s="13"/>
      <c r="U3" s="13"/>
      <c r="V3" s="13"/>
      <c r="W3" s="13"/>
      <c r="X3" s="13"/>
      <c r="Y3" s="13"/>
      <c r="Z3" s="13"/>
      <c r="AA3" s="13"/>
    </row>
    <row r="4">
      <c r="A4" s="51" t="s">
        <v>416</v>
      </c>
      <c r="B4" s="11" t="s">
        <v>510</v>
      </c>
      <c r="C4" s="65" t="str">
        <f t="shared" si="1"/>
        <v>Intent</v>
      </c>
      <c r="D4" s="66" t="str">
        <f t="array" ref="D4">B4&amp;"_"&amp;C4</f>
        <v>Radiotherapy_Intent</v>
      </c>
      <c r="E4" s="11" t="str">
        <f t="shared" si="2"/>
        <v>Intent</v>
      </c>
      <c r="F4" s="11" t="s">
        <v>512</v>
      </c>
      <c r="G4" s="11" t="s">
        <v>49</v>
      </c>
      <c r="H4" s="11" t="s">
        <v>24</v>
      </c>
      <c r="I4" s="13"/>
      <c r="J4" s="11" t="s">
        <v>418</v>
      </c>
      <c r="K4" s="13"/>
      <c r="L4" s="21" t="s">
        <v>513</v>
      </c>
      <c r="M4" s="29"/>
      <c r="N4" s="13"/>
      <c r="O4" s="13"/>
      <c r="P4" s="13"/>
      <c r="Q4" s="13"/>
      <c r="R4" s="13"/>
      <c r="S4" s="13"/>
      <c r="T4" s="13"/>
      <c r="U4" s="13"/>
      <c r="V4" s="13"/>
      <c r="W4" s="13"/>
      <c r="X4" s="13"/>
      <c r="Y4" s="13"/>
      <c r="Z4" s="13"/>
      <c r="AA4" s="13"/>
    </row>
    <row r="5">
      <c r="A5" s="51" t="s">
        <v>420</v>
      </c>
      <c r="B5" s="11" t="s">
        <v>510</v>
      </c>
      <c r="C5" s="65" t="str">
        <f t="shared" si="1"/>
        <v>Setting</v>
      </c>
      <c r="D5" s="66" t="str">
        <f t="array" ref="D5">B5&amp;"_"&amp;C5</f>
        <v>Radiotherapy_Setting</v>
      </c>
      <c r="E5" s="11" t="str">
        <f t="shared" si="2"/>
        <v>Setting</v>
      </c>
      <c r="F5" s="11" t="s">
        <v>514</v>
      </c>
      <c r="G5" s="11" t="s">
        <v>49</v>
      </c>
      <c r="H5" s="11" t="s">
        <v>515</v>
      </c>
      <c r="I5" s="13"/>
      <c r="J5" s="11" t="s">
        <v>516</v>
      </c>
      <c r="K5" s="13"/>
      <c r="L5" s="21" t="s">
        <v>517</v>
      </c>
      <c r="M5" s="29"/>
      <c r="N5" s="13"/>
      <c r="O5" s="13"/>
      <c r="P5" s="13"/>
      <c r="Q5" s="13"/>
      <c r="R5" s="13"/>
      <c r="S5" s="13"/>
      <c r="T5" s="13"/>
      <c r="U5" s="13"/>
      <c r="V5" s="13"/>
      <c r="W5" s="13"/>
      <c r="X5" s="13"/>
      <c r="Y5" s="13"/>
      <c r="Z5" s="13"/>
      <c r="AA5" s="13"/>
    </row>
    <row r="6">
      <c r="A6" s="51" t="s">
        <v>518</v>
      </c>
      <c r="B6" s="11" t="s">
        <v>510</v>
      </c>
      <c r="C6" s="65" t="str">
        <f t="shared" si="1"/>
        <v>BeamQuality</v>
      </c>
      <c r="D6" s="66" t="str">
        <f t="array" ref="D6">B6&amp;"_"&amp;C6</f>
        <v>Radiotherapy_BeamQuality</v>
      </c>
      <c r="E6" s="11" t="str">
        <f t="shared" si="2"/>
        <v>Beam quality</v>
      </c>
      <c r="F6" s="11" t="s">
        <v>519</v>
      </c>
      <c r="G6" s="11" t="s">
        <v>49</v>
      </c>
      <c r="H6" s="11" t="s">
        <v>24</v>
      </c>
      <c r="I6" s="13"/>
      <c r="J6" s="11" t="s">
        <v>520</v>
      </c>
      <c r="K6" s="13"/>
      <c r="L6" s="49" t="s">
        <v>521</v>
      </c>
      <c r="M6" s="74"/>
      <c r="N6" s="13"/>
      <c r="O6" s="13"/>
      <c r="P6" s="13"/>
      <c r="Q6" s="13"/>
      <c r="R6" s="13"/>
      <c r="S6" s="13"/>
      <c r="T6" s="13"/>
      <c r="U6" s="13"/>
      <c r="V6" s="13"/>
      <c r="W6" s="13"/>
      <c r="X6" s="13"/>
      <c r="Y6" s="13"/>
      <c r="Z6" s="13"/>
      <c r="AA6" s="13"/>
    </row>
    <row r="7">
      <c r="A7" s="51" t="s">
        <v>522</v>
      </c>
      <c r="B7" s="11" t="s">
        <v>510</v>
      </c>
      <c r="C7" s="65" t="str">
        <f t="shared" si="1"/>
        <v>Other;Specify</v>
      </c>
      <c r="D7" s="66" t="str">
        <f t="array" ref="D7">B7&amp;"_"&amp;C7</f>
        <v>Radiotherapy_Other;Specify</v>
      </c>
      <c r="E7" s="11" t="str">
        <f t="shared" si="2"/>
        <v>Other; specify</v>
      </c>
      <c r="F7" s="13"/>
      <c r="G7" s="11" t="s">
        <v>23</v>
      </c>
      <c r="H7" s="11" t="s">
        <v>72</v>
      </c>
      <c r="I7" s="13"/>
      <c r="J7" s="11" t="s">
        <v>26</v>
      </c>
      <c r="K7" s="13"/>
      <c r="L7" s="13"/>
      <c r="M7" s="13"/>
      <c r="N7" s="13"/>
      <c r="O7" s="13"/>
      <c r="P7" s="13"/>
      <c r="Q7" s="13"/>
      <c r="R7" s="13"/>
      <c r="S7" s="13"/>
      <c r="T7" s="13"/>
      <c r="U7" s="13"/>
      <c r="V7" s="13"/>
      <c r="W7" s="13"/>
      <c r="X7" s="13"/>
      <c r="Y7" s="13"/>
      <c r="Z7" s="13"/>
      <c r="AA7" s="13"/>
    </row>
    <row r="8">
      <c r="A8" s="51" t="s">
        <v>523</v>
      </c>
      <c r="B8" s="11" t="s">
        <v>510</v>
      </c>
      <c r="C8" s="65" t="str">
        <f t="shared" si="1"/>
        <v>TreatmentTechnique</v>
      </c>
      <c r="D8" s="66" t="str">
        <f t="array" ref="D8">B8&amp;"_"&amp;C8</f>
        <v>Radiotherapy_TreatmentTechnique</v>
      </c>
      <c r="E8" s="11" t="str">
        <f t="shared" si="2"/>
        <v>Treatment technique</v>
      </c>
      <c r="F8" s="11" t="s">
        <v>524</v>
      </c>
      <c r="G8" s="11" t="s">
        <v>49</v>
      </c>
      <c r="H8" s="11" t="s">
        <v>24</v>
      </c>
      <c r="I8" s="13"/>
      <c r="J8" s="11" t="s">
        <v>525</v>
      </c>
      <c r="K8" s="13"/>
      <c r="L8" s="49" t="s">
        <v>526</v>
      </c>
      <c r="M8" s="74"/>
      <c r="N8" s="13"/>
      <c r="O8" s="13"/>
      <c r="P8" s="13"/>
      <c r="Q8" s="13"/>
      <c r="R8" s="13"/>
      <c r="S8" s="13"/>
      <c r="T8" s="13"/>
      <c r="U8" s="13"/>
      <c r="V8" s="13"/>
      <c r="W8" s="13"/>
      <c r="X8" s="13"/>
      <c r="Y8" s="13"/>
      <c r="Z8" s="13"/>
      <c r="AA8" s="13"/>
    </row>
    <row r="9">
      <c r="A9" s="51" t="s">
        <v>527</v>
      </c>
      <c r="B9" s="11" t="s">
        <v>510</v>
      </c>
      <c r="C9" s="65" t="str">
        <f t="shared" si="1"/>
        <v>TotalDose(Td)Gy</v>
      </c>
      <c r="D9" s="66" t="str">
        <f t="array" ref="D9">B9&amp;"_"&amp;C9</f>
        <v>Radiotherapy_TotalDose(Td)Gy</v>
      </c>
      <c r="E9" s="11" t="str">
        <f t="shared" si="2"/>
        <v>Total Dose (TD) Gy</v>
      </c>
      <c r="F9" s="11" t="s">
        <v>528</v>
      </c>
      <c r="G9" s="11" t="s">
        <v>431</v>
      </c>
      <c r="H9" s="11" t="s">
        <v>24</v>
      </c>
      <c r="I9" s="13"/>
      <c r="J9" s="11" t="s">
        <v>529</v>
      </c>
      <c r="K9" s="13"/>
      <c r="L9" s="13"/>
      <c r="M9" s="13"/>
      <c r="N9" s="13"/>
      <c r="O9" s="13"/>
      <c r="P9" s="13"/>
      <c r="Q9" s="13"/>
      <c r="R9" s="13"/>
      <c r="S9" s="13"/>
      <c r="T9" s="13"/>
      <c r="U9" s="13"/>
      <c r="V9" s="13"/>
      <c r="W9" s="13"/>
      <c r="X9" s="13"/>
      <c r="Y9" s="13"/>
      <c r="Z9" s="13"/>
      <c r="AA9" s="13"/>
    </row>
    <row r="10">
      <c r="A10" s="51" t="s">
        <v>530</v>
      </c>
      <c r="B10" s="11" t="s">
        <v>510</v>
      </c>
      <c r="C10" s="65" t="str">
        <f t="shared" si="1"/>
        <v>FractionSize(Fs)</v>
      </c>
      <c r="D10" s="66" t="str">
        <f t="array" ref="D10">B10&amp;"_"&amp;C10</f>
        <v>Radiotherapy_FractionSize(Fs)</v>
      </c>
      <c r="E10" s="11" t="str">
        <f t="shared" si="2"/>
        <v>Fraction Size (FS)</v>
      </c>
      <c r="F10" s="11" t="s">
        <v>531</v>
      </c>
      <c r="G10" s="11" t="s">
        <v>431</v>
      </c>
      <c r="H10" s="11" t="s">
        <v>24</v>
      </c>
      <c r="I10" s="13"/>
      <c r="J10" s="11" t="s">
        <v>529</v>
      </c>
      <c r="K10" s="13"/>
      <c r="L10" s="13"/>
      <c r="M10" s="13"/>
      <c r="N10" s="13"/>
      <c r="O10" s="13"/>
      <c r="P10" s="13"/>
      <c r="Q10" s="13"/>
      <c r="R10" s="13"/>
      <c r="S10" s="13"/>
      <c r="T10" s="13"/>
      <c r="U10" s="13"/>
      <c r="V10" s="13"/>
      <c r="W10" s="13"/>
      <c r="X10" s="13"/>
      <c r="Y10" s="13"/>
      <c r="Z10" s="13"/>
      <c r="AA10" s="13"/>
    </row>
    <row r="11">
      <c r="A11" s="51" t="s">
        <v>532</v>
      </c>
      <c r="B11" s="11" t="s">
        <v>510</v>
      </c>
      <c r="C11" s="65" t="str">
        <f t="shared" si="1"/>
        <v>NumberOfFractions</v>
      </c>
      <c r="D11" s="66" t="str">
        <f t="array" ref="D11">B11&amp;"_"&amp;C11</f>
        <v>Radiotherapy_NumberOfFractions</v>
      </c>
      <c r="E11" s="11" t="str">
        <f t="shared" si="2"/>
        <v>Number of fractions</v>
      </c>
      <c r="F11" s="11" t="s">
        <v>533</v>
      </c>
      <c r="G11" s="11" t="s">
        <v>431</v>
      </c>
      <c r="H11" s="11" t="s">
        <v>24</v>
      </c>
      <c r="I11" s="13"/>
      <c r="J11" s="11" t="s">
        <v>529</v>
      </c>
      <c r="K11" s="13"/>
      <c r="L11" s="13"/>
      <c r="M11" s="13"/>
      <c r="N11" s="13"/>
      <c r="O11" s="13"/>
      <c r="P11" s="13"/>
      <c r="Q11" s="13"/>
      <c r="R11" s="13"/>
      <c r="S11" s="13"/>
      <c r="T11" s="13"/>
      <c r="U11" s="13"/>
      <c r="V11" s="13"/>
      <c r="W11" s="13"/>
      <c r="X11" s="13"/>
      <c r="Y11" s="13"/>
      <c r="Z11" s="13"/>
      <c r="AA11" s="13"/>
    </row>
    <row r="12">
      <c r="A12" s="51" t="s">
        <v>534</v>
      </c>
      <c r="B12" s="11" t="s">
        <v>510</v>
      </c>
      <c r="C12" s="65" t="str">
        <f t="shared" si="1"/>
        <v>AdaptiveRt</v>
      </c>
      <c r="D12" s="66" t="str">
        <f t="array" ref="D12">B12&amp;"_"&amp;C12</f>
        <v>Radiotherapy_AdaptiveRt</v>
      </c>
      <c r="E12" s="11" t="str">
        <f t="shared" si="2"/>
        <v>Adaptive RT</v>
      </c>
      <c r="F12" s="11" t="s">
        <v>535</v>
      </c>
      <c r="G12" s="11" t="s">
        <v>49</v>
      </c>
      <c r="H12" s="11" t="s">
        <v>72</v>
      </c>
      <c r="I12" s="13"/>
      <c r="J12" s="11" t="s">
        <v>397</v>
      </c>
      <c r="K12" s="13"/>
      <c r="L12" s="21" t="s">
        <v>536</v>
      </c>
      <c r="M12" s="29"/>
      <c r="N12" s="13"/>
      <c r="O12" s="13"/>
      <c r="P12" s="13"/>
      <c r="Q12" s="13"/>
      <c r="R12" s="13"/>
      <c r="S12" s="13"/>
      <c r="T12" s="13"/>
      <c r="U12" s="13"/>
      <c r="V12" s="13"/>
      <c r="W12" s="13"/>
      <c r="X12" s="13"/>
      <c r="Y12" s="13"/>
      <c r="Z12" s="13"/>
      <c r="AA12" s="13"/>
    </row>
    <row r="13">
      <c r="A13" s="51" t="s">
        <v>537</v>
      </c>
      <c r="B13" s="11" t="s">
        <v>510</v>
      </c>
      <c r="C13" s="65" t="str">
        <f t="shared" si="1"/>
        <v>Igrt(ImageGuideRadiotherapy)</v>
      </c>
      <c r="D13" s="66" t="str">
        <f t="array" ref="D13">B13&amp;"_"&amp;C13</f>
        <v>Radiotherapy_Igrt(ImageGuideRadiotherapy)</v>
      </c>
      <c r="E13" s="11" t="str">
        <f t="shared" si="2"/>
        <v>IGRT  (image guide radiotherapy)</v>
      </c>
      <c r="F13" s="11" t="s">
        <v>538</v>
      </c>
      <c r="G13" s="11" t="s">
        <v>49</v>
      </c>
      <c r="H13" s="11" t="s">
        <v>72</v>
      </c>
      <c r="I13" s="13"/>
      <c r="J13" s="11" t="s">
        <v>397</v>
      </c>
      <c r="K13" s="13"/>
      <c r="L13" s="21" t="s">
        <v>539</v>
      </c>
      <c r="M13" s="29"/>
      <c r="N13" s="13"/>
      <c r="O13" s="13"/>
      <c r="P13" s="13"/>
      <c r="Q13" s="13"/>
      <c r="R13" s="13"/>
      <c r="S13" s="13"/>
      <c r="T13" s="13"/>
      <c r="U13" s="13"/>
      <c r="V13" s="13"/>
      <c r="W13" s="13"/>
      <c r="X13" s="13"/>
      <c r="Y13" s="13"/>
      <c r="Z13" s="13"/>
      <c r="AA13" s="13"/>
    </row>
    <row r="14">
      <c r="A14" s="51" t="s">
        <v>540</v>
      </c>
      <c r="B14" s="11" t="s">
        <v>510</v>
      </c>
      <c r="C14" s="65" t="str">
        <f t="shared" si="1"/>
        <v>StartDate</v>
      </c>
      <c r="D14" s="66" t="str">
        <f t="array" ref="D14">B14&amp;"_"&amp;C14</f>
        <v>Radiotherapy_StartDate</v>
      </c>
      <c r="E14" s="11" t="str">
        <f t="shared" si="2"/>
        <v>Start date</v>
      </c>
      <c r="F14" s="11" t="s">
        <v>541</v>
      </c>
      <c r="G14" s="11" t="s">
        <v>44</v>
      </c>
      <c r="H14" s="11" t="s">
        <v>24</v>
      </c>
      <c r="I14" s="13"/>
      <c r="J14" s="11" t="s">
        <v>426</v>
      </c>
      <c r="K14" s="13"/>
      <c r="L14" s="13"/>
      <c r="M14" s="13"/>
      <c r="N14" s="13"/>
      <c r="O14" s="13"/>
      <c r="P14" s="13"/>
      <c r="Q14" s="13"/>
      <c r="R14" s="13"/>
      <c r="S14" s="13"/>
      <c r="T14" s="13"/>
      <c r="U14" s="13"/>
      <c r="V14" s="13"/>
      <c r="W14" s="13"/>
      <c r="X14" s="13"/>
      <c r="Y14" s="13"/>
      <c r="Z14" s="13"/>
      <c r="AA14" s="13"/>
    </row>
    <row r="15">
      <c r="A15" s="51" t="s">
        <v>542</v>
      </c>
      <c r="B15" s="11" t="s">
        <v>510</v>
      </c>
      <c r="C15" s="65" t="str">
        <f t="shared" si="1"/>
        <v>EndDate</v>
      </c>
      <c r="D15" s="66" t="str">
        <f t="array" ref="D15">B15&amp;"_"&amp;C15</f>
        <v>Radiotherapy_EndDate</v>
      </c>
      <c r="E15" s="11" t="str">
        <f t="shared" si="2"/>
        <v>End  date</v>
      </c>
      <c r="F15" s="11" t="s">
        <v>543</v>
      </c>
      <c r="G15" s="11" t="s">
        <v>44</v>
      </c>
      <c r="H15" s="11" t="s">
        <v>24</v>
      </c>
      <c r="I15" s="13"/>
      <c r="J15" s="11" t="s">
        <v>426</v>
      </c>
      <c r="K15" s="13"/>
      <c r="L15" s="13"/>
      <c r="M15" s="13"/>
      <c r="N15" s="13"/>
      <c r="O15" s="13"/>
      <c r="P15" s="13"/>
      <c r="Q15" s="13"/>
      <c r="R15" s="13"/>
      <c r="S15" s="13"/>
      <c r="T15" s="13"/>
      <c r="U15" s="13"/>
      <c r="V15" s="13"/>
      <c r="W15" s="13"/>
      <c r="X15" s="13"/>
      <c r="Y15" s="13"/>
      <c r="Z15" s="13"/>
      <c r="AA15" s="13"/>
    </row>
    <row r="16">
      <c r="A16" s="69" t="s">
        <v>544</v>
      </c>
      <c r="B16" s="70" t="s">
        <v>510</v>
      </c>
      <c r="C16" s="71" t="str">
        <f t="shared" si="1"/>
        <v>TreatmentSites:</v>
      </c>
      <c r="D16" s="71" t="str">
        <f t="array" ref="D16">B16&amp;"_"&amp;C16</f>
        <v>Radiotherapy_TreatmentSites:</v>
      </c>
      <c r="E16" s="70" t="str">
        <f t="shared" si="2"/>
        <v>Treatment Sites:</v>
      </c>
      <c r="F16" s="70" t="s">
        <v>545</v>
      </c>
      <c r="G16" s="72"/>
      <c r="H16" s="72"/>
      <c r="I16" s="72"/>
      <c r="J16" s="72"/>
      <c r="K16" s="72"/>
      <c r="L16" s="72"/>
      <c r="M16" s="72"/>
      <c r="N16" s="72"/>
      <c r="O16" s="72"/>
      <c r="P16" s="72"/>
      <c r="Q16" s="72"/>
      <c r="R16" s="72"/>
      <c r="S16" s="72"/>
      <c r="T16" s="72"/>
      <c r="U16" s="72"/>
      <c r="V16" s="72"/>
      <c r="W16" s="72"/>
      <c r="X16" s="72"/>
      <c r="Y16" s="72"/>
      <c r="Z16" s="72"/>
      <c r="AA16" s="72"/>
    </row>
    <row r="17">
      <c r="A17" s="51" t="s">
        <v>546</v>
      </c>
      <c r="B17" s="11" t="s">
        <v>510</v>
      </c>
      <c r="C17" s="65" t="str">
        <f t="shared" si="1"/>
        <v>Primary</v>
      </c>
      <c r="D17" s="66" t="str">
        <f t="array" ref="D17">B17&amp;"_"&amp;C17</f>
        <v>Radiotherapy_Primary</v>
      </c>
      <c r="E17" s="11" t="str">
        <f t="shared" si="2"/>
        <v>Primary</v>
      </c>
      <c r="F17" s="13"/>
      <c r="G17" s="11" t="s">
        <v>95</v>
      </c>
      <c r="H17" s="11" t="s">
        <v>547</v>
      </c>
      <c r="I17" s="13"/>
      <c r="J17" s="11" t="s">
        <v>487</v>
      </c>
      <c r="K17" s="13"/>
      <c r="L17" s="13"/>
      <c r="M17" s="13"/>
      <c r="N17" s="13"/>
      <c r="O17" s="13"/>
      <c r="P17" s="13"/>
      <c r="Q17" s="13"/>
      <c r="R17" s="13"/>
      <c r="S17" s="13"/>
      <c r="T17" s="13"/>
      <c r="U17" s="13"/>
      <c r="V17" s="13"/>
      <c r="W17" s="13"/>
      <c r="X17" s="13"/>
      <c r="Y17" s="13"/>
      <c r="Z17" s="13"/>
      <c r="AA17" s="13"/>
    </row>
    <row r="18">
      <c r="A18" s="51" t="s">
        <v>548</v>
      </c>
      <c r="B18" s="11" t="s">
        <v>510</v>
      </c>
      <c r="C18" s="65" t="str">
        <f t="shared" si="1"/>
        <v>Neck</v>
      </c>
      <c r="D18" s="66" t="str">
        <f t="array" ref="D18">B18&amp;"_"&amp;C18</f>
        <v>Radiotherapy_Neck</v>
      </c>
      <c r="E18" s="11" t="str">
        <f t="shared" si="2"/>
        <v>Neck</v>
      </c>
      <c r="F18" s="13"/>
      <c r="G18" s="11" t="s">
        <v>95</v>
      </c>
      <c r="H18" s="11" t="s">
        <v>549</v>
      </c>
      <c r="I18" s="13"/>
      <c r="J18" s="11" t="s">
        <v>487</v>
      </c>
      <c r="K18" s="13"/>
      <c r="L18" s="13"/>
      <c r="M18" s="13"/>
      <c r="N18" s="13"/>
      <c r="O18" s="13"/>
      <c r="P18" s="13"/>
      <c r="Q18" s="13"/>
      <c r="R18" s="13"/>
      <c r="S18" s="13"/>
      <c r="T18" s="13"/>
      <c r="U18" s="13"/>
      <c r="V18" s="13"/>
      <c r="W18" s="13"/>
      <c r="X18" s="13"/>
      <c r="Y18" s="13"/>
      <c r="Z18" s="13"/>
      <c r="AA18" s="13"/>
    </row>
    <row r="19">
      <c r="A19" s="51" t="s">
        <v>550</v>
      </c>
      <c r="B19" s="11" t="s">
        <v>510</v>
      </c>
      <c r="C19" s="65" t="str">
        <f t="shared" si="1"/>
        <v>PrimaryAndIpsilateralNeck</v>
      </c>
      <c r="D19" s="66" t="str">
        <f t="array" ref="D19">B19&amp;"_"&amp;C19</f>
        <v>Radiotherapy_PrimaryAndIpsilateralNeck</v>
      </c>
      <c r="E19" s="11" t="str">
        <f t="shared" si="2"/>
        <v>Primary and Ipsilateral Neck</v>
      </c>
      <c r="F19" s="13"/>
      <c r="G19" s="11" t="s">
        <v>95</v>
      </c>
      <c r="H19" s="11" t="s">
        <v>24</v>
      </c>
      <c r="I19" s="13"/>
      <c r="J19" s="11" t="s">
        <v>487</v>
      </c>
      <c r="K19" s="13"/>
      <c r="L19" s="13"/>
      <c r="M19" s="13"/>
      <c r="N19" s="13"/>
      <c r="O19" s="13"/>
      <c r="P19" s="13"/>
      <c r="Q19" s="13"/>
      <c r="R19" s="13"/>
      <c r="S19" s="13"/>
      <c r="T19" s="13"/>
      <c r="U19" s="13"/>
      <c r="V19" s="13"/>
      <c r="W19" s="13"/>
      <c r="X19" s="13"/>
      <c r="Y19" s="13"/>
      <c r="Z19" s="13"/>
      <c r="AA19" s="13"/>
    </row>
    <row r="20">
      <c r="A20" s="51" t="s">
        <v>551</v>
      </c>
      <c r="B20" s="11" t="s">
        <v>510</v>
      </c>
      <c r="C20" s="65" t="str">
        <f t="shared" si="1"/>
        <v>PrimaryAndBilateralNeck</v>
      </c>
      <c r="D20" s="66" t="str">
        <f t="array" ref="D20">B20&amp;"_"&amp;C20</f>
        <v>Radiotherapy_PrimaryAndBilateralNeck</v>
      </c>
      <c r="E20" s="11" t="str">
        <f t="shared" si="2"/>
        <v>Primary and Bilateral Neck</v>
      </c>
      <c r="F20" s="13"/>
      <c r="G20" s="11" t="s">
        <v>95</v>
      </c>
      <c r="H20" s="11" t="s">
        <v>24</v>
      </c>
      <c r="I20" s="13"/>
      <c r="J20" s="11" t="s">
        <v>487</v>
      </c>
      <c r="K20" s="13"/>
      <c r="L20" s="13"/>
      <c r="M20" s="13"/>
      <c r="N20" s="13"/>
      <c r="O20" s="13"/>
      <c r="P20" s="13"/>
      <c r="Q20" s="13"/>
      <c r="R20" s="13"/>
      <c r="S20" s="13"/>
      <c r="T20" s="13"/>
      <c r="U20" s="13"/>
      <c r="V20" s="13"/>
      <c r="W20" s="13"/>
      <c r="X20" s="13"/>
      <c r="Y20" s="13"/>
      <c r="Z20" s="13"/>
      <c r="AA20" s="13"/>
    </row>
    <row r="21">
      <c r="A21" s="51" t="s">
        <v>552</v>
      </c>
      <c r="B21" s="11" t="s">
        <v>510</v>
      </c>
      <c r="C21" s="65" t="str">
        <f t="shared" si="1"/>
        <v>DistantMetastasis</v>
      </c>
      <c r="D21" s="66" t="str">
        <f t="array" ref="D21">B21&amp;"_"&amp;C21</f>
        <v>Radiotherapy_DistantMetastasis</v>
      </c>
      <c r="E21" s="11" t="str">
        <f t="shared" si="2"/>
        <v>Distant Metastasis</v>
      </c>
      <c r="F21" s="13"/>
      <c r="G21" s="11" t="s">
        <v>95</v>
      </c>
      <c r="H21" s="11" t="s">
        <v>24</v>
      </c>
      <c r="I21" s="13"/>
      <c r="J21" s="11" t="s">
        <v>487</v>
      </c>
      <c r="K21" s="13"/>
      <c r="L21" s="13"/>
      <c r="M21" s="13"/>
      <c r="N21" s="13"/>
      <c r="O21" s="13"/>
      <c r="P21" s="13"/>
      <c r="Q21" s="13"/>
      <c r="R21" s="13"/>
      <c r="S21" s="13"/>
      <c r="T21" s="13"/>
      <c r="U21" s="13"/>
      <c r="V21" s="13"/>
      <c r="W21" s="13"/>
      <c r="X21" s="13"/>
      <c r="Y21" s="13"/>
      <c r="Z21" s="13"/>
      <c r="AA21" s="13"/>
    </row>
    <row r="22">
      <c r="A22" s="69" t="s">
        <v>553</v>
      </c>
      <c r="B22" s="70" t="s">
        <v>510</v>
      </c>
      <c r="C22" s="71" t="str">
        <f t="shared" si="1"/>
        <v>MetastaticTreatmentSites:</v>
      </c>
      <c r="D22" s="71" t="str">
        <f t="array" ref="D22">B22&amp;"_"&amp;C22</f>
        <v>Radiotherapy_MetastaticTreatmentSites:</v>
      </c>
      <c r="E22" s="70" t="str">
        <f t="shared" si="2"/>
        <v>Metastatic Treatment Sites:</v>
      </c>
      <c r="F22" s="70" t="s">
        <v>554</v>
      </c>
      <c r="G22" s="72"/>
      <c r="H22" s="72"/>
      <c r="I22" s="72"/>
      <c r="J22" s="72"/>
      <c r="K22" s="72"/>
      <c r="L22" s="72"/>
      <c r="M22" s="72"/>
      <c r="N22" s="72"/>
      <c r="O22" s="72"/>
      <c r="P22" s="72"/>
      <c r="Q22" s="72"/>
      <c r="R22" s="72"/>
      <c r="S22" s="72"/>
      <c r="T22" s="72"/>
      <c r="U22" s="72"/>
      <c r="V22" s="72"/>
      <c r="W22" s="72"/>
      <c r="X22" s="72"/>
      <c r="Y22" s="72"/>
      <c r="Z22" s="72"/>
      <c r="AA22" s="72"/>
    </row>
    <row r="23">
      <c r="A23" s="51" t="s">
        <v>555</v>
      </c>
      <c r="B23" s="11" t="s">
        <v>510</v>
      </c>
      <c r="C23" s="65" t="str">
        <f t="shared" si="1"/>
        <v>Lung
</v>
      </c>
      <c r="D23" s="66" t="str">
        <f t="array" ref="D23">B23&amp;"_"&amp;C23</f>
        <v>Radiotherapy_Lung
</v>
      </c>
      <c r="E23" s="11" t="str">
        <f t="shared" si="2"/>
        <v>Lung
</v>
      </c>
      <c r="F23" s="13"/>
      <c r="G23" s="11" t="s">
        <v>95</v>
      </c>
      <c r="H23" s="11" t="s">
        <v>79</v>
      </c>
      <c r="I23" s="13"/>
      <c r="J23" s="11" t="s">
        <v>487</v>
      </c>
      <c r="K23" s="13"/>
      <c r="L23" s="13"/>
      <c r="M23" s="13"/>
      <c r="N23" s="13"/>
      <c r="O23" s="13"/>
      <c r="P23" s="13"/>
      <c r="Q23" s="13"/>
      <c r="R23" s="13"/>
      <c r="S23" s="13"/>
      <c r="T23" s="13"/>
      <c r="U23" s="13"/>
      <c r="V23" s="13"/>
      <c r="W23" s="13"/>
      <c r="X23" s="13"/>
      <c r="Y23" s="13"/>
      <c r="Z23" s="13"/>
      <c r="AA23" s="13"/>
    </row>
    <row r="24">
      <c r="A24" s="51" t="s">
        <v>556</v>
      </c>
      <c r="B24" s="11" t="s">
        <v>510</v>
      </c>
      <c r="C24" s="65" t="str">
        <f t="shared" si="1"/>
        <v>Mediastinum
</v>
      </c>
      <c r="D24" s="66" t="str">
        <f t="array" ref="D24">B24&amp;"_"&amp;C24</f>
        <v>Radiotherapy_Mediastinum
</v>
      </c>
      <c r="E24" s="11" t="str">
        <f t="shared" si="2"/>
        <v>Mediastinum
</v>
      </c>
      <c r="F24" s="13"/>
      <c r="G24" s="11" t="s">
        <v>95</v>
      </c>
      <c r="H24" s="11" t="s">
        <v>79</v>
      </c>
      <c r="I24" s="13"/>
      <c r="J24" s="11" t="s">
        <v>487</v>
      </c>
      <c r="K24" s="13"/>
      <c r="L24" s="13"/>
      <c r="M24" s="13"/>
      <c r="N24" s="13"/>
      <c r="O24" s="13"/>
      <c r="P24" s="13"/>
      <c r="Q24" s="13"/>
      <c r="R24" s="13"/>
      <c r="S24" s="13"/>
      <c r="T24" s="13"/>
      <c r="U24" s="13"/>
      <c r="V24" s="13"/>
      <c r="W24" s="13"/>
      <c r="X24" s="13"/>
      <c r="Y24" s="13"/>
      <c r="Z24" s="13"/>
      <c r="AA24" s="13"/>
    </row>
    <row r="25">
      <c r="A25" s="51" t="s">
        <v>557</v>
      </c>
      <c r="B25" s="11" t="s">
        <v>510</v>
      </c>
      <c r="C25" s="65" t="str">
        <f t="shared" si="1"/>
        <v>Bone
</v>
      </c>
      <c r="D25" s="66" t="str">
        <f t="array" ref="D25">B25&amp;"_"&amp;C25</f>
        <v>Radiotherapy_Bone
</v>
      </c>
      <c r="E25" s="11" t="str">
        <f t="shared" si="2"/>
        <v>Bone
</v>
      </c>
      <c r="F25" s="13"/>
      <c r="G25" s="11" t="s">
        <v>95</v>
      </c>
      <c r="H25" s="11" t="s">
        <v>79</v>
      </c>
      <c r="I25" s="13"/>
      <c r="J25" s="11" t="s">
        <v>487</v>
      </c>
      <c r="K25" s="13"/>
      <c r="L25" s="13"/>
      <c r="M25" s="13"/>
      <c r="N25" s="13"/>
      <c r="O25" s="13"/>
      <c r="P25" s="13"/>
      <c r="Q25" s="13"/>
      <c r="R25" s="13"/>
      <c r="S25" s="13"/>
      <c r="T25" s="13"/>
      <c r="U25" s="13"/>
      <c r="V25" s="13"/>
      <c r="W25" s="13"/>
      <c r="X25" s="13"/>
      <c r="Y25" s="13"/>
      <c r="Z25" s="13"/>
      <c r="AA25" s="13"/>
    </row>
    <row r="26">
      <c r="A26" s="51" t="s">
        <v>558</v>
      </c>
      <c r="B26" s="11" t="s">
        <v>510</v>
      </c>
      <c r="C26" s="65" t="str">
        <f t="shared" si="1"/>
        <v>SoftTissue
</v>
      </c>
      <c r="D26" s="66" t="str">
        <f t="array" ref="D26">B26&amp;"_"&amp;C26</f>
        <v>Radiotherapy_SoftTissue
</v>
      </c>
      <c r="E26" s="11" t="str">
        <f t="shared" si="2"/>
        <v>Soft Tissue
</v>
      </c>
      <c r="F26" s="13"/>
      <c r="G26" s="11" t="s">
        <v>95</v>
      </c>
      <c r="H26" s="11" t="s">
        <v>79</v>
      </c>
      <c r="I26" s="13"/>
      <c r="J26" s="11" t="s">
        <v>487</v>
      </c>
      <c r="K26" s="13"/>
      <c r="L26" s="13"/>
      <c r="M26" s="13"/>
      <c r="N26" s="13"/>
      <c r="O26" s="13"/>
      <c r="P26" s="13"/>
      <c r="Q26" s="13"/>
      <c r="R26" s="13"/>
      <c r="S26" s="13"/>
      <c r="T26" s="13"/>
      <c r="U26" s="13"/>
      <c r="V26" s="13"/>
      <c r="W26" s="13"/>
      <c r="X26" s="13"/>
      <c r="Y26" s="13"/>
      <c r="Z26" s="13"/>
      <c r="AA26" s="13"/>
    </row>
    <row r="27">
      <c r="A27" s="51" t="s">
        <v>559</v>
      </c>
      <c r="B27" s="11" t="s">
        <v>510</v>
      </c>
      <c r="C27" s="65" t="str">
        <f t="shared" si="1"/>
        <v>Liver
</v>
      </c>
      <c r="D27" s="66" t="str">
        <f t="array" ref="D27">B27&amp;"_"&amp;C27</f>
        <v>Radiotherapy_Liver
</v>
      </c>
      <c r="E27" s="11" t="str">
        <f t="shared" si="2"/>
        <v>Liver
</v>
      </c>
      <c r="F27" s="13"/>
      <c r="G27" s="11" t="s">
        <v>95</v>
      </c>
      <c r="H27" s="11" t="s">
        <v>79</v>
      </c>
      <c r="I27" s="13"/>
      <c r="J27" s="11" t="s">
        <v>487</v>
      </c>
      <c r="K27" s="13"/>
      <c r="L27" s="13"/>
      <c r="M27" s="13"/>
      <c r="N27" s="13"/>
      <c r="O27" s="13"/>
      <c r="P27" s="13"/>
      <c r="Q27" s="13"/>
      <c r="R27" s="13"/>
      <c r="S27" s="13"/>
      <c r="T27" s="13"/>
      <c r="U27" s="13"/>
      <c r="V27" s="13"/>
      <c r="W27" s="13"/>
      <c r="X27" s="13"/>
      <c r="Y27" s="13"/>
      <c r="Z27" s="13"/>
      <c r="AA27" s="13"/>
    </row>
    <row r="28">
      <c r="A28" s="51" t="s">
        <v>560</v>
      </c>
      <c r="B28" s="11" t="s">
        <v>510</v>
      </c>
      <c r="C28" s="65" t="str">
        <f t="shared" si="1"/>
        <v>TreatmentCompletedAsPlanned?</v>
      </c>
      <c r="D28" s="66" t="str">
        <f t="array" ref="D28">B28&amp;"_"&amp;C28</f>
        <v>Radiotherapy_TreatmentCompletedAsPlanned?</v>
      </c>
      <c r="E28" s="11" t="str">
        <f t="shared" si="2"/>
        <v>Treatment Completed as Planned?</v>
      </c>
      <c r="F28" s="11" t="s">
        <v>561</v>
      </c>
      <c r="G28" s="11" t="s">
        <v>49</v>
      </c>
      <c r="H28" s="11" t="s">
        <v>24</v>
      </c>
      <c r="I28" s="13"/>
      <c r="J28" s="11" t="s">
        <v>562</v>
      </c>
      <c r="K28" s="13"/>
      <c r="L28" s="21" t="s">
        <v>563</v>
      </c>
      <c r="M28" s="29"/>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sheetData>
  <hyperlinks>
    <hyperlink r:id="rId1" ref="L4"/>
    <hyperlink r:id="rId2" ref="L5"/>
    <hyperlink r:id="rId3" ref="L6"/>
    <hyperlink r:id="rId4" ref="L8"/>
    <hyperlink r:id="rId5" ref="L12"/>
    <hyperlink r:id="rId6" ref="L13"/>
    <hyperlink r:id="rId7" ref="L28"/>
  </hyperlinks>
  <drawing r:id="rId8"/>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1" max="5" width="23.0"/>
    <col customWidth="1" min="6" max="6" width="42.25"/>
    <col customWidth="1" min="7" max="27" width="23.0"/>
  </cols>
  <sheetData>
    <row r="1" ht="21.75" customHeight="1">
      <c r="A1" s="4" t="s">
        <v>3</v>
      </c>
      <c r="B1" s="5" t="s">
        <v>4</v>
      </c>
      <c r="C1" s="5" t="s">
        <v>5</v>
      </c>
      <c r="D1" s="5" t="s">
        <v>6</v>
      </c>
      <c r="E1" s="5" t="s">
        <v>7</v>
      </c>
      <c r="F1" s="5" t="s">
        <v>8</v>
      </c>
      <c r="G1" s="5" t="s">
        <v>9</v>
      </c>
      <c r="H1" s="5" t="s">
        <v>10</v>
      </c>
      <c r="I1" s="5" t="s">
        <v>11</v>
      </c>
      <c r="J1" s="5" t="s">
        <v>12</v>
      </c>
      <c r="K1" s="5" t="s">
        <v>13</v>
      </c>
      <c r="L1" s="6" t="s">
        <v>14</v>
      </c>
      <c r="M1" s="6" t="s">
        <v>15</v>
      </c>
      <c r="N1" s="6" t="s">
        <v>16</v>
      </c>
      <c r="O1" s="6" t="s">
        <v>17</v>
      </c>
      <c r="P1" s="7"/>
      <c r="Q1" s="7"/>
      <c r="R1" s="7"/>
      <c r="S1" s="7"/>
      <c r="T1" s="7"/>
      <c r="U1" s="7"/>
      <c r="V1" s="7"/>
      <c r="W1" s="7"/>
      <c r="X1" s="7"/>
      <c r="Y1" s="7"/>
      <c r="Z1" s="7"/>
      <c r="AA1" s="8"/>
    </row>
    <row r="2">
      <c r="A2" s="51" t="s">
        <v>564</v>
      </c>
      <c r="B2" s="11" t="s">
        <v>565</v>
      </c>
      <c r="C2" s="65" t="str">
        <f t="shared" ref="C2:C4" si="1">SUBSTITUTE(PROPER(A2), " ","")</f>
        <v>CancerEpisodeReference</v>
      </c>
      <c r="D2" s="66" t="str">
        <f t="array" ref="D2">B2&amp;"_"&amp;C2</f>
        <v>TreatmentResponse_CancerEpisodeReference</v>
      </c>
      <c r="E2" s="11" t="str">
        <f t="shared" ref="E2:E4" si="2">A2</f>
        <v>Cancer Episode reference</v>
      </c>
      <c r="F2" s="11" t="s">
        <v>252</v>
      </c>
      <c r="G2" s="11" t="s">
        <v>140</v>
      </c>
      <c r="H2" s="11" t="s">
        <v>24</v>
      </c>
      <c r="I2" s="13"/>
      <c r="J2" s="13"/>
      <c r="K2" s="13"/>
      <c r="L2" s="13"/>
      <c r="M2" s="13"/>
      <c r="N2" s="13"/>
      <c r="O2" s="13"/>
      <c r="P2" s="13"/>
      <c r="Q2" s="13"/>
      <c r="R2" s="13"/>
      <c r="S2" s="13"/>
      <c r="T2" s="13"/>
      <c r="U2" s="13"/>
      <c r="V2" s="13"/>
      <c r="W2" s="13"/>
      <c r="X2" s="13"/>
      <c r="Y2" s="13"/>
      <c r="Z2" s="13"/>
      <c r="AA2" s="13"/>
    </row>
    <row r="3">
      <c r="A3" s="56" t="s">
        <v>447</v>
      </c>
      <c r="B3" s="11" t="s">
        <v>565</v>
      </c>
      <c r="C3" s="65" t="str">
        <f t="shared" si="1"/>
        <v>TreatmentResponse(BasedOnImagingAlone;NoRecistOrOtherCriteria)</v>
      </c>
      <c r="D3" s="66" t="str">
        <f t="array" ref="D3">B3&amp;"_"&amp;C3</f>
        <v>TreatmentResponse_TreatmentResponse(BasedOnImagingAlone;NoRecistOrOtherCriteria)</v>
      </c>
      <c r="E3" s="11" t="str">
        <f t="shared" si="2"/>
        <v>Treatment response (based on imaging alone; no recist or other criteria)</v>
      </c>
      <c r="F3" s="11" t="s">
        <v>566</v>
      </c>
      <c r="G3" s="11" t="s">
        <v>49</v>
      </c>
      <c r="H3" s="11" t="s">
        <v>24</v>
      </c>
      <c r="I3" s="13"/>
      <c r="J3" s="11" t="s">
        <v>567</v>
      </c>
      <c r="K3" s="13"/>
      <c r="L3" s="21" t="s">
        <v>568</v>
      </c>
      <c r="M3" s="29"/>
      <c r="N3" s="13"/>
      <c r="O3" s="13"/>
      <c r="P3" s="13"/>
      <c r="Q3" s="13"/>
      <c r="R3" s="13"/>
      <c r="S3" s="13"/>
      <c r="T3" s="13"/>
      <c r="U3" s="13"/>
      <c r="V3" s="13"/>
      <c r="W3" s="13"/>
      <c r="X3" s="13"/>
      <c r="Y3" s="13"/>
      <c r="Z3" s="13"/>
      <c r="AA3" s="13"/>
    </row>
    <row r="4">
      <c r="A4" s="51" t="s">
        <v>569</v>
      </c>
      <c r="B4" s="11" t="s">
        <v>565</v>
      </c>
      <c r="C4" s="65" t="str">
        <f t="shared" si="1"/>
        <v>TreatmentResponseDefined/Done</v>
      </c>
      <c r="D4" s="66" t="str">
        <f t="array" ref="D4">B4&amp;"_"&amp;C4</f>
        <v>TreatmentResponse_TreatmentResponseDefined/Done</v>
      </c>
      <c r="E4" s="11" t="str">
        <f t="shared" si="2"/>
        <v>Treatment response defined/done</v>
      </c>
      <c r="F4" s="11" t="s">
        <v>570</v>
      </c>
      <c r="G4" s="11" t="s">
        <v>67</v>
      </c>
      <c r="H4" s="11" t="s">
        <v>24</v>
      </c>
      <c r="I4" s="13"/>
      <c r="J4" s="11" t="s">
        <v>571</v>
      </c>
      <c r="K4" s="13"/>
      <c r="L4" s="11" t="s">
        <v>260</v>
      </c>
      <c r="M4" s="11"/>
      <c r="N4" s="13"/>
      <c r="O4" s="13"/>
      <c r="P4" s="13"/>
      <c r="Q4" s="13"/>
      <c r="R4" s="13"/>
      <c r="S4" s="13"/>
      <c r="T4" s="13"/>
      <c r="U4" s="13"/>
      <c r="V4" s="13"/>
      <c r="W4" s="13"/>
      <c r="X4" s="13"/>
      <c r="Y4" s="13"/>
      <c r="Z4" s="13"/>
      <c r="AA4" s="13"/>
    </row>
    <row r="5">
      <c r="A5" s="51"/>
      <c r="B5" s="13"/>
      <c r="C5" s="13"/>
      <c r="D5" s="13"/>
      <c r="E5" s="13"/>
      <c r="F5" s="13"/>
      <c r="G5" s="13"/>
      <c r="H5" s="11"/>
      <c r="I5" s="13"/>
      <c r="J5" s="13"/>
      <c r="K5" s="13"/>
      <c r="L5" s="13"/>
      <c r="M5" s="13"/>
      <c r="N5" s="13"/>
      <c r="O5" s="13"/>
      <c r="P5" s="13"/>
      <c r="Q5" s="13"/>
      <c r="R5" s="13"/>
      <c r="S5" s="13"/>
      <c r="T5" s="13"/>
      <c r="U5" s="13"/>
      <c r="V5" s="13"/>
      <c r="W5" s="13"/>
      <c r="X5" s="13"/>
      <c r="Y5" s="13"/>
      <c r="Z5" s="13"/>
      <c r="AA5" s="13"/>
    </row>
    <row r="6">
      <c r="A6" s="51"/>
      <c r="B6" s="13"/>
      <c r="C6" s="13"/>
      <c r="D6" s="13"/>
      <c r="E6" s="13"/>
      <c r="F6" s="13"/>
      <c r="G6" s="13"/>
      <c r="H6" s="11"/>
      <c r="I6" s="13"/>
      <c r="J6" s="13"/>
      <c r="K6" s="13"/>
      <c r="L6" s="13"/>
      <c r="M6" s="13"/>
      <c r="N6" s="13"/>
      <c r="O6" s="13"/>
      <c r="P6" s="13"/>
      <c r="Q6" s="13"/>
      <c r="R6" s="13"/>
      <c r="S6" s="13"/>
      <c r="T6" s="13"/>
      <c r="U6" s="13"/>
      <c r="V6" s="13"/>
      <c r="W6" s="13"/>
      <c r="X6" s="13"/>
      <c r="Y6" s="13"/>
      <c r="Z6" s="13"/>
      <c r="AA6" s="13"/>
    </row>
    <row r="7">
      <c r="A7" s="51"/>
      <c r="B7" s="13"/>
      <c r="C7" s="13"/>
      <c r="D7" s="13"/>
      <c r="E7" s="13"/>
      <c r="F7" s="13"/>
      <c r="G7" s="13"/>
      <c r="H7" s="11"/>
      <c r="I7" s="13"/>
      <c r="J7" s="13"/>
      <c r="K7" s="13"/>
      <c r="L7" s="13"/>
      <c r="M7" s="13"/>
      <c r="N7" s="13"/>
      <c r="O7" s="13"/>
      <c r="P7" s="13"/>
      <c r="Q7" s="13"/>
      <c r="R7" s="13"/>
      <c r="S7" s="13"/>
      <c r="T7" s="13"/>
      <c r="U7" s="13"/>
      <c r="V7" s="13"/>
      <c r="W7" s="13"/>
      <c r="X7" s="13"/>
      <c r="Y7" s="13"/>
      <c r="Z7" s="13"/>
      <c r="AA7" s="13"/>
    </row>
    <row r="8">
      <c r="A8" s="51"/>
      <c r="B8" s="13"/>
      <c r="C8" s="13"/>
      <c r="D8" s="13"/>
      <c r="E8" s="13"/>
      <c r="F8" s="13"/>
      <c r="G8" s="13"/>
      <c r="H8" s="11"/>
      <c r="I8" s="13"/>
      <c r="J8" s="13"/>
      <c r="K8" s="13"/>
      <c r="L8" s="13"/>
      <c r="M8" s="13"/>
      <c r="N8" s="13"/>
      <c r="O8" s="13"/>
      <c r="P8" s="13"/>
      <c r="Q8" s="13"/>
      <c r="R8" s="13"/>
      <c r="S8" s="13"/>
      <c r="T8" s="13"/>
      <c r="U8" s="13"/>
      <c r="V8" s="13"/>
      <c r="W8" s="13"/>
      <c r="X8" s="13"/>
      <c r="Y8" s="13"/>
      <c r="Z8" s="13"/>
      <c r="AA8" s="13"/>
    </row>
    <row r="9">
      <c r="A9" s="51"/>
      <c r="B9" s="13"/>
      <c r="C9" s="13"/>
      <c r="D9" s="13"/>
      <c r="E9" s="13"/>
      <c r="F9" s="13"/>
      <c r="G9" s="13"/>
      <c r="H9" s="11"/>
      <c r="I9" s="13"/>
      <c r="J9" s="13"/>
      <c r="K9" s="13"/>
      <c r="L9" s="13"/>
      <c r="M9" s="13"/>
      <c r="N9" s="13"/>
      <c r="O9" s="13"/>
      <c r="P9" s="13"/>
      <c r="Q9" s="13"/>
      <c r="R9" s="13"/>
      <c r="S9" s="13"/>
      <c r="T9" s="13"/>
      <c r="U9" s="13"/>
      <c r="V9" s="13"/>
      <c r="W9" s="13"/>
      <c r="X9" s="13"/>
      <c r="Y9" s="13"/>
      <c r="Z9" s="13"/>
      <c r="AA9" s="13"/>
    </row>
    <row r="10">
      <c r="A10" s="51"/>
      <c r="B10" s="13"/>
      <c r="C10" s="13"/>
      <c r="D10" s="13"/>
      <c r="E10" s="13"/>
      <c r="F10" s="13"/>
      <c r="G10" s="13"/>
      <c r="H10" s="11"/>
      <c r="I10" s="13"/>
      <c r="J10" s="13"/>
      <c r="K10" s="13"/>
      <c r="L10" s="13"/>
      <c r="M10" s="13"/>
      <c r="N10" s="13"/>
      <c r="O10" s="13"/>
      <c r="P10" s="13"/>
      <c r="Q10" s="13"/>
      <c r="R10" s="13"/>
      <c r="S10" s="13"/>
      <c r="T10" s="13"/>
      <c r="U10" s="13"/>
      <c r="V10" s="13"/>
      <c r="W10" s="13"/>
      <c r="X10" s="13"/>
      <c r="Y10" s="13"/>
      <c r="Z10" s="13"/>
      <c r="AA10" s="13"/>
    </row>
    <row r="11">
      <c r="A11" s="51"/>
      <c r="B11" s="13"/>
      <c r="C11" s="13"/>
      <c r="D11" s="13"/>
      <c r="E11" s="13"/>
      <c r="F11" s="13"/>
      <c r="G11" s="13"/>
      <c r="H11" s="11"/>
      <c r="I11" s="13"/>
      <c r="J11" s="13"/>
      <c r="K11" s="13"/>
      <c r="L11" s="13"/>
      <c r="M11" s="13"/>
      <c r="N11" s="13"/>
      <c r="O11" s="13"/>
      <c r="P11" s="13"/>
      <c r="Q11" s="13"/>
      <c r="R11" s="13"/>
      <c r="S11" s="13"/>
      <c r="T11" s="13"/>
      <c r="U11" s="13"/>
      <c r="V11" s="13"/>
      <c r="W11" s="13"/>
      <c r="X11" s="13"/>
      <c r="Y11" s="13"/>
      <c r="Z11" s="13"/>
      <c r="AA11" s="13"/>
    </row>
    <row r="12">
      <c r="A12" s="51"/>
      <c r="B12" s="13"/>
      <c r="C12" s="13"/>
      <c r="D12" s="13"/>
      <c r="E12" s="13"/>
      <c r="F12" s="13"/>
      <c r="G12" s="13"/>
      <c r="H12" s="11"/>
      <c r="I12" s="13"/>
      <c r="J12" s="13"/>
      <c r="K12" s="13"/>
      <c r="L12" s="13"/>
      <c r="M12" s="13"/>
      <c r="N12" s="13"/>
      <c r="O12" s="13"/>
      <c r="P12" s="13"/>
      <c r="Q12" s="13"/>
      <c r="R12" s="13"/>
      <c r="S12" s="13"/>
      <c r="T12" s="13"/>
      <c r="U12" s="13"/>
      <c r="V12" s="13"/>
      <c r="W12" s="13"/>
      <c r="X12" s="13"/>
      <c r="Y12" s="13"/>
      <c r="Z12" s="13"/>
      <c r="AA12" s="13"/>
    </row>
    <row r="13">
      <c r="A13" s="51"/>
      <c r="B13" s="13"/>
      <c r="C13" s="13"/>
      <c r="D13" s="13"/>
      <c r="E13" s="13"/>
      <c r="F13" s="13"/>
      <c r="G13" s="13"/>
      <c r="H13" s="11"/>
      <c r="I13" s="13"/>
      <c r="J13" s="13"/>
      <c r="K13" s="13"/>
      <c r="L13" s="13"/>
      <c r="M13" s="13"/>
      <c r="N13" s="13"/>
      <c r="O13" s="13"/>
      <c r="P13" s="13"/>
      <c r="Q13" s="13"/>
      <c r="R13" s="13"/>
      <c r="S13" s="13"/>
      <c r="T13" s="13"/>
      <c r="U13" s="13"/>
      <c r="V13" s="13"/>
      <c r="W13" s="13"/>
      <c r="X13" s="13"/>
      <c r="Y13" s="13"/>
      <c r="Z13" s="13"/>
      <c r="AA13" s="13"/>
    </row>
    <row r="14">
      <c r="A14" s="51"/>
      <c r="B14" s="13"/>
      <c r="C14" s="13"/>
      <c r="D14" s="13"/>
      <c r="E14" s="13"/>
      <c r="F14" s="13"/>
      <c r="G14" s="13"/>
      <c r="H14" s="11"/>
      <c r="I14" s="13"/>
      <c r="J14" s="13"/>
      <c r="K14" s="13"/>
      <c r="L14" s="13"/>
      <c r="M14" s="13"/>
      <c r="N14" s="13"/>
      <c r="O14" s="13"/>
      <c r="P14" s="13"/>
      <c r="Q14" s="13"/>
      <c r="R14" s="13"/>
      <c r="S14" s="13"/>
      <c r="T14" s="13"/>
      <c r="U14" s="13"/>
      <c r="V14" s="13"/>
      <c r="W14" s="13"/>
      <c r="X14" s="13"/>
      <c r="Y14" s="13"/>
      <c r="Z14" s="13"/>
      <c r="AA14" s="13"/>
    </row>
    <row r="15">
      <c r="A15" s="51"/>
      <c r="B15" s="13"/>
      <c r="C15" s="13"/>
      <c r="D15" s="13"/>
      <c r="E15" s="13"/>
      <c r="F15" s="13"/>
      <c r="G15" s="13"/>
      <c r="H15" s="11"/>
      <c r="I15" s="13"/>
      <c r="J15" s="13"/>
      <c r="K15" s="13"/>
      <c r="L15" s="13"/>
      <c r="M15" s="13"/>
      <c r="N15" s="13"/>
      <c r="O15" s="13"/>
      <c r="P15" s="13"/>
      <c r="Q15" s="13"/>
      <c r="R15" s="13"/>
      <c r="S15" s="13"/>
      <c r="T15" s="13"/>
      <c r="U15" s="13"/>
      <c r="V15" s="13"/>
      <c r="W15" s="13"/>
      <c r="X15" s="13"/>
      <c r="Y15" s="13"/>
      <c r="Z15" s="13"/>
      <c r="AA15" s="13"/>
    </row>
    <row r="16">
      <c r="A16" s="51"/>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sheetData>
  <hyperlinks>
    <hyperlink r:id="rId1" ref="L3"/>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1C00"/>
    <outlinePr summaryBelow="0" summaryRight="0"/>
  </sheetPr>
  <sheetViews>
    <sheetView workbookViewId="0"/>
  </sheetViews>
  <sheetFormatPr customHeight="1" defaultColWidth="12.63" defaultRowHeight="15.75"/>
  <cols>
    <col customWidth="1" min="1" max="5" width="23.0"/>
    <col customWidth="1" min="6" max="6" width="41.63"/>
    <col customWidth="1" min="7" max="27" width="23.0"/>
  </cols>
  <sheetData>
    <row r="1" ht="21.75" customHeight="1">
      <c r="A1" s="4" t="s">
        <v>3</v>
      </c>
      <c r="B1" s="5" t="s">
        <v>4</v>
      </c>
      <c r="C1" s="5" t="s">
        <v>5</v>
      </c>
      <c r="D1" s="5" t="s">
        <v>6</v>
      </c>
      <c r="E1" s="5" t="s">
        <v>7</v>
      </c>
      <c r="F1" s="5" t="s">
        <v>8</v>
      </c>
      <c r="G1" s="5" t="s">
        <v>9</v>
      </c>
      <c r="H1" s="5" t="s">
        <v>10</v>
      </c>
      <c r="I1" s="5" t="s">
        <v>11</v>
      </c>
      <c r="J1" s="5" t="s">
        <v>12</v>
      </c>
      <c r="K1" s="5" t="s">
        <v>13</v>
      </c>
      <c r="L1" s="6" t="s">
        <v>14</v>
      </c>
      <c r="M1" s="6" t="s">
        <v>15</v>
      </c>
      <c r="N1" s="6" t="s">
        <v>16</v>
      </c>
      <c r="O1" s="6" t="s">
        <v>17</v>
      </c>
      <c r="P1" s="7"/>
      <c r="Q1" s="7"/>
      <c r="R1" s="7"/>
      <c r="S1" s="7"/>
      <c r="T1" s="7"/>
      <c r="U1" s="7"/>
      <c r="V1" s="7"/>
      <c r="W1" s="7"/>
      <c r="X1" s="7"/>
      <c r="Y1" s="7"/>
      <c r="Z1" s="7"/>
      <c r="AA1" s="8"/>
    </row>
    <row r="2">
      <c r="A2" s="51" t="s">
        <v>410</v>
      </c>
      <c r="B2" s="11" t="s">
        <v>572</v>
      </c>
      <c r="C2" s="65" t="str">
        <f t="shared" ref="C2:C7" si="1">SUBSTITUTE(PROPER(A2), " ","")</f>
        <v>EpisodeEventReference</v>
      </c>
      <c r="D2" s="66" t="str">
        <f t="array" ref="D2">B2&amp;"_"&amp;C2</f>
        <v>AdverseEvent_EpisodeEventReference</v>
      </c>
      <c r="E2" s="11" t="str">
        <f t="shared" ref="E2:E7" si="2">A2</f>
        <v>Episode Event reference</v>
      </c>
      <c r="F2" s="11" t="s">
        <v>297</v>
      </c>
      <c r="G2" s="11" t="s">
        <v>251</v>
      </c>
      <c r="H2" s="11" t="s">
        <v>24</v>
      </c>
      <c r="I2" s="13"/>
      <c r="J2" s="13"/>
      <c r="K2" s="13"/>
      <c r="L2" s="13"/>
      <c r="M2" s="13"/>
      <c r="N2" s="13"/>
      <c r="O2" s="13"/>
      <c r="P2" s="13"/>
      <c r="Q2" s="13"/>
      <c r="R2" s="13"/>
      <c r="S2" s="13"/>
      <c r="T2" s="13"/>
      <c r="U2" s="13"/>
      <c r="V2" s="13"/>
      <c r="W2" s="13"/>
      <c r="X2" s="13"/>
      <c r="Y2" s="13"/>
      <c r="Z2" s="13"/>
      <c r="AA2" s="13"/>
    </row>
    <row r="3">
      <c r="A3" s="56" t="s">
        <v>573</v>
      </c>
      <c r="B3" s="11" t="s">
        <v>572</v>
      </c>
      <c r="C3" s="65" t="str">
        <f t="shared" si="1"/>
        <v>AdverseEventType(CtcaeTerm)</v>
      </c>
      <c r="D3" s="66" t="str">
        <f t="array" ref="D3">B3&amp;"_"&amp;C3</f>
        <v>AdverseEvent_AdverseEventType(CtcaeTerm)</v>
      </c>
      <c r="E3" s="11" t="str">
        <f t="shared" si="2"/>
        <v>Adverse event type (CTCAE Term)</v>
      </c>
      <c r="F3" s="11" t="s">
        <v>574</v>
      </c>
      <c r="G3" s="11" t="s">
        <v>49</v>
      </c>
      <c r="H3" s="11" t="s">
        <v>24</v>
      </c>
      <c r="I3" s="13"/>
      <c r="J3" s="21" t="s">
        <v>575</v>
      </c>
      <c r="K3" s="13"/>
      <c r="L3" s="13"/>
      <c r="M3" s="13"/>
      <c r="N3" s="13"/>
      <c r="O3" s="13"/>
      <c r="P3" s="13"/>
      <c r="Q3" s="13"/>
      <c r="R3" s="13"/>
      <c r="S3" s="13"/>
      <c r="T3" s="13"/>
      <c r="U3" s="13"/>
      <c r="V3" s="13"/>
      <c r="W3" s="13"/>
      <c r="X3" s="13"/>
      <c r="Y3" s="13"/>
      <c r="Z3" s="13"/>
      <c r="AA3" s="13"/>
    </row>
    <row r="4">
      <c r="A4" s="69" t="s">
        <v>576</v>
      </c>
      <c r="B4" s="70" t="s">
        <v>572</v>
      </c>
      <c r="C4" s="71" t="str">
        <f t="shared" si="1"/>
        <v>OccurredAt</v>
      </c>
      <c r="D4" s="71" t="str">
        <f t="array" ref="D4">B4&amp;"_"&amp;C4</f>
        <v>AdverseEvent_OccurredAt</v>
      </c>
      <c r="E4" s="70" t="str">
        <f t="shared" si="2"/>
        <v>Occurred at</v>
      </c>
      <c r="F4" s="70" t="s">
        <v>577</v>
      </c>
      <c r="G4" s="72"/>
      <c r="H4" s="70" t="s">
        <v>24</v>
      </c>
      <c r="I4" s="72"/>
      <c r="J4" s="70" t="s">
        <v>578</v>
      </c>
      <c r="K4" s="72"/>
      <c r="L4" s="72"/>
      <c r="M4" s="72"/>
      <c r="N4" s="72"/>
      <c r="O4" s="72"/>
      <c r="P4" s="72"/>
      <c r="Q4" s="72"/>
      <c r="R4" s="72"/>
      <c r="S4" s="72"/>
      <c r="T4" s="72"/>
      <c r="U4" s="72"/>
      <c r="V4" s="72"/>
      <c r="W4" s="72"/>
      <c r="X4" s="72"/>
      <c r="Y4" s="72"/>
      <c r="Z4" s="72"/>
      <c r="AA4" s="72"/>
    </row>
    <row r="5">
      <c r="A5" s="69" t="s">
        <v>579</v>
      </c>
      <c r="B5" s="70" t="s">
        <v>572</v>
      </c>
      <c r="C5" s="71" t="str">
        <f t="shared" si="1"/>
        <v>AdverseEventRelatedTo</v>
      </c>
      <c r="D5" s="71" t="str">
        <f t="array" ref="D5">B5&amp;"_"&amp;C5</f>
        <v>AdverseEvent_AdverseEventRelatedTo</v>
      </c>
      <c r="E5" s="70" t="str">
        <f t="shared" si="2"/>
        <v>Adverse event related to</v>
      </c>
      <c r="F5" s="70" t="s">
        <v>580</v>
      </c>
      <c r="G5" s="72"/>
      <c r="H5" s="70" t="s">
        <v>24</v>
      </c>
      <c r="I5" s="72"/>
      <c r="J5" s="70" t="s">
        <v>581</v>
      </c>
      <c r="K5" s="72"/>
      <c r="L5" s="72"/>
      <c r="M5" s="72"/>
      <c r="N5" s="72"/>
      <c r="O5" s="72"/>
      <c r="P5" s="72"/>
      <c r="Q5" s="72"/>
      <c r="R5" s="72"/>
      <c r="S5" s="72"/>
      <c r="T5" s="72"/>
      <c r="U5" s="72"/>
      <c r="V5" s="72"/>
      <c r="W5" s="72"/>
      <c r="X5" s="72"/>
      <c r="Y5" s="72"/>
      <c r="Z5" s="72"/>
      <c r="AA5" s="72"/>
    </row>
    <row r="6">
      <c r="A6" s="51" t="s">
        <v>582</v>
      </c>
      <c r="B6" s="11" t="s">
        <v>572</v>
      </c>
      <c r="C6" s="65" t="str">
        <f t="shared" si="1"/>
        <v>AdverseEventStartingDate </v>
      </c>
      <c r="D6" s="66" t="str">
        <f t="array" ref="D6">B6&amp;"_"&amp;C6</f>
        <v>AdverseEvent_AdverseEventStartingDate </v>
      </c>
      <c r="E6" s="11" t="str">
        <f t="shared" si="2"/>
        <v>Adverse event starting date  </v>
      </c>
      <c r="F6" s="11" t="s">
        <v>583</v>
      </c>
      <c r="G6" s="11" t="s">
        <v>44</v>
      </c>
      <c r="H6" s="11" t="s">
        <v>24</v>
      </c>
      <c r="I6" s="13"/>
      <c r="J6" s="11" t="s">
        <v>426</v>
      </c>
      <c r="K6" s="13"/>
      <c r="L6" s="13"/>
      <c r="M6" s="13"/>
      <c r="N6" s="13"/>
      <c r="O6" s="13"/>
      <c r="P6" s="13"/>
      <c r="Q6" s="13"/>
      <c r="R6" s="13"/>
      <c r="S6" s="13"/>
      <c r="T6" s="13"/>
      <c r="U6" s="13"/>
      <c r="V6" s="13"/>
      <c r="W6" s="13"/>
      <c r="X6" s="13"/>
      <c r="Y6" s="13"/>
      <c r="Z6" s="13"/>
      <c r="AA6" s="13"/>
    </row>
    <row r="7">
      <c r="A7" s="51" t="s">
        <v>584</v>
      </c>
      <c r="B7" s="11" t="s">
        <v>572</v>
      </c>
      <c r="C7" s="65" t="str">
        <f t="shared" si="1"/>
        <v>AdverseEventDuration</v>
      </c>
      <c r="D7" s="66" t="str">
        <f t="array" ref="D7">B7&amp;"_"&amp;C7</f>
        <v>AdverseEvent_AdverseEventDuration</v>
      </c>
      <c r="E7" s="11" t="str">
        <f t="shared" si="2"/>
        <v>Adverse event duration</v>
      </c>
      <c r="F7" s="11" t="s">
        <v>585</v>
      </c>
      <c r="G7" s="11" t="s">
        <v>67</v>
      </c>
      <c r="H7" s="11" t="s">
        <v>24</v>
      </c>
      <c r="I7" s="13"/>
      <c r="J7" s="11" t="s">
        <v>586</v>
      </c>
      <c r="K7" s="13"/>
      <c r="L7" s="11" t="s">
        <v>260</v>
      </c>
      <c r="M7" s="11"/>
      <c r="N7" s="13"/>
      <c r="O7" s="13"/>
      <c r="P7" s="13"/>
      <c r="Q7" s="13"/>
      <c r="R7" s="13"/>
      <c r="S7" s="13"/>
      <c r="T7" s="13"/>
      <c r="U7" s="13"/>
      <c r="V7" s="13"/>
      <c r="W7" s="13"/>
      <c r="X7" s="13"/>
      <c r="Y7" s="13"/>
      <c r="Z7" s="13"/>
      <c r="AA7" s="13"/>
    </row>
    <row r="8">
      <c r="A8" s="69" t="s">
        <v>587</v>
      </c>
      <c r="B8" s="70" t="s">
        <v>89</v>
      </c>
      <c r="C8" s="70" t="s">
        <v>588</v>
      </c>
      <c r="D8" s="75" t="s">
        <v>589</v>
      </c>
      <c r="E8" s="70" t="s">
        <v>24</v>
      </c>
      <c r="F8" s="72"/>
      <c r="G8" s="72"/>
      <c r="H8" s="70" t="s">
        <v>24</v>
      </c>
      <c r="I8" s="72"/>
      <c r="J8" s="72"/>
      <c r="K8" s="72"/>
      <c r="L8" s="72"/>
      <c r="M8" s="72"/>
      <c r="N8" s="72"/>
      <c r="O8" s="72"/>
      <c r="P8" s="72"/>
      <c r="Q8" s="72"/>
      <c r="R8" s="72"/>
      <c r="S8" s="72"/>
      <c r="T8" s="72"/>
      <c r="U8" s="72"/>
      <c r="V8" s="72"/>
      <c r="W8" s="72"/>
      <c r="X8" s="72"/>
      <c r="Y8" s="72"/>
      <c r="Z8" s="72"/>
      <c r="AA8" s="72"/>
    </row>
    <row r="9">
      <c r="A9" s="51"/>
      <c r="B9" s="13"/>
      <c r="C9" s="13"/>
      <c r="D9" s="13"/>
      <c r="E9" s="13"/>
      <c r="F9" s="13"/>
      <c r="G9" s="13"/>
      <c r="H9" s="11"/>
      <c r="I9" s="13"/>
      <c r="J9" s="13"/>
      <c r="K9" s="13"/>
      <c r="L9" s="13"/>
      <c r="M9" s="13"/>
      <c r="N9" s="13"/>
      <c r="O9" s="13"/>
      <c r="P9" s="13"/>
      <c r="Q9" s="13"/>
      <c r="R9" s="13"/>
      <c r="S9" s="13"/>
      <c r="T9" s="13"/>
      <c r="U9" s="13"/>
      <c r="V9" s="13"/>
      <c r="W9" s="13"/>
      <c r="X9" s="13"/>
      <c r="Y9" s="13"/>
      <c r="Z9" s="13"/>
      <c r="AA9" s="13"/>
    </row>
    <row r="10">
      <c r="A10" s="51"/>
      <c r="B10" s="13"/>
      <c r="C10" s="13"/>
      <c r="D10" s="13"/>
      <c r="E10" s="13"/>
      <c r="F10" s="13"/>
      <c r="G10" s="13"/>
      <c r="H10" s="11"/>
      <c r="I10" s="13"/>
      <c r="J10" s="13"/>
      <c r="K10" s="13"/>
      <c r="L10" s="13"/>
      <c r="M10" s="13"/>
      <c r="N10" s="13"/>
      <c r="O10" s="13"/>
      <c r="P10" s="13"/>
      <c r="Q10" s="13"/>
      <c r="R10" s="13"/>
      <c r="S10" s="13"/>
      <c r="T10" s="13"/>
      <c r="U10" s="13"/>
      <c r="V10" s="13"/>
      <c r="W10" s="13"/>
      <c r="X10" s="13"/>
      <c r="Y10" s="13"/>
      <c r="Z10" s="13"/>
      <c r="AA10" s="13"/>
    </row>
    <row r="11">
      <c r="A11" s="51"/>
      <c r="B11" s="13"/>
      <c r="C11" s="13"/>
      <c r="D11" s="13"/>
      <c r="E11" s="13"/>
      <c r="F11" s="13"/>
      <c r="G11" s="13"/>
      <c r="H11" s="11"/>
      <c r="I11" s="13"/>
      <c r="J11" s="13"/>
      <c r="K11" s="13"/>
      <c r="L11" s="13"/>
      <c r="M11" s="13"/>
      <c r="N11" s="13"/>
      <c r="O11" s="13"/>
      <c r="P11" s="13"/>
      <c r="Q11" s="13"/>
      <c r="R11" s="13"/>
      <c r="S11" s="13"/>
      <c r="T11" s="13"/>
      <c r="U11" s="13"/>
      <c r="V11" s="13"/>
      <c r="W11" s="13"/>
      <c r="X11" s="13"/>
      <c r="Y11" s="13"/>
      <c r="Z11" s="13"/>
      <c r="AA11" s="13"/>
    </row>
    <row r="12">
      <c r="A12" s="51"/>
      <c r="B12" s="13"/>
      <c r="C12" s="13"/>
      <c r="D12" s="13"/>
      <c r="E12" s="13"/>
      <c r="F12" s="13"/>
      <c r="G12" s="13"/>
      <c r="H12" s="11"/>
      <c r="I12" s="13"/>
      <c r="J12" s="13"/>
      <c r="K12" s="13"/>
      <c r="L12" s="13"/>
      <c r="M12" s="13"/>
      <c r="N12" s="13"/>
      <c r="O12" s="13"/>
      <c r="P12" s="13"/>
      <c r="Q12" s="13"/>
      <c r="R12" s="13"/>
      <c r="S12" s="13"/>
      <c r="T12" s="13"/>
      <c r="U12" s="13"/>
      <c r="V12" s="13"/>
      <c r="W12" s="13"/>
      <c r="X12" s="13"/>
      <c r="Y12" s="13"/>
      <c r="Z12" s="13"/>
      <c r="AA12" s="13"/>
    </row>
    <row r="13">
      <c r="A13" s="51"/>
      <c r="B13" s="13"/>
      <c r="C13" s="13"/>
      <c r="D13" s="13"/>
      <c r="E13" s="13"/>
      <c r="F13" s="13"/>
      <c r="G13" s="13"/>
      <c r="H13" s="11"/>
      <c r="I13" s="13"/>
      <c r="J13" s="13"/>
      <c r="K13" s="13"/>
      <c r="L13" s="13"/>
      <c r="M13" s="13"/>
      <c r="N13" s="13"/>
      <c r="O13" s="13"/>
      <c r="P13" s="13"/>
      <c r="Q13" s="13"/>
      <c r="R13" s="13"/>
      <c r="S13" s="13"/>
      <c r="T13" s="13"/>
      <c r="U13" s="13"/>
      <c r="V13" s="13"/>
      <c r="W13" s="13"/>
      <c r="X13" s="13"/>
      <c r="Y13" s="13"/>
      <c r="Z13" s="13"/>
      <c r="AA13" s="13"/>
    </row>
    <row r="14">
      <c r="A14" s="51"/>
      <c r="B14" s="13"/>
      <c r="C14" s="13"/>
      <c r="D14" s="13"/>
      <c r="E14" s="13"/>
      <c r="F14" s="13"/>
      <c r="G14" s="13"/>
      <c r="H14" s="11"/>
      <c r="I14" s="13"/>
      <c r="J14" s="13"/>
      <c r="K14" s="13"/>
      <c r="L14" s="13"/>
      <c r="M14" s="13"/>
      <c r="N14" s="13"/>
      <c r="O14" s="13"/>
      <c r="P14" s="13"/>
      <c r="Q14" s="13"/>
      <c r="R14" s="13"/>
      <c r="S14" s="13"/>
      <c r="T14" s="13"/>
      <c r="U14" s="13"/>
      <c r="V14" s="13"/>
      <c r="W14" s="13"/>
      <c r="X14" s="13"/>
      <c r="Y14" s="13"/>
      <c r="Z14" s="13"/>
      <c r="AA14" s="13"/>
    </row>
    <row r="15">
      <c r="A15" s="51"/>
      <c r="B15" s="13"/>
      <c r="C15" s="13"/>
      <c r="D15" s="13"/>
      <c r="E15" s="13"/>
      <c r="F15" s="13"/>
      <c r="G15" s="13"/>
      <c r="H15" s="11"/>
      <c r="I15" s="13"/>
      <c r="J15" s="13"/>
      <c r="K15" s="13"/>
      <c r="L15" s="13"/>
      <c r="M15" s="13"/>
      <c r="N15" s="13"/>
      <c r="O15" s="13"/>
      <c r="P15" s="13"/>
      <c r="Q15" s="13"/>
      <c r="R15" s="13"/>
      <c r="S15" s="13"/>
      <c r="T15" s="13"/>
      <c r="U15" s="13"/>
      <c r="V15" s="13"/>
      <c r="W15" s="13"/>
      <c r="X15" s="13"/>
      <c r="Y15" s="13"/>
      <c r="Z15" s="13"/>
      <c r="AA15" s="13"/>
    </row>
    <row r="16">
      <c r="A16" s="51"/>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sheetData>
  <hyperlinks>
    <hyperlink r:id="rId1" ref="J3"/>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6" t="s">
        <v>44</v>
      </c>
      <c r="B1" s="11" t="s">
        <v>590</v>
      </c>
      <c r="C1" s="76" t="s">
        <v>426</v>
      </c>
    </row>
  </sheetData>
  <drawing r:id="rId1"/>
</worksheet>
</file>