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2DAM\Desktop\"/>
    </mc:Choice>
  </mc:AlternateContent>
  <bookViews>
    <workbookView xWindow="0" yWindow="0" windowWidth="19200" windowHeight="12780" activeTab="1"/>
  </bookViews>
  <sheets>
    <sheet name="Hoja1" sheetId="1" r:id="rId1"/>
    <sheet name="Hoja2" sheetId="2" r:id="rId2"/>
  </sheets>
  <definedNames>
    <definedName name="A2_1.4">Hoja2!$G$2:$G$5</definedName>
    <definedName name="Alemania">Hoja1!$H$2:$H$19</definedName>
    <definedName name="AUDI">Hoja2!$G$2:$G$5</definedName>
    <definedName name="Australia">Hoja1!$I$2:$I$16</definedName>
    <definedName name="BMW">Hoja2!$G$6:$G$9</definedName>
    <definedName name="Canada">Hoja1!$E$2:$E$12</definedName>
    <definedName name="CE">Hoja2!$G$2</definedName>
    <definedName name="China">Hoja1!$G$2:$G$14</definedName>
    <definedName name="CHRYSLER">Hoja2!$G$10:$G$12</definedName>
    <definedName name="Colombia">Hoja1!$K$2:$K$6</definedName>
    <definedName name="Estados_Unidos">Hoja1!$J$2:$J$61</definedName>
    <definedName name="Francia">Hoja1!$M$2:$M$12</definedName>
    <definedName name="HONDA">Hoja2!$G$13:$G$15</definedName>
    <definedName name="Islas_Fidji">Hoja1!$N$2:$N$3</definedName>
    <definedName name="JAGUAR">Hoja2!$G$16:$G$17</definedName>
    <definedName name="Marcas">Hoja2!$D$2:$D$6</definedName>
    <definedName name="Mexico">Hoja1!$F$2:$F$14</definedName>
    <definedName name="Precio">Hoja2!$H$2:$H$17</definedName>
    <definedName name="precios">Hoja2!$H$2:$H$17</definedName>
    <definedName name="REVR">Hoja2!$H$2:$H$17</definedName>
    <definedName name="Vietnam">Hoja1!$L$2:$L$5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1" i="2"/>
  <c r="B12" i="2"/>
  <c r="B10" i="2"/>
  <c r="B9" i="2"/>
</calcChain>
</file>

<file path=xl/sharedStrings.xml><?xml version="1.0" encoding="utf-8"?>
<sst xmlns="http://schemas.openxmlformats.org/spreadsheetml/2006/main" count="238" uniqueCount="201">
  <si>
    <t>Canada</t>
  </si>
  <si>
    <t>Mexico</t>
  </si>
  <si>
    <t>China</t>
  </si>
  <si>
    <t>Alemania</t>
  </si>
  <si>
    <t>Australia</t>
  </si>
  <si>
    <t>Estados_Unidos</t>
  </si>
  <si>
    <t>Colombia</t>
  </si>
  <si>
    <t>Vietnam</t>
  </si>
  <si>
    <t>Francia</t>
  </si>
  <si>
    <t>Islas_Fidji</t>
  </si>
  <si>
    <t>Calgary</t>
  </si>
  <si>
    <t>Akumal</t>
  </si>
  <si>
    <t xml:space="preserve">Chongqing </t>
  </si>
  <si>
    <t>Augsburgo</t>
  </si>
  <si>
    <t>Adelaida</t>
  </si>
  <si>
    <t>Albuquerque</t>
  </si>
  <si>
    <t>Barranquilla</t>
  </si>
  <si>
    <t>Ciudad Ho Chi Minh</t>
  </si>
  <si>
    <t>Estrasburgo</t>
  </si>
  <si>
    <t>Savusavu</t>
  </si>
  <si>
    <t>Edmonton</t>
  </si>
  <si>
    <t>Cancun</t>
  </si>
  <si>
    <t>Guangzhou</t>
  </si>
  <si>
    <t>Berlín</t>
  </si>
  <si>
    <t>Baird Bay</t>
  </si>
  <si>
    <t>Arlington</t>
  </si>
  <si>
    <t>Bogotá</t>
  </si>
  <si>
    <t>Hanoi</t>
  </si>
  <si>
    <t>Grenoble</t>
  </si>
  <si>
    <t>Suva</t>
  </si>
  <si>
    <t>Montreal</t>
  </si>
  <si>
    <t>Cozumel</t>
  </si>
  <si>
    <t>Harbin</t>
  </si>
  <si>
    <t>Bielefeld</t>
  </si>
  <si>
    <t>Ballarat</t>
  </si>
  <si>
    <t>Atlanta</t>
  </si>
  <si>
    <t>Calí</t>
  </si>
  <si>
    <t>Hoi An</t>
  </si>
  <si>
    <t>Lille</t>
  </si>
  <si>
    <t>Ottawa</t>
  </si>
  <si>
    <t>Cuernavaca</t>
  </si>
  <si>
    <t>Lhasa(Tibet)</t>
  </si>
  <si>
    <t>Bochum</t>
  </si>
  <si>
    <t>Brisbane</t>
  </si>
  <si>
    <t>Austin</t>
  </si>
  <si>
    <t>Cartagena de Indias</t>
  </si>
  <si>
    <t>Hué</t>
  </si>
  <si>
    <t>Lyon</t>
  </si>
  <si>
    <t>Qu?bec</t>
  </si>
  <si>
    <t>Guadalajara</t>
  </si>
  <si>
    <t>Nanjing</t>
  </si>
  <si>
    <t>Bonn</t>
  </si>
  <si>
    <t>Cairns</t>
  </si>
  <si>
    <t>Baltimore</t>
  </si>
  <si>
    <t>Medellín</t>
  </si>
  <si>
    <t>Marsella</t>
  </si>
  <si>
    <t>Sandspit</t>
  </si>
  <si>
    <t>Monterrey</t>
  </si>
  <si>
    <t>Pekín</t>
  </si>
  <si>
    <t>Braunschweig</t>
  </si>
  <si>
    <t>Canberra</t>
  </si>
  <si>
    <t>Boston</t>
  </si>
  <si>
    <t xml:space="preserve">Montpellier </t>
  </si>
  <si>
    <t>Sutton, Quebec</t>
  </si>
  <si>
    <t>México (Distrito Federal)</t>
  </si>
  <si>
    <t>Shanghai</t>
  </si>
  <si>
    <t>Bremen</t>
  </si>
  <si>
    <t>Darwin</t>
  </si>
  <si>
    <t>Charlotte</t>
  </si>
  <si>
    <t>Nantes</t>
  </si>
  <si>
    <t>Toronto</t>
  </si>
  <si>
    <t>Netzahualcóyotl</t>
  </si>
  <si>
    <t>Shenyang</t>
  </si>
  <si>
    <t>Chemnitz</t>
  </si>
  <si>
    <t>Gosford</t>
  </si>
  <si>
    <t>Chicago</t>
  </si>
  <si>
    <t>Niza</t>
  </si>
  <si>
    <t>Vancouver</t>
  </si>
  <si>
    <t>Oaxaca</t>
  </si>
  <si>
    <t>Taipei</t>
  </si>
  <si>
    <t>Colonia</t>
  </si>
  <si>
    <t>Hobart</t>
  </si>
  <si>
    <t>Cleveland</t>
  </si>
  <si>
    <t>París</t>
  </si>
  <si>
    <t xml:space="preserve">Victoria </t>
  </si>
  <si>
    <t>Puebla de Zaragoza</t>
  </si>
  <si>
    <t>Tianjin</t>
  </si>
  <si>
    <t>Dortmund</t>
  </si>
  <si>
    <t>Mackay</t>
  </si>
  <si>
    <t>Colorado_Springs</t>
  </si>
  <si>
    <t>Tolón (Toulon)</t>
  </si>
  <si>
    <t>Winnipeg</t>
  </si>
  <si>
    <t>Puerto Morelos</t>
  </si>
  <si>
    <t>Wuhan</t>
  </si>
  <si>
    <t>Dresden</t>
  </si>
  <si>
    <t>Melbourne</t>
  </si>
  <si>
    <t>Columbus</t>
  </si>
  <si>
    <t>Toulouse</t>
  </si>
  <si>
    <t>Puerto Vallarta</t>
  </si>
  <si>
    <t>Xian</t>
  </si>
  <si>
    <t>Düsseldorf</t>
  </si>
  <si>
    <t>Newcastle</t>
  </si>
  <si>
    <t>Dallas</t>
  </si>
  <si>
    <t>San Miguel de Allende</t>
  </si>
  <si>
    <t>Yunnan</t>
  </si>
  <si>
    <t>Essen</t>
  </si>
  <si>
    <t>Perth</t>
  </si>
  <si>
    <t>Denver</t>
  </si>
  <si>
    <t>Frankfurt_del_Meno</t>
  </si>
  <si>
    <t>Sydney</t>
  </si>
  <si>
    <t>Detroit</t>
  </si>
  <si>
    <t>Gelsenkirchen</t>
  </si>
  <si>
    <t>Townsville</t>
  </si>
  <si>
    <t>El Paso</t>
  </si>
  <si>
    <t>Halle</t>
  </si>
  <si>
    <t>Fort Worth</t>
  </si>
  <si>
    <t>Hamburgo</t>
  </si>
  <si>
    <t>Fresno</t>
  </si>
  <si>
    <t>Hannover</t>
  </si>
  <si>
    <t>Hilo, HI</t>
  </si>
  <si>
    <t>Honolulu</t>
  </si>
  <si>
    <t>Houston</t>
  </si>
  <si>
    <t>Indianapolis</t>
  </si>
  <si>
    <t>Isla de Sanibel, FL</t>
  </si>
  <si>
    <t>Jacksonville</t>
  </si>
  <si>
    <t>Kansas</t>
  </si>
  <si>
    <t>Las Vegas</t>
  </si>
  <si>
    <t>Long Beach</t>
  </si>
  <si>
    <t>Los Angeles</t>
  </si>
  <si>
    <t>Luray, VA</t>
  </si>
  <si>
    <t>Manitou Springs, CO</t>
  </si>
  <si>
    <t>Memphis</t>
  </si>
  <si>
    <t>Mesa</t>
  </si>
  <si>
    <t>Miami</t>
  </si>
  <si>
    <t>Milwaukee</t>
  </si>
  <si>
    <t>Minneapolis</t>
  </si>
  <si>
    <t>Mount Baker, WA</t>
  </si>
  <si>
    <t>Naples, FL</t>
  </si>
  <si>
    <t>Nashville-Davidson</t>
  </si>
  <si>
    <t>Niagara Falls, NY</t>
  </si>
  <si>
    <t>Nueva Orleans</t>
  </si>
  <si>
    <t>Nueva York</t>
  </si>
  <si>
    <t>Oakland</t>
  </si>
  <si>
    <t>Oceanside, CA</t>
  </si>
  <si>
    <t>Oklahoma</t>
  </si>
  <si>
    <t>Omaha</t>
  </si>
  <si>
    <t>Philadelphia</t>
  </si>
  <si>
    <t>Phoenix</t>
  </si>
  <si>
    <t>Pittsburgh, PA</t>
  </si>
  <si>
    <t>P?rtland</t>
  </si>
  <si>
    <t>Sacramento</t>
  </si>
  <si>
    <t>San Antonio</t>
  </si>
  <si>
    <t>San Diego</t>
  </si>
  <si>
    <t>San Francisco</t>
  </si>
  <si>
    <t>San Jos?</t>
  </si>
  <si>
    <t>Savannah, GA</t>
  </si>
  <si>
    <t>Seattle</t>
  </si>
  <si>
    <t>Tucson</t>
  </si>
  <si>
    <t>Tulsa</t>
  </si>
  <si>
    <t>Virginia Beach</t>
  </si>
  <si>
    <t>Washington, DF</t>
  </si>
  <si>
    <t>Wichita</t>
  </si>
  <si>
    <t>2. LISTAS</t>
  </si>
  <si>
    <t>Marcas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</si>
  <si>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</si>
  <si>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</si>
  <si>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</si>
  <si>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</si>
  <si>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</si>
  <si>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</si>
  <si>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</si>
  <si>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</si>
  <si>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</si>
  <si>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</si>
  <si>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SELECCIONAR</t>
  </si>
  <si>
    <t>BMW</t>
  </si>
  <si>
    <t>A4 1.8 Turbo</t>
  </si>
  <si>
    <t>CHRYSLER</t>
  </si>
  <si>
    <t>RS4 2.7 Quatro</t>
  </si>
  <si>
    <t>IP</t>
  </si>
  <si>
    <t>MARCA</t>
  </si>
  <si>
    <t>HONDA</t>
  </si>
  <si>
    <t>TT 1.8T Coupé</t>
  </si>
  <si>
    <t>JAGUAR</t>
  </si>
  <si>
    <t>316i</t>
  </si>
  <si>
    <t>T</t>
  </si>
  <si>
    <t>Viper Coupé</t>
  </si>
  <si>
    <t>330Xi</t>
  </si>
  <si>
    <t>330 Ci Cabrio</t>
  </si>
  <si>
    <t>Z3 M Roadster</t>
  </si>
  <si>
    <t>Stratus 2.5 Limited Cabrio</t>
  </si>
  <si>
    <t>Traccion</t>
  </si>
  <si>
    <t>G Voyager 3,3 LE</t>
  </si>
  <si>
    <t>Legend 3.5i v6</t>
  </si>
  <si>
    <t>Prelude 2.2i VTEC  4WS</t>
  </si>
  <si>
    <t>NSX 3.2i V6 VTEC</t>
  </si>
  <si>
    <t>S Type 3.0 V6</t>
  </si>
  <si>
    <t>Sovereing 4.0</t>
  </si>
  <si>
    <t>LISTAS DESPLEGABLES DEPENDIENTES. 2 LISTAS</t>
  </si>
  <si>
    <t>PAISES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</si>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</sst>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* #,##0.00\ [$€-1]\ ;\-* #,##0.00\ [$€-1]\ ;* \-#\ [$€-1]\ "/>
    <numFmt numFmtId="165" formatCode="#,##0.00\ [$€-C0A];[Red]\-#,##0.00\ [$€-C0A]"/>
    <numFmt numFmtId="166" formatCode="#,##0_ ;[Red]\-#,##0\ "/>
  </numFmts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indexed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51"/>
        <bgColor indexed="13"/>
      </patternFill>
    </fill>
    <fill>
      <patternFill patternType="solid">
        <fgColor indexed="47"/>
        <bgColor indexed="31"/>
      </patternFill>
    </fill>
    <fill>
      <patternFill patternType="solid">
        <fgColor indexed="49"/>
        <bgColor indexed="1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15"/>
      </patternFill>
    </fill>
    <fill>
      <patternFill patternType="solid">
        <fgColor indexed="22"/>
        <bgColor indexed="3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164" fontId="4" fillId="0" borderId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NumberFormat="1"/>
    <xf numFmtId="0" fontId="0" fillId="0" borderId="2" xfId="0" applyBorder="1"/>
    <xf numFmtId="0" fontId="6" fillId="4" borderId="2" xfId="0" applyFont="1" applyFill="1" applyBorder="1"/>
    <xf numFmtId="165" fontId="0" fillId="5" borderId="2" xfId="0" applyNumberFormat="1" applyFill="1" applyBorder="1" applyAlignment="1">
      <alignment shrinkToFit="1"/>
    </xf>
    <xf numFmtId="166" fontId="0" fillId="5" borderId="2" xfId="0" applyNumberFormat="1" applyFill="1" applyBorder="1" applyAlignment="1">
      <alignment shrinkToFit="1"/>
    </xf>
    <xf numFmtId="166" fontId="0" fillId="5" borderId="2" xfId="0" applyNumberFormat="1" applyFill="1" applyBorder="1" applyAlignment="1">
      <alignment horizontal="right" shrinkToFit="1"/>
    </xf>
    <xf numFmtId="0" fontId="1" fillId="2" borderId="1" xfId="1" applyAlignment="1">
      <alignment horizontal="center" vertical="center"/>
    </xf>
    <xf numFmtId="0" fontId="2" fillId="7" borderId="0" xfId="0" applyFont="1" applyFill="1"/>
    <xf numFmtId="0" fontId="0" fillId="7" borderId="0" xfId="0" applyFill="1"/>
    <xf numFmtId="0" fontId="6" fillId="9" borderId="2" xfId="0" applyFont="1" applyFill="1" applyBorder="1"/>
    <xf numFmtId="0" fontId="0" fillId="10" borderId="0" xfId="0" applyFill="1"/>
    <xf numFmtId="0" fontId="8" fillId="8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vertical="center"/>
    </xf>
  </cellXfs>
  <cellStyles count="3">
    <cellStyle name="Cálculo" xfId="1" builtinId="22"/>
    <cellStyle name="Euro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61"/>
  <sheetViews>
    <sheetView workbookViewId="0">
      <selection activeCell="B5" sqref="B5"/>
    </sheetView>
  </sheetViews>
  <sheetFormatPr baseColWidth="10" defaultRowHeight="15" x14ac:dyDescent="0.25"/>
  <cols>
    <col min="2" max="2" width="24.140625" customWidth="1"/>
    <col min="3" max="3" width="34.7109375" customWidth="1"/>
    <col min="4" max="4" width="5.5703125" customWidth="1"/>
  </cols>
  <sheetData>
    <row r="1" spans="1:14" x14ac:dyDescent="0.25">
      <c r="A1" s="13" t="s">
        <v>198</v>
      </c>
      <c r="B1" s="13"/>
      <c r="C1" s="13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s="11" t="s">
        <v>199</v>
      </c>
      <c r="B3" s="12" t="s">
        <v>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 s="3"/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4" x14ac:dyDescent="0.25">
      <c r="A5" s="11" t="s">
        <v>200</v>
      </c>
      <c r="B5" s="12" t="s">
        <v>55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4" x14ac:dyDescent="0.25"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M6" t="s">
        <v>55</v>
      </c>
    </row>
    <row r="7" spans="1:14" x14ac:dyDescent="0.25"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M7" t="s">
        <v>62</v>
      </c>
    </row>
    <row r="8" spans="1:14" x14ac:dyDescent="0.25"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M8" t="s">
        <v>69</v>
      </c>
    </row>
    <row r="9" spans="1:14" x14ac:dyDescent="0.25"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M9" t="s">
        <v>76</v>
      </c>
    </row>
    <row r="10" spans="1:14" x14ac:dyDescent="0.25"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M10" t="s">
        <v>83</v>
      </c>
    </row>
    <row r="11" spans="1:14" x14ac:dyDescent="0.25"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M11" t="s">
        <v>90</v>
      </c>
    </row>
    <row r="12" spans="1:14" x14ac:dyDescent="0.25"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M12" t="s">
        <v>97</v>
      </c>
    </row>
    <row r="13" spans="1:14" x14ac:dyDescent="0.25"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4" x14ac:dyDescent="0.25"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4" x14ac:dyDescent="0.25">
      <c r="H15" t="s">
        <v>108</v>
      </c>
      <c r="I15" t="s">
        <v>109</v>
      </c>
      <c r="J15" t="s">
        <v>110</v>
      </c>
    </row>
    <row r="16" spans="1:14" x14ac:dyDescent="0.25">
      <c r="H16" t="s">
        <v>111</v>
      </c>
      <c r="I16" t="s">
        <v>112</v>
      </c>
      <c r="J16" t="s">
        <v>113</v>
      </c>
    </row>
    <row r="17" spans="5:10" x14ac:dyDescent="0.25">
      <c r="E17" s="2"/>
      <c r="H17" t="s">
        <v>114</v>
      </c>
      <c r="J17" t="s">
        <v>115</v>
      </c>
    </row>
    <row r="18" spans="5:10" x14ac:dyDescent="0.25">
      <c r="H18" t="s">
        <v>116</v>
      </c>
      <c r="J18" t="s">
        <v>117</v>
      </c>
    </row>
    <row r="19" spans="5:10" x14ac:dyDescent="0.25">
      <c r="H19" t="s">
        <v>118</v>
      </c>
      <c r="J19" t="s">
        <v>119</v>
      </c>
    </row>
    <row r="20" spans="5:10" x14ac:dyDescent="0.25">
      <c r="J20" t="s">
        <v>120</v>
      </c>
    </row>
    <row r="21" spans="5:10" x14ac:dyDescent="0.25">
      <c r="J21" t="s">
        <v>121</v>
      </c>
    </row>
    <row r="22" spans="5:10" x14ac:dyDescent="0.25">
      <c r="J22" t="s">
        <v>122</v>
      </c>
    </row>
    <row r="23" spans="5:10" x14ac:dyDescent="0.25">
      <c r="J23" t="s">
        <v>123</v>
      </c>
    </row>
    <row r="24" spans="5:10" x14ac:dyDescent="0.25">
      <c r="J24" t="s">
        <v>124</v>
      </c>
    </row>
    <row r="25" spans="5:10" x14ac:dyDescent="0.25">
      <c r="J25" t="s">
        <v>125</v>
      </c>
    </row>
    <row r="26" spans="5:10" x14ac:dyDescent="0.25">
      <c r="J26" t="s">
        <v>126</v>
      </c>
    </row>
    <row r="27" spans="5:10" x14ac:dyDescent="0.25">
      <c r="J27" t="s">
        <v>127</v>
      </c>
    </row>
    <row r="28" spans="5:10" x14ac:dyDescent="0.25">
      <c r="J28" t="s">
        <v>128</v>
      </c>
    </row>
    <row r="29" spans="5:10" x14ac:dyDescent="0.25">
      <c r="J29" t="s">
        <v>129</v>
      </c>
    </row>
    <row r="30" spans="5:10" x14ac:dyDescent="0.25">
      <c r="J30" t="s">
        <v>130</v>
      </c>
    </row>
    <row r="31" spans="5:10" x14ac:dyDescent="0.25">
      <c r="J31" t="s">
        <v>131</v>
      </c>
    </row>
    <row r="32" spans="5:10" x14ac:dyDescent="0.25">
      <c r="J32" t="s">
        <v>132</v>
      </c>
    </row>
    <row r="33" spans="10:10" x14ac:dyDescent="0.25">
      <c r="J33" t="s">
        <v>133</v>
      </c>
    </row>
    <row r="34" spans="10:10" x14ac:dyDescent="0.25">
      <c r="J34" t="s">
        <v>134</v>
      </c>
    </row>
    <row r="35" spans="10:10" x14ac:dyDescent="0.25">
      <c r="J35" t="s">
        <v>135</v>
      </c>
    </row>
    <row r="36" spans="10:10" x14ac:dyDescent="0.25">
      <c r="J36" t="s">
        <v>136</v>
      </c>
    </row>
    <row r="37" spans="10:10" x14ac:dyDescent="0.25">
      <c r="J37" t="s">
        <v>137</v>
      </c>
    </row>
    <row r="38" spans="10:10" x14ac:dyDescent="0.25">
      <c r="J38" t="s">
        <v>138</v>
      </c>
    </row>
    <row r="39" spans="10:10" x14ac:dyDescent="0.25">
      <c r="J39" t="s">
        <v>139</v>
      </c>
    </row>
    <row r="40" spans="10:10" x14ac:dyDescent="0.25">
      <c r="J40" t="s">
        <v>140</v>
      </c>
    </row>
    <row r="41" spans="10:10" x14ac:dyDescent="0.25">
      <c r="J41" t="s">
        <v>141</v>
      </c>
    </row>
    <row r="42" spans="10:10" x14ac:dyDescent="0.25">
      <c r="J42" t="s">
        <v>142</v>
      </c>
    </row>
    <row r="43" spans="10:10" x14ac:dyDescent="0.25">
      <c r="J43" t="s">
        <v>143</v>
      </c>
    </row>
    <row r="44" spans="10:10" x14ac:dyDescent="0.25">
      <c r="J44" t="s">
        <v>144</v>
      </c>
    </row>
    <row r="45" spans="10:10" x14ac:dyDescent="0.25">
      <c r="J45" t="s">
        <v>145</v>
      </c>
    </row>
    <row r="46" spans="10:10" x14ac:dyDescent="0.25">
      <c r="J46" t="s">
        <v>146</v>
      </c>
    </row>
    <row r="47" spans="10:10" x14ac:dyDescent="0.25">
      <c r="J47" t="s">
        <v>147</v>
      </c>
    </row>
    <row r="48" spans="10:10" x14ac:dyDescent="0.25">
      <c r="J48" t="s">
        <v>148</v>
      </c>
    </row>
    <row r="49" spans="10:10" x14ac:dyDescent="0.25">
      <c r="J49" t="s">
        <v>149</v>
      </c>
    </row>
    <row r="50" spans="10:10" x14ac:dyDescent="0.25">
      <c r="J50" t="s">
        <v>150</v>
      </c>
    </row>
    <row r="51" spans="10:10" x14ac:dyDescent="0.25">
      <c r="J51" t="s">
        <v>151</v>
      </c>
    </row>
    <row r="52" spans="10:10" x14ac:dyDescent="0.25">
      <c r="J52" t="s">
        <v>152</v>
      </c>
    </row>
    <row r="53" spans="10:10" x14ac:dyDescent="0.25">
      <c r="J53" t="s">
        <v>153</v>
      </c>
    </row>
    <row r="54" spans="10:10" x14ac:dyDescent="0.25">
      <c r="J54" t="s">
        <v>154</v>
      </c>
    </row>
    <row r="55" spans="10:10" x14ac:dyDescent="0.25">
      <c r="J55" t="s">
        <v>155</v>
      </c>
    </row>
    <row r="56" spans="10:10" x14ac:dyDescent="0.25">
      <c r="J56" t="s">
        <v>156</v>
      </c>
    </row>
    <row r="57" spans="10:10" x14ac:dyDescent="0.25">
      <c r="J57" t="s">
        <v>157</v>
      </c>
    </row>
    <row r="58" spans="10:10" x14ac:dyDescent="0.25">
      <c r="J58" t="s">
        <v>158</v>
      </c>
    </row>
    <row r="59" spans="10:10" x14ac:dyDescent="0.25">
      <c r="J59" t="s">
        <v>159</v>
      </c>
    </row>
    <row r="60" spans="10:10" x14ac:dyDescent="0.25">
      <c r="J60" t="s">
        <v>160</v>
      </c>
    </row>
    <row r="61" spans="10:10" x14ac:dyDescent="0.25">
      <c r="J61" t="s">
        <v>161</v>
      </c>
    </row>
  </sheetData>
  <mergeCells count="1">
    <mergeCell ref="A1:C1"/>
  </mergeCells>
  <dataValidations count="2">
    <dataValidation type="list" allowBlank="1" showInputMessage="1" showErrorMessage="1" sqref="B3">
      <formula1>$E$1:$N$1</formula1>
    </dataValidation>
    <dataValidation type="list" allowBlank="1" showInputMessage="1" showErrorMessage="1" sqref="B5">
      <formula1>INDIRECT($B$3)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17"/>
  <sheetViews>
    <sheetView tabSelected="1" workbookViewId="0">
      <selection activeCell="B7" sqref="B7"/>
    </sheetView>
  </sheetViews>
  <sheetFormatPr baseColWidth="10" defaultRowHeight="15" x14ac:dyDescent="0.25"/>
  <cols>
    <col min="1" max="1" width="8.85546875" customWidth="1"/>
    <col min="2" max="2" width="17.28515625" customWidth="1"/>
    <col min="3" max="3" width="8" customWidth="1"/>
    <col min="4" max="4" width="10.7109375" customWidth="1"/>
    <col min="5" max="5" width="5.42578125" customWidth="1"/>
    <col min="6" max="6" width="13.7109375" customWidth="1"/>
    <col min="7" max="7" width="13" customWidth="1"/>
    <col min="8" max="8" width="11.85546875" bestFit="1" customWidth="1"/>
    <col min="9" max="9" width="11.7109375" customWidth="1"/>
    <col min="10" max="10" width="11.5703125" customWidth="1"/>
    <col min="11" max="11" width="11" customWidth="1"/>
    <col min="12" max="12" width="15.85546875" customWidth="1"/>
  </cols>
  <sheetData>
    <row r="1" spans="1:12" ht="23.25" x14ac:dyDescent="0.35">
      <c r="A1" s="14" t="s">
        <v>162</v>
      </c>
      <c r="B1" s="14"/>
      <c r="D1" s="8" t="s">
        <v>163</v>
      </c>
      <c r="E1" s="8"/>
      <c r="F1" s="8" t="s">
        <v>164</v>
      </c>
      <c r="G1" s="8" t="s">
        <v>165</v>
      </c>
      <c r="H1" s="8" t="s">
        <v>166</v>
      </c>
      <c r="I1" s="8" t="s">
        <v>167</v>
      </c>
      <c r="J1" s="8" t="s">
        <v>168</v>
      </c>
      <c r="K1" s="8" t="s">
        <v>169</v>
      </c>
      <c r="L1" s="8" t="s">
        <v>170</v>
      </c>
    </row>
    <row r="2" spans="1:12" x14ac:dyDescent="0.25">
      <c r="D2" t="s">
        <v>171</v>
      </c>
      <c r="F2" t="s">
        <v>171</v>
      </c>
      <c r="G2" t="s">
        <v>172</v>
      </c>
      <c r="H2">
        <v>18451.071604582099</v>
      </c>
      <c r="I2">
        <v>1390</v>
      </c>
      <c r="J2" t="s">
        <v>173</v>
      </c>
      <c r="K2">
        <v>895</v>
      </c>
      <c r="L2">
        <v>173</v>
      </c>
    </row>
    <row r="3" spans="1:12" x14ac:dyDescent="0.25">
      <c r="A3" s="15" t="s">
        <v>174</v>
      </c>
      <c r="B3" s="15"/>
      <c r="D3" t="s">
        <v>175</v>
      </c>
      <c r="F3" t="s">
        <v>171</v>
      </c>
      <c r="G3" t="s">
        <v>176</v>
      </c>
      <c r="H3">
        <v>28300.001202024199</v>
      </c>
      <c r="I3">
        <v>1781</v>
      </c>
      <c r="J3" t="s">
        <v>173</v>
      </c>
      <c r="K3">
        <v>1375</v>
      </c>
      <c r="L3">
        <v>222</v>
      </c>
    </row>
    <row r="4" spans="1:12" x14ac:dyDescent="0.25">
      <c r="A4" s="3"/>
      <c r="D4" t="s">
        <v>177</v>
      </c>
      <c r="F4" t="s">
        <v>171</v>
      </c>
      <c r="G4" t="s">
        <v>178</v>
      </c>
      <c r="H4">
        <v>74525.500943588995</v>
      </c>
      <c r="I4">
        <v>2671</v>
      </c>
      <c r="J4" t="s">
        <v>179</v>
      </c>
      <c r="K4">
        <v>1620</v>
      </c>
      <c r="L4">
        <v>250</v>
      </c>
    </row>
    <row r="5" spans="1:12" x14ac:dyDescent="0.25">
      <c r="A5" s="4" t="s">
        <v>180</v>
      </c>
      <c r="B5" s="9" t="s">
        <v>181</v>
      </c>
      <c r="D5" t="s">
        <v>181</v>
      </c>
      <c r="F5" t="s">
        <v>171</v>
      </c>
      <c r="G5" t="s">
        <v>182</v>
      </c>
      <c r="H5">
        <v>32870.0010818218</v>
      </c>
      <c r="I5">
        <v>1781</v>
      </c>
      <c r="J5" t="s">
        <v>173</v>
      </c>
      <c r="K5">
        <v>1205</v>
      </c>
      <c r="L5">
        <v>228</v>
      </c>
    </row>
    <row r="6" spans="1:12" x14ac:dyDescent="0.25">
      <c r="A6" s="3"/>
      <c r="D6" t="s">
        <v>183</v>
      </c>
      <c r="F6" t="s">
        <v>175</v>
      </c>
      <c r="G6" t="s">
        <v>184</v>
      </c>
      <c r="H6">
        <v>24010.4335701321</v>
      </c>
      <c r="I6">
        <v>1895</v>
      </c>
      <c r="J6" t="s">
        <v>185</v>
      </c>
      <c r="K6">
        <v>1285</v>
      </c>
      <c r="L6">
        <v>200</v>
      </c>
    </row>
    <row r="7" spans="1:12" x14ac:dyDescent="0.25">
      <c r="A7" s="4" t="s">
        <v>165</v>
      </c>
      <c r="B7" s="10"/>
      <c r="F7" t="s">
        <v>175</v>
      </c>
      <c r="G7" t="s">
        <v>187</v>
      </c>
      <c r="H7">
        <v>39576.647073672102</v>
      </c>
      <c r="I7">
        <v>2979</v>
      </c>
      <c r="J7" t="s">
        <v>179</v>
      </c>
      <c r="K7">
        <v>1520</v>
      </c>
      <c r="L7">
        <v>247</v>
      </c>
    </row>
    <row r="8" spans="1:12" x14ac:dyDescent="0.25">
      <c r="F8" t="s">
        <v>175</v>
      </c>
      <c r="G8" t="s">
        <v>188</v>
      </c>
      <c r="H8">
        <v>44745.351171372597</v>
      </c>
      <c r="I8">
        <v>2979</v>
      </c>
      <c r="J8" t="s">
        <v>185</v>
      </c>
      <c r="K8">
        <v>1585</v>
      </c>
      <c r="L8">
        <v>247</v>
      </c>
    </row>
    <row r="9" spans="1:12" x14ac:dyDescent="0.25">
      <c r="A9" s="4" t="s">
        <v>166</v>
      </c>
      <c r="B9" s="5" t="e">
        <f>VLOOKUP(B7, G2:H17,2,FALSE)</f>
        <v>#N/A</v>
      </c>
      <c r="F9" t="s">
        <v>175</v>
      </c>
      <c r="G9" t="s">
        <v>189</v>
      </c>
      <c r="H9">
        <v>57396.655968651197</v>
      </c>
      <c r="I9">
        <v>3201</v>
      </c>
      <c r="J9" t="s">
        <v>185</v>
      </c>
      <c r="K9">
        <v>1350</v>
      </c>
      <c r="L9">
        <v>250</v>
      </c>
    </row>
    <row r="10" spans="1:12" x14ac:dyDescent="0.25">
      <c r="A10" s="4" t="s">
        <v>167</v>
      </c>
      <c r="B10" s="6" t="e">
        <f>VLOOKUP(B7, G2:I17,3,FALSE)</f>
        <v>#N/A</v>
      </c>
      <c r="F10" t="s">
        <v>177</v>
      </c>
      <c r="G10" t="s">
        <v>190</v>
      </c>
      <c r="H10">
        <v>37782.024929982101</v>
      </c>
      <c r="I10">
        <v>2497</v>
      </c>
      <c r="J10" t="s">
        <v>173</v>
      </c>
      <c r="K10">
        <v>1635</v>
      </c>
      <c r="L10">
        <v>208</v>
      </c>
    </row>
    <row r="11" spans="1:12" x14ac:dyDescent="0.25">
      <c r="A11" s="4" t="s">
        <v>191</v>
      </c>
      <c r="B11" s="7" t="e">
        <f>VLOOKUP(B7, G2:J17,4,FALSE)</f>
        <v>#N/A</v>
      </c>
      <c r="F11" t="s">
        <v>177</v>
      </c>
      <c r="G11" t="s">
        <v>186</v>
      </c>
      <c r="H11">
        <v>93912.949406801097</v>
      </c>
      <c r="I11">
        <v>7990</v>
      </c>
      <c r="J11" t="s">
        <v>185</v>
      </c>
      <c r="K11">
        <v>1535</v>
      </c>
      <c r="L11">
        <v>298</v>
      </c>
    </row>
    <row r="12" spans="1:12" x14ac:dyDescent="0.25">
      <c r="A12" s="4" t="s">
        <v>169</v>
      </c>
      <c r="B12" s="6" t="e">
        <f>VLOOKUP(B7,G2:K17,5,FALSE)</f>
        <v>#N/A</v>
      </c>
      <c r="F12" t="s">
        <v>177</v>
      </c>
      <c r="G12" t="s">
        <v>192</v>
      </c>
      <c r="H12">
        <v>32322.430973759801</v>
      </c>
      <c r="I12">
        <v>3301</v>
      </c>
      <c r="J12" t="s">
        <v>173</v>
      </c>
      <c r="K12">
        <v>1855</v>
      </c>
      <c r="L12">
        <v>177</v>
      </c>
    </row>
    <row r="13" spans="1:12" x14ac:dyDescent="0.25">
      <c r="A13" s="4" t="s">
        <v>170</v>
      </c>
      <c r="B13" s="6" t="e">
        <f>VLOOKUP(B7,G2:L17,6,FALSE)</f>
        <v>#N/A</v>
      </c>
      <c r="F13" t="s">
        <v>181</v>
      </c>
      <c r="G13" t="s">
        <v>193</v>
      </c>
      <c r="H13">
        <v>47780.462298510698</v>
      </c>
      <c r="I13">
        <v>3474</v>
      </c>
      <c r="J13" t="s">
        <v>173</v>
      </c>
      <c r="K13">
        <v>1670</v>
      </c>
      <c r="L13">
        <v>215</v>
      </c>
    </row>
    <row r="14" spans="1:12" x14ac:dyDescent="0.25">
      <c r="F14" t="s">
        <v>181</v>
      </c>
      <c r="G14" t="s">
        <v>194</v>
      </c>
      <c r="H14">
        <v>28728.378589544802</v>
      </c>
      <c r="I14">
        <v>2157</v>
      </c>
      <c r="J14" t="s">
        <v>173</v>
      </c>
      <c r="K14">
        <v>1670</v>
      </c>
      <c r="L14">
        <v>223</v>
      </c>
    </row>
    <row r="15" spans="1:12" x14ac:dyDescent="0.25">
      <c r="F15" t="s">
        <v>181</v>
      </c>
      <c r="G15" t="s">
        <v>195</v>
      </c>
      <c r="H15">
        <v>96161.936701405197</v>
      </c>
      <c r="I15">
        <v>3179</v>
      </c>
      <c r="J15" t="s">
        <v>185</v>
      </c>
      <c r="K15">
        <v>1410</v>
      </c>
      <c r="L15">
        <v>275</v>
      </c>
    </row>
    <row r="16" spans="1:12" x14ac:dyDescent="0.25">
      <c r="F16" t="s">
        <v>183</v>
      </c>
      <c r="G16" t="s">
        <v>196</v>
      </c>
      <c r="H16">
        <v>41229.4303607275</v>
      </c>
      <c r="I16">
        <v>2967</v>
      </c>
      <c r="J16" t="s">
        <v>185</v>
      </c>
      <c r="K16">
        <v>1628</v>
      </c>
      <c r="L16">
        <v>234</v>
      </c>
    </row>
    <row r="17" spans="6:12" x14ac:dyDescent="0.25">
      <c r="F17" t="s">
        <v>183</v>
      </c>
      <c r="G17" t="s">
        <v>197</v>
      </c>
      <c r="H17">
        <v>68365.126873655201</v>
      </c>
      <c r="I17">
        <v>3996</v>
      </c>
      <c r="J17" t="s">
        <v>185</v>
      </c>
      <c r="K17">
        <v>1730</v>
      </c>
      <c r="L17">
        <v>240</v>
      </c>
    </row>
  </sheetData>
  <mergeCells count="2">
    <mergeCell ref="A1:B1"/>
    <mergeCell ref="A3:B3"/>
  </mergeCells>
  <dataValidations count="2">
    <dataValidation type="list" allowBlank="1" showInputMessage="1" showErrorMessage="1" sqref="B5">
      <formula1>Marcas</formula1>
    </dataValidation>
    <dataValidation type="list" allowBlank="1" showInputMessage="1" showErrorMessage="1" sqref="B7">
      <formula1>INDIRECT($B$5)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21</vt:i4>
      </vt:variant>
    </vt:vector>
  </HeadingPairs>
  <TitlesOfParts>
    <vt:vector size="23" baseType="lpstr">
      <vt:lpstr>Hoja1</vt:lpstr>
      <vt:lpstr>Hoja2</vt:lpstr>
      <vt:lpstr>A2_1.4</vt:lpstr>
      <vt:lpstr>Alemania</vt:lpstr>
      <vt:lpstr>AUDI</vt:lpstr>
      <vt:lpstr>Australia</vt:lpstr>
      <vt:lpstr>BMW</vt:lpstr>
      <vt:lpstr>Canada</vt:lpstr>
      <vt:lpstr>CE</vt:lpstr>
      <vt:lpstr>China</vt:lpstr>
      <vt:lpstr>CHRYSLER</vt:lpstr>
      <vt:lpstr>Colombia</vt:lpstr>
      <vt:lpstr>Estados_Unidos</vt:lpstr>
      <vt:lpstr>Francia</vt:lpstr>
      <vt:lpstr>HONDA</vt:lpstr>
      <vt:lpstr>Islas_Fidji</vt:lpstr>
      <vt:lpstr>JAGUAR</vt:lpstr>
      <vt:lpstr>Marcas</vt:lpstr>
      <vt:lpstr>Mexico</vt:lpstr>
      <vt:lpstr>Precio</vt:lpstr>
      <vt:lpstr>precios</vt:lpstr>
      <vt:lpstr>REVR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in2dam</cp:lastModifiedBy>
  <dcterms:created xsi:type="dcterms:W3CDTF">2021-09-23T09:22:28Z</dcterms:created>
  <dcterms:modified xsi:type="dcterms:W3CDTF">2021-09-23T10:49:52Z</dcterms:modified>
</cp:coreProperties>
</file>