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\Downloads\Compressed\Sistem-Penunjang-Keputusan-Semester-7-main\"/>
    </mc:Choice>
  </mc:AlternateContent>
  <xr:revisionPtr revIDLastSave="0" documentId="13_ncr:1_{3C27F6E0-E105-4894-ACDF-8E575AD14085}" xr6:coauthVersionLast="47" xr6:coauthVersionMax="47" xr10:uidLastSave="{00000000-0000-0000-0000-000000000000}"/>
  <bookViews>
    <workbookView xWindow="-120" yWindow="-120" windowWidth="20730" windowHeight="11040" activeTab="1" xr2:uid="{9391E5F9-03F4-4AC2-B302-6AD904BB9E9F}"/>
  </bookViews>
  <sheets>
    <sheet name="Data sayur" sheetId="1" r:id="rId1"/>
    <sheet name="Penghitungan W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3" l="1"/>
  <c r="B68" i="3"/>
  <c r="B67" i="3"/>
  <c r="B66" i="3"/>
  <c r="B65" i="3"/>
  <c r="B64" i="3"/>
  <c r="B63" i="3"/>
  <c r="B62" i="3"/>
  <c r="B61" i="3"/>
  <c r="B60" i="3"/>
  <c r="B59" i="3"/>
  <c r="B56" i="3"/>
  <c r="B55" i="3"/>
  <c r="B54" i="3"/>
  <c r="B53" i="3"/>
  <c r="B52" i="3"/>
  <c r="B51" i="3"/>
  <c r="B50" i="3"/>
  <c r="B49" i="3"/>
  <c r="B48" i="3"/>
  <c r="B47" i="3"/>
  <c r="B46" i="3"/>
  <c r="E28" i="3"/>
  <c r="D28" i="3"/>
  <c r="C28" i="3"/>
  <c r="B28" i="3"/>
</calcChain>
</file>

<file path=xl/sharedStrings.xml><?xml version="1.0" encoding="utf-8"?>
<sst xmlns="http://schemas.openxmlformats.org/spreadsheetml/2006/main" count="180" uniqueCount="75">
  <si>
    <t>Data Sayur</t>
  </si>
  <si>
    <t>Nutrisi</t>
  </si>
  <si>
    <t>Harga</t>
  </si>
  <si>
    <t>Brokoli</t>
  </si>
  <si>
    <t>Pare</t>
  </si>
  <si>
    <t>Tomat</t>
  </si>
  <si>
    <t>Wortel</t>
  </si>
  <si>
    <t>Bayam</t>
  </si>
  <si>
    <t>kangkung</t>
  </si>
  <si>
    <t>terong</t>
  </si>
  <si>
    <t>sawi</t>
  </si>
  <si>
    <t>vitamin C</t>
  </si>
  <si>
    <t>pahit</t>
  </si>
  <si>
    <t>manis</t>
  </si>
  <si>
    <t>ringan</t>
  </si>
  <si>
    <t>sedang</t>
  </si>
  <si>
    <t>vitamin K</t>
  </si>
  <si>
    <t>vitamin A</t>
  </si>
  <si>
    <t>besar</t>
  </si>
  <si>
    <t>C1. Nilai Bobot Rasa</t>
  </si>
  <si>
    <t>Rasa Sayur</t>
  </si>
  <si>
    <t>Ukuran</t>
  </si>
  <si>
    <t>kacang Panjang</t>
  </si>
  <si>
    <t>Buncis</t>
  </si>
  <si>
    <t>Sayur</t>
  </si>
  <si>
    <t>panjang</t>
  </si>
  <si>
    <t>Rasa</t>
  </si>
  <si>
    <t>Nilai</t>
  </si>
  <si>
    <t>C3. Nilai Bobot Ukuran(Benefit)</t>
  </si>
  <si>
    <t>ukuran</t>
  </si>
  <si>
    <t>nilai</t>
  </si>
  <si>
    <t>C4. Nilai Bobot Harga(Cost)</t>
  </si>
  <si>
    <t>harga</t>
  </si>
  <si>
    <t>C2. Nilai Bobot Nutrisi(Cost)</t>
  </si>
  <si>
    <t>Alternatif</t>
  </si>
  <si>
    <t>C1</t>
  </si>
  <si>
    <t>C2</t>
  </si>
  <si>
    <t>C3</t>
  </si>
  <si>
    <t>C4</t>
  </si>
  <si>
    <t>Kriteria</t>
  </si>
  <si>
    <t>Bobot</t>
  </si>
  <si>
    <t>&lt;3000</t>
  </si>
  <si>
    <t>3000-5000</t>
  </si>
  <si>
    <t>&gt;5000</t>
  </si>
  <si>
    <t>Tabel Alternatif</t>
  </si>
  <si>
    <t>kode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</si>
  <si>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</si>
  <si>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</si>
  <si>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</si>
  <si>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</si>
  <si>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</si>
  <si>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</si>
  <si>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</si>
  <si>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</si>
  <si>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</si>
  <si>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</si>
  <si>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Tabel Kriteria</t>
  </si>
  <si>
    <t>rasa</t>
  </si>
  <si>
    <t>Jumlah</t>
  </si>
  <si>
    <t>1.menentukan Bobot masing-masing Kriteria</t>
  </si>
  <si>
    <t>Keinginan</t>
  </si>
  <si>
    <t>tidak diminati</t>
  </si>
  <si>
    <t>kurang diminati</t>
  </si>
  <si>
    <t>cukup diminati</t>
  </si>
  <si>
    <t>diminati</t>
  </si>
  <si>
    <t>bobot keinginan</t>
  </si>
  <si>
    <t>2. melakukan penghitungan nilai relatif bobot awal</t>
  </si>
  <si>
    <t>sangat diminati</t>
  </si>
  <si>
    <t>3. membuat matriks perbandingan alternatif dan kriteria</t>
  </si>
  <si>
    <t>S</t>
  </si>
  <si>
    <t>4. Menentukan Nilai Vektor S</t>
  </si>
  <si>
    <t>V</t>
  </si>
  <si>
    <t>5. Menentukan Nilai Vektor V</t>
  </si>
  <si>
    <t>Ranking</t>
  </si>
  <si>
    <t>6.Merangking Nilai Vektor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</si>
</sst>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3" borderId="5" xfId="0" applyFont="1" applyFill="1" applyBorder="1"/>
    <xf numFmtId="0" fontId="1" fillId="0" borderId="5" xfId="0" applyFont="1" applyFill="1" applyBorder="1"/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ABF33-30E7-47A2-84AB-46F895429287}" name="Table2" displayName="Table2" ref="A3:E13" totalsRowShown="0" headerRowDxfId="17" dataDxfId="16">
  <autoFilter ref="A3:E13" xr:uid="{44CABF33-30E7-47A2-84AB-46F895429287}"/>
  <tableColumns count="5">
    <tableColumn id="1" xr3:uid="{0D47748D-1500-4C90-B967-F5098A1C0504}" name="Sayur" dataDxfId="22"/>
    <tableColumn id="2" xr3:uid="{905468DC-D375-4E62-8689-A44F183C5950}" name="Rasa Sayur" dataDxfId="21"/>
    <tableColumn id="3" xr3:uid="{075B4845-7F9B-4405-BBF0-C8D644D6DC29}" name="Nutrisi" dataDxfId="20"/>
    <tableColumn id="4" xr3:uid="{07C0C656-0C9A-4ACD-9DE1-62F8BB51C5C5}" name="Ukuran" dataDxfId="19"/>
    <tableColumn id="5" xr3:uid="{6CCC0EEA-A57D-4620-8952-9F0857FF9C54}" name="Harga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AFF8C-9795-44A6-ABDA-E49359F49483}" name="Table3" displayName="Table3" ref="A17:B20" totalsRowShown="0" headerRowDxfId="13" dataDxfId="12">
  <autoFilter ref="A17:B20" xr:uid="{3D9AFF8C-9795-44A6-ABDA-E49359F49483}"/>
  <tableColumns count="2">
    <tableColumn id="1" xr3:uid="{CC80296A-BA6E-4233-A5D5-341B03AEB47A}" name="Rasa" dataDxfId="15"/>
    <tableColumn id="2" xr3:uid="{E1E2535D-393A-4A07-A699-FB4EA0E0A2C8}" name="Nilai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D0456B-899E-42E3-92BC-AC8F5FA27E66}" name="Table6" displayName="Table6" ref="D17:E20" totalsRowShown="0" headerRowDxfId="9" dataDxfId="8">
  <autoFilter ref="D17:E20" xr:uid="{68D0456B-899E-42E3-92BC-AC8F5FA27E66}"/>
  <tableColumns count="2">
    <tableColumn id="1" xr3:uid="{C9BB83F7-A6FA-47CE-94E9-A2AC9D722DCA}" name="ukuran" dataDxfId="11"/>
    <tableColumn id="2" xr3:uid="{A1217C3B-CAFD-4D33-ACD1-5B67C0EF4140}" name="nilai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C4A5DE-70F7-4F71-A5E2-6D86218CBBA8}" name="Table5" displayName="Table5" ref="A24:B27" totalsRowShown="0" headerRowDxfId="5" dataDxfId="4">
  <autoFilter ref="A24:B27" xr:uid="{9CC4A5DE-70F7-4F71-A5E2-6D86218CBBA8}"/>
  <tableColumns count="2">
    <tableColumn id="1" xr3:uid="{1DE15DE7-45C3-4F33-A542-616330A03EAA}" name="Nutrisi" dataDxfId="7"/>
    <tableColumn id="2" xr3:uid="{DBE0622B-92ED-410A-9125-76D84EE159FC}" name="nilai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7E6A54-51FF-41D9-9BE7-0F964433FD32}" name="Table7" displayName="Table7" ref="D24:E27" totalsRowShown="0" headerRowDxfId="1" dataDxfId="0">
  <autoFilter ref="D24:E27" xr:uid="{587E6A54-51FF-41D9-9BE7-0F964433FD32}"/>
  <tableColumns count="2">
    <tableColumn id="1" xr3:uid="{3F3EEE4C-AFAB-4B80-ACA1-367B1D2AD881}" name="harga" dataDxfId="3"/>
    <tableColumn id="2" xr3:uid="{4B1CD9AB-3C27-4045-83E9-F63682C71BF9}" name="nila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E75A-93A3-4E8E-B031-82502DE67596}">
  <dimension ref="A1:N27"/>
  <sheetViews>
    <sheetView workbookViewId="0">
      <selection activeCell="E4" sqref="E4:E13"/>
    </sheetView>
  </sheetViews>
  <sheetFormatPr defaultRowHeight="15" x14ac:dyDescent="0.25"/>
  <cols>
    <col min="1" max="1" width="18.7109375" style="1" bestFit="1" customWidth="1"/>
    <col min="2" max="2" width="22.140625" style="1" bestFit="1" customWidth="1"/>
    <col min="3" max="3" width="11" style="1" customWidth="1"/>
    <col min="4" max="4" width="12.5703125" style="1" bestFit="1" customWidth="1"/>
    <col min="5" max="16384" width="9.140625" style="1"/>
  </cols>
  <sheetData>
    <row r="1" spans="1:12" x14ac:dyDescent="0.25">
      <c r="A1" s="11" t="s">
        <v>0</v>
      </c>
      <c r="B1" s="11"/>
      <c r="C1" s="11"/>
      <c r="D1" s="11"/>
    </row>
    <row r="3" spans="1:12" x14ac:dyDescent="0.25">
      <c r="A3" s="1" t="s">
        <v>24</v>
      </c>
      <c r="B3" s="1" t="s">
        <v>20</v>
      </c>
      <c r="C3" s="1" t="s">
        <v>1</v>
      </c>
      <c r="D3" s="1" t="s">
        <v>21</v>
      </c>
      <c r="E3" s="1" t="s">
        <v>2</v>
      </c>
    </row>
    <row r="4" spans="1:12" x14ac:dyDescent="0.25">
      <c r="A4" s="1" t="s">
        <v>3</v>
      </c>
      <c r="B4" s="1" t="s">
        <v>12</v>
      </c>
      <c r="C4" s="1" t="s">
        <v>11</v>
      </c>
      <c r="D4" s="1" t="s">
        <v>18</v>
      </c>
      <c r="E4" s="1">
        <v>5000</v>
      </c>
    </row>
    <row r="5" spans="1:12" x14ac:dyDescent="0.25">
      <c r="A5" s="1" t="s">
        <v>4</v>
      </c>
      <c r="B5" s="1" t="s">
        <v>12</v>
      </c>
      <c r="C5" s="1" t="s">
        <v>11</v>
      </c>
      <c r="D5" s="1" t="s">
        <v>15</v>
      </c>
      <c r="E5" s="1">
        <v>2000</v>
      </c>
    </row>
    <row r="6" spans="1:12" x14ac:dyDescent="0.25">
      <c r="A6" s="1" t="s">
        <v>5</v>
      </c>
      <c r="B6" s="1" t="s">
        <v>13</v>
      </c>
      <c r="C6" s="1" t="s">
        <v>11</v>
      </c>
      <c r="D6" s="1" t="s">
        <v>15</v>
      </c>
      <c r="E6" s="1">
        <v>2000</v>
      </c>
    </row>
    <row r="7" spans="1:12" x14ac:dyDescent="0.25">
      <c r="A7" s="1" t="s">
        <v>6</v>
      </c>
      <c r="B7" s="1" t="s">
        <v>13</v>
      </c>
      <c r="C7" s="1" t="s">
        <v>17</v>
      </c>
      <c r="D7" s="1" t="s">
        <v>15</v>
      </c>
      <c r="E7" s="1">
        <v>2500</v>
      </c>
    </row>
    <row r="8" spans="1:12" x14ac:dyDescent="0.25">
      <c r="A8" s="1" t="s">
        <v>7</v>
      </c>
      <c r="B8" s="1" t="s">
        <v>14</v>
      </c>
      <c r="C8" s="1" t="s">
        <v>16</v>
      </c>
      <c r="D8" s="1" t="s">
        <v>18</v>
      </c>
      <c r="E8" s="1">
        <v>2500</v>
      </c>
    </row>
    <row r="9" spans="1:12" x14ac:dyDescent="0.25">
      <c r="A9" s="1" t="s">
        <v>8</v>
      </c>
      <c r="B9" s="1" t="s">
        <v>14</v>
      </c>
      <c r="C9" s="1" t="s">
        <v>11</v>
      </c>
      <c r="D9" s="1" t="s">
        <v>18</v>
      </c>
      <c r="E9" s="1">
        <v>6000</v>
      </c>
      <c r="K9" s="2"/>
    </row>
    <row r="10" spans="1:12" x14ac:dyDescent="0.25">
      <c r="A10" s="1" t="s">
        <v>9</v>
      </c>
      <c r="B10" s="1" t="s">
        <v>14</v>
      </c>
      <c r="C10" s="1" t="s">
        <v>16</v>
      </c>
      <c r="D10" s="1" t="s">
        <v>15</v>
      </c>
      <c r="E10" s="1">
        <v>5000</v>
      </c>
    </row>
    <row r="11" spans="1:12" x14ac:dyDescent="0.25">
      <c r="A11" s="1" t="s">
        <v>10</v>
      </c>
      <c r="B11" s="1" t="s">
        <v>14</v>
      </c>
      <c r="C11" s="1" t="s">
        <v>11</v>
      </c>
      <c r="D11" s="1" t="s">
        <v>15</v>
      </c>
      <c r="E11" s="1">
        <v>4000</v>
      </c>
      <c r="K11" s="3"/>
    </row>
    <row r="12" spans="1:12" x14ac:dyDescent="0.25">
      <c r="A12" s="1" t="s">
        <v>22</v>
      </c>
      <c r="B12" s="1" t="s">
        <v>13</v>
      </c>
      <c r="C12" s="1" t="s">
        <v>11</v>
      </c>
      <c r="D12" s="1" t="s">
        <v>25</v>
      </c>
      <c r="E12" s="1">
        <v>4000</v>
      </c>
    </row>
    <row r="13" spans="1:12" x14ac:dyDescent="0.25">
      <c r="A13" s="1" t="s">
        <v>23</v>
      </c>
      <c r="B13" s="1" t="s">
        <v>13</v>
      </c>
      <c r="C13" s="1" t="s">
        <v>11</v>
      </c>
      <c r="D13" s="1" t="s">
        <v>25</v>
      </c>
      <c r="E13" s="1">
        <v>4000</v>
      </c>
    </row>
    <row r="15" spans="1:12" x14ac:dyDescent="0.25">
      <c r="L15" s="4"/>
    </row>
    <row r="16" spans="1:12" ht="18.75" x14ac:dyDescent="0.3">
      <c r="A16" s="5" t="s">
        <v>19</v>
      </c>
      <c r="D16" s="6" t="s">
        <v>28</v>
      </c>
      <c r="E16" s="6"/>
      <c r="F16" s="6"/>
      <c r="G16" s="6"/>
    </row>
    <row r="17" spans="1:14" x14ac:dyDescent="0.25">
      <c r="A17" s="1" t="s">
        <v>26</v>
      </c>
      <c r="B17" s="1" t="s">
        <v>27</v>
      </c>
      <c r="D17" s="1" t="s">
        <v>29</v>
      </c>
      <c r="E17" s="1" t="s">
        <v>30</v>
      </c>
    </row>
    <row r="18" spans="1:14" x14ac:dyDescent="0.25">
      <c r="A18" s="1" t="s">
        <v>12</v>
      </c>
      <c r="B18" s="1">
        <v>1</v>
      </c>
      <c r="D18" s="1" t="s">
        <v>18</v>
      </c>
      <c r="E18" s="1">
        <v>1</v>
      </c>
    </row>
    <row r="19" spans="1:14" ht="18.75" x14ac:dyDescent="0.3">
      <c r="A19" s="1" t="s">
        <v>13</v>
      </c>
      <c r="B19" s="1">
        <v>3</v>
      </c>
      <c r="D19" s="1" t="s">
        <v>15</v>
      </c>
      <c r="E19" s="1">
        <v>3</v>
      </c>
      <c r="G19" s="7"/>
      <c r="H19" s="7"/>
      <c r="I19" s="7"/>
      <c r="J19" s="7"/>
      <c r="K19" s="7"/>
      <c r="L19" s="7"/>
      <c r="M19" s="7"/>
      <c r="N19" s="7"/>
    </row>
    <row r="20" spans="1:14" ht="18.75" x14ac:dyDescent="0.3">
      <c r="A20" s="1" t="s">
        <v>14</v>
      </c>
      <c r="B20" s="1">
        <v>5</v>
      </c>
      <c r="D20" s="1" t="s">
        <v>25</v>
      </c>
      <c r="E20" s="1">
        <v>5</v>
      </c>
      <c r="G20" s="8"/>
      <c r="H20" s="8"/>
      <c r="I20" s="8"/>
      <c r="J20" s="8"/>
      <c r="K20" s="8"/>
      <c r="L20" s="8"/>
      <c r="M20" s="8"/>
      <c r="N20" s="8"/>
    </row>
    <row r="21" spans="1:14" x14ac:dyDescent="0.25">
      <c r="G21" s="9"/>
    </row>
    <row r="23" spans="1:14" ht="18.75" x14ac:dyDescent="0.3">
      <c r="A23" s="6" t="s">
        <v>33</v>
      </c>
      <c r="B23" s="6"/>
      <c r="C23" s="6"/>
      <c r="D23" s="6" t="s">
        <v>31</v>
      </c>
      <c r="E23" s="6"/>
      <c r="F23" s="6"/>
      <c r="G23" s="6"/>
    </row>
    <row r="24" spans="1:14" x14ac:dyDescent="0.25">
      <c r="A24" s="10" t="s">
        <v>1</v>
      </c>
      <c r="B24" s="10" t="s">
        <v>30</v>
      </c>
      <c r="D24" s="1" t="s">
        <v>32</v>
      </c>
      <c r="E24" s="1" t="s">
        <v>30</v>
      </c>
    </row>
    <row r="25" spans="1:14" x14ac:dyDescent="0.25">
      <c r="A25" s="10" t="s">
        <v>11</v>
      </c>
      <c r="B25" s="10">
        <v>1</v>
      </c>
      <c r="D25" s="1" t="s">
        <v>41</v>
      </c>
      <c r="E25" s="1">
        <v>1</v>
      </c>
    </row>
    <row r="26" spans="1:14" x14ac:dyDescent="0.25">
      <c r="A26" s="10" t="s">
        <v>16</v>
      </c>
      <c r="B26" s="10">
        <v>3</v>
      </c>
      <c r="D26" s="1" t="s">
        <v>42</v>
      </c>
      <c r="E26" s="1">
        <v>3</v>
      </c>
    </row>
    <row r="27" spans="1:14" x14ac:dyDescent="0.25">
      <c r="A27" s="10" t="s">
        <v>17</v>
      </c>
      <c r="B27" s="10">
        <v>5</v>
      </c>
      <c r="D27" s="1" t="s">
        <v>43</v>
      </c>
      <c r="E27" s="1">
        <v>5</v>
      </c>
    </row>
  </sheetData>
  <mergeCells count="4">
    <mergeCell ref="A23:C23"/>
    <mergeCell ref="D23:G23"/>
    <mergeCell ref="A1:D1"/>
    <mergeCell ref="D16:G16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63A8-F2C0-425B-8BEF-61D0FC2DEA60}">
  <dimension ref="A1:L82"/>
  <sheetViews>
    <sheetView tabSelected="1" topLeftCell="A64" workbookViewId="0">
      <selection activeCell="H69" sqref="H69"/>
    </sheetView>
  </sheetViews>
  <sheetFormatPr defaultRowHeight="15" x14ac:dyDescent="0.25"/>
  <cols>
    <col min="1" max="1" width="15.5703125" style="1" bestFit="1" customWidth="1"/>
    <col min="2" max="2" width="10.140625" style="1" customWidth="1"/>
    <col min="3" max="4" width="9.140625" style="1"/>
    <col min="5" max="5" width="12.85546875" style="1" bestFit="1" customWidth="1"/>
    <col min="6" max="11" width="9.140625" style="1"/>
    <col min="12" max="12" width="15" style="1" bestFit="1" customWidth="1"/>
    <col min="13" max="16384" width="9.140625" style="1"/>
  </cols>
  <sheetData>
    <row r="1" spans="1:11" x14ac:dyDescent="0.25">
      <c r="A1" s="1" t="s">
        <v>44</v>
      </c>
    </row>
    <row r="2" spans="1:11" x14ac:dyDescent="0.25">
      <c r="A2" s="9"/>
    </row>
    <row r="3" spans="1:11" x14ac:dyDescent="0.25">
      <c r="A3" s="12" t="s">
        <v>34</v>
      </c>
      <c r="B3" s="12" t="s">
        <v>45</v>
      </c>
    </row>
    <row r="4" spans="1:11" x14ac:dyDescent="0.25">
      <c r="A4" s="13" t="s">
        <v>3</v>
      </c>
      <c r="B4" s="13" t="s">
        <v>46</v>
      </c>
    </row>
    <row r="5" spans="1:11" x14ac:dyDescent="0.25">
      <c r="A5" s="13" t="s">
        <v>4</v>
      </c>
      <c r="B5" s="13" t="s">
        <v>47</v>
      </c>
    </row>
    <row r="6" spans="1:11" x14ac:dyDescent="0.25">
      <c r="A6" s="13" t="s">
        <v>5</v>
      </c>
      <c r="B6" s="13" t="s">
        <v>48</v>
      </c>
    </row>
    <row r="7" spans="1:11" x14ac:dyDescent="0.25">
      <c r="A7" s="13" t="s">
        <v>6</v>
      </c>
      <c r="B7" s="13" t="s">
        <v>49</v>
      </c>
    </row>
    <row r="8" spans="1:11" x14ac:dyDescent="0.25">
      <c r="A8" s="13" t="s">
        <v>7</v>
      </c>
      <c r="B8" s="13" t="s">
        <v>50</v>
      </c>
    </row>
    <row r="9" spans="1:11" x14ac:dyDescent="0.25">
      <c r="A9" s="13" t="s">
        <v>8</v>
      </c>
      <c r="B9" s="13" t="s">
        <v>51</v>
      </c>
    </row>
    <row r="10" spans="1:11" x14ac:dyDescent="0.25">
      <c r="A10" s="13" t="s">
        <v>9</v>
      </c>
      <c r="B10" s="13" t="s">
        <v>52</v>
      </c>
    </row>
    <row r="11" spans="1:11" x14ac:dyDescent="0.25">
      <c r="A11" s="13" t="s">
        <v>10</v>
      </c>
      <c r="B11" s="13" t="s">
        <v>53</v>
      </c>
    </row>
    <row r="12" spans="1:11" x14ac:dyDescent="0.25">
      <c r="A12" s="13" t="s">
        <v>22</v>
      </c>
      <c r="B12" s="13" t="s">
        <v>54</v>
      </c>
    </row>
    <row r="13" spans="1:11" x14ac:dyDescent="0.25">
      <c r="A13" s="13" t="s">
        <v>23</v>
      </c>
      <c r="B13" s="13" t="s">
        <v>55</v>
      </c>
    </row>
    <row r="16" spans="1:11" x14ac:dyDescent="0.25">
      <c r="A16" s="1" t="s">
        <v>56</v>
      </c>
      <c r="K16" s="1" t="s">
        <v>59</v>
      </c>
    </row>
    <row r="17" spans="1:12" x14ac:dyDescent="0.25">
      <c r="K17" s="14" t="s">
        <v>40</v>
      </c>
      <c r="L17" s="14" t="s">
        <v>60</v>
      </c>
    </row>
    <row r="18" spans="1:12" x14ac:dyDescent="0.25">
      <c r="A18" s="15" t="s">
        <v>39</v>
      </c>
      <c r="B18" s="15" t="s">
        <v>40</v>
      </c>
      <c r="C18" s="15" t="s">
        <v>45</v>
      </c>
      <c r="K18" s="14">
        <v>1</v>
      </c>
      <c r="L18" s="14" t="s">
        <v>61</v>
      </c>
    </row>
    <row r="19" spans="1:12" x14ac:dyDescent="0.25">
      <c r="A19" s="14" t="s">
        <v>57</v>
      </c>
      <c r="B19" s="14">
        <v>5</v>
      </c>
      <c r="C19" s="14" t="s">
        <v>35</v>
      </c>
      <c r="K19" s="14">
        <v>2</v>
      </c>
      <c r="L19" s="14" t="s">
        <v>62</v>
      </c>
    </row>
    <row r="20" spans="1:12" x14ac:dyDescent="0.25">
      <c r="A20" s="14" t="s">
        <v>1</v>
      </c>
      <c r="B20" s="14">
        <v>2</v>
      </c>
      <c r="C20" s="14" t="s">
        <v>36</v>
      </c>
      <c r="K20" s="14">
        <v>3</v>
      </c>
      <c r="L20" s="14" t="s">
        <v>63</v>
      </c>
    </row>
    <row r="21" spans="1:12" x14ac:dyDescent="0.25">
      <c r="A21" s="14" t="s">
        <v>21</v>
      </c>
      <c r="B21" s="14">
        <v>3</v>
      </c>
      <c r="C21" s="14" t="s">
        <v>37</v>
      </c>
      <c r="K21" s="14">
        <v>4</v>
      </c>
      <c r="L21" s="14" t="s">
        <v>64</v>
      </c>
    </row>
    <row r="22" spans="1:12" x14ac:dyDescent="0.25">
      <c r="A22" s="14" t="s">
        <v>2</v>
      </c>
      <c r="B22" s="14">
        <v>3</v>
      </c>
      <c r="C22" s="14" t="s">
        <v>38</v>
      </c>
      <c r="K22" s="14">
        <v>5</v>
      </c>
      <c r="L22" s="14" t="s">
        <v>67</v>
      </c>
    </row>
    <row r="23" spans="1:12" x14ac:dyDescent="0.25">
      <c r="A23" s="16" t="s">
        <v>58</v>
      </c>
      <c r="B23" s="17">
        <v>13</v>
      </c>
      <c r="C23" s="18"/>
    </row>
    <row r="26" spans="1:12" x14ac:dyDescent="0.25">
      <c r="A26" s="19" t="s">
        <v>40</v>
      </c>
      <c r="B26" s="20" t="s">
        <v>39</v>
      </c>
      <c r="C26" s="20"/>
      <c r="D26" s="20"/>
      <c r="E26" s="20"/>
      <c r="F26" s="21"/>
      <c r="K26" s="1" t="s">
        <v>66</v>
      </c>
    </row>
    <row r="27" spans="1:12" x14ac:dyDescent="0.25">
      <c r="A27" s="19"/>
      <c r="B27" s="12" t="s">
        <v>35</v>
      </c>
      <c r="C27" s="12" t="s">
        <v>36</v>
      </c>
      <c r="D27" s="12" t="s">
        <v>37</v>
      </c>
      <c r="E27" s="12" t="s">
        <v>38</v>
      </c>
      <c r="F27" s="22"/>
    </row>
    <row r="28" spans="1:12" x14ac:dyDescent="0.25">
      <c r="A28" s="23" t="s">
        <v>65</v>
      </c>
      <c r="B28" s="24">
        <f>B19/B23</f>
        <v>0.38461538461538464</v>
      </c>
      <c r="C28" s="24">
        <f>B20/B23</f>
        <v>0.15384615384615385</v>
      </c>
      <c r="D28" s="24">
        <f>B21/B23</f>
        <v>0.23076923076923078</v>
      </c>
      <c r="E28" s="24">
        <f>B22/B23</f>
        <v>0.23076923076923078</v>
      </c>
      <c r="F28" s="9"/>
    </row>
    <row r="31" spans="1:12" x14ac:dyDescent="0.25">
      <c r="A31" s="19" t="s">
        <v>34</v>
      </c>
      <c r="B31" s="20" t="s">
        <v>39</v>
      </c>
      <c r="C31" s="20"/>
      <c r="D31" s="20"/>
      <c r="E31" s="20"/>
      <c r="F31" s="21"/>
    </row>
    <row r="32" spans="1:12" x14ac:dyDescent="0.25">
      <c r="A32" s="19"/>
      <c r="B32" s="12" t="s">
        <v>35</v>
      </c>
      <c r="C32" s="12" t="s">
        <v>36</v>
      </c>
      <c r="D32" s="12" t="s">
        <v>37</v>
      </c>
      <c r="E32" s="12" t="s">
        <v>38</v>
      </c>
      <c r="F32" s="22"/>
      <c r="K32" s="1" t="s">
        <v>68</v>
      </c>
    </row>
    <row r="33" spans="1:11" x14ac:dyDescent="0.25">
      <c r="A33" s="14" t="s">
        <v>46</v>
      </c>
      <c r="B33" s="14">
        <v>4</v>
      </c>
      <c r="C33" s="14">
        <v>7</v>
      </c>
      <c r="D33" s="14">
        <v>7</v>
      </c>
      <c r="E33" s="14">
        <v>5000</v>
      </c>
    </row>
    <row r="34" spans="1:11" x14ac:dyDescent="0.25">
      <c r="A34" s="14" t="s">
        <v>47</v>
      </c>
      <c r="B34" s="14">
        <v>3</v>
      </c>
      <c r="C34" s="14">
        <v>6</v>
      </c>
      <c r="D34" s="14">
        <v>5</v>
      </c>
      <c r="E34" s="14">
        <v>2000</v>
      </c>
    </row>
    <row r="35" spans="1:11" x14ac:dyDescent="0.25">
      <c r="A35" s="14" t="s">
        <v>48</v>
      </c>
      <c r="B35" s="14">
        <v>8</v>
      </c>
      <c r="C35" s="14">
        <v>8</v>
      </c>
      <c r="D35" s="14">
        <v>3</v>
      </c>
      <c r="E35" s="14">
        <v>2000</v>
      </c>
    </row>
    <row r="36" spans="1:11" x14ac:dyDescent="0.25">
      <c r="A36" s="14" t="s">
        <v>49</v>
      </c>
      <c r="B36" s="14">
        <v>6</v>
      </c>
      <c r="C36" s="14">
        <v>8</v>
      </c>
      <c r="D36" s="14">
        <v>5</v>
      </c>
      <c r="E36" s="14">
        <v>2500</v>
      </c>
    </row>
    <row r="37" spans="1:11" x14ac:dyDescent="0.25">
      <c r="A37" s="14" t="s">
        <v>50</v>
      </c>
      <c r="B37" s="14">
        <v>7</v>
      </c>
      <c r="C37" s="14">
        <v>7</v>
      </c>
      <c r="D37" s="14">
        <v>6</v>
      </c>
      <c r="E37" s="14">
        <v>2500</v>
      </c>
    </row>
    <row r="38" spans="1:11" x14ac:dyDescent="0.25">
      <c r="A38" s="25" t="s">
        <v>51</v>
      </c>
      <c r="B38" s="14">
        <v>8</v>
      </c>
      <c r="C38" s="14">
        <v>7</v>
      </c>
      <c r="D38" s="14">
        <v>7</v>
      </c>
      <c r="E38" s="14">
        <v>6000</v>
      </c>
    </row>
    <row r="39" spans="1:11" x14ac:dyDescent="0.25">
      <c r="A39" s="25" t="s">
        <v>52</v>
      </c>
      <c r="B39" s="14">
        <v>8</v>
      </c>
      <c r="C39" s="14">
        <v>7</v>
      </c>
      <c r="D39" s="14">
        <v>6</v>
      </c>
      <c r="E39" s="14">
        <v>5000</v>
      </c>
    </row>
    <row r="40" spans="1:11" x14ac:dyDescent="0.25">
      <c r="A40" s="25" t="s">
        <v>53</v>
      </c>
      <c r="B40" s="14">
        <v>7</v>
      </c>
      <c r="C40" s="14">
        <v>7</v>
      </c>
      <c r="D40" s="14">
        <v>6</v>
      </c>
      <c r="E40" s="14">
        <v>4000</v>
      </c>
    </row>
    <row r="41" spans="1:11" x14ac:dyDescent="0.25">
      <c r="A41" s="25" t="s">
        <v>54</v>
      </c>
      <c r="B41" s="14">
        <v>6</v>
      </c>
      <c r="C41" s="14">
        <v>6</v>
      </c>
      <c r="D41" s="14">
        <v>5</v>
      </c>
      <c r="E41" s="14">
        <v>4000</v>
      </c>
    </row>
    <row r="42" spans="1:11" x14ac:dyDescent="0.25">
      <c r="A42" s="25" t="s">
        <v>55</v>
      </c>
      <c r="B42" s="14">
        <v>8</v>
      </c>
      <c r="C42" s="14">
        <v>7</v>
      </c>
      <c r="D42" s="14">
        <v>6</v>
      </c>
      <c r="E42" s="14">
        <v>4000</v>
      </c>
    </row>
    <row r="45" spans="1:11" x14ac:dyDescent="0.25">
      <c r="A45" s="15" t="s">
        <v>34</v>
      </c>
      <c r="B45" s="15" t="s">
        <v>69</v>
      </c>
      <c r="K45" s="1" t="s">
        <v>70</v>
      </c>
    </row>
    <row r="46" spans="1:11" x14ac:dyDescent="0.25">
      <c r="A46" s="14" t="s">
        <v>46</v>
      </c>
      <c r="B46" s="14">
        <f>(B33^B28)*(C33^C28)*(D33^D28)*(E33^E28)</f>
        <v>25.716253923989065</v>
      </c>
    </row>
    <row r="47" spans="1:11" x14ac:dyDescent="0.25">
      <c r="A47" s="14" t="s">
        <v>47</v>
      </c>
      <c r="B47" s="14">
        <f>(B34^B28)*(C34^C28)*(D34^D28)*(E34^E28)</f>
        <v>16.838394295948984</v>
      </c>
    </row>
    <row r="48" spans="1:11" x14ac:dyDescent="0.25">
      <c r="A48" s="14" t="s">
        <v>48</v>
      </c>
      <c r="B48" s="14">
        <f>(B35^B28)*(C35^C28)*(D35^D28)*(E35^E28)</f>
        <v>22.811838146913679</v>
      </c>
    </row>
    <row r="49" spans="1:11" x14ac:dyDescent="0.25">
      <c r="A49" s="14" t="s">
        <v>49</v>
      </c>
      <c r="B49" s="14">
        <f>(B36^B28)*(C36^C28)*(D36^D28)*(E36^E28)</f>
        <v>24.19171379062314</v>
      </c>
    </row>
    <row r="50" spans="1:11" x14ac:dyDescent="0.25">
      <c r="A50" s="14" t="s">
        <v>50</v>
      </c>
      <c r="B50" s="14">
        <f>(B37^B28)*(C37^C28)*(D37^D28)*(E37^E28)</f>
        <v>26.2280593811114</v>
      </c>
    </row>
    <row r="51" spans="1:11" x14ac:dyDescent="0.25">
      <c r="A51" s="14" t="s">
        <v>51</v>
      </c>
      <c r="B51" s="14">
        <f>(B38^B28)*(C38^C28)*(D38^D28)*(E38^E28)</f>
        <v>35.015559339219472</v>
      </c>
    </row>
    <row r="52" spans="1:11" x14ac:dyDescent="0.25">
      <c r="A52" s="14" t="s">
        <v>52</v>
      </c>
      <c r="B52" s="14">
        <f>(B39^B28)*(C39^C28)*(D39^D28)*(E39^E28)</f>
        <v>32.399567567724716</v>
      </c>
    </row>
    <row r="53" spans="1:11" x14ac:dyDescent="0.25">
      <c r="A53" s="14" t="s">
        <v>53</v>
      </c>
      <c r="B53" s="14">
        <f>(B40^B28)*(C40^C28)*(D40^D28)*(E40^E28)</f>
        <v>29.232823850575603</v>
      </c>
    </row>
    <row r="54" spans="1:11" x14ac:dyDescent="0.25">
      <c r="A54" s="14" t="s">
        <v>54</v>
      </c>
      <c r="B54" s="14">
        <f>(B41^B28)*(C41^C28)*(D41^D28)*(E41^E28)</f>
        <v>25.79585357295181</v>
      </c>
    </row>
    <row r="55" spans="1:11" x14ac:dyDescent="0.25">
      <c r="A55" s="14" t="s">
        <v>55</v>
      </c>
      <c r="B55" s="14">
        <f>(B42^B28)*(C42^C28)*(D42^D28)*(E42^E28)</f>
        <v>30.77339168745981</v>
      </c>
    </row>
    <row r="56" spans="1:11" x14ac:dyDescent="0.25">
      <c r="A56" s="26"/>
      <c r="B56" s="26">
        <f>SUM(B46,B47,B48,B49,B50,B51,B52,B53,B54,B55)</f>
        <v>269.00345555651768</v>
      </c>
    </row>
    <row r="57" spans="1:11" x14ac:dyDescent="0.25">
      <c r="A57" s="26"/>
      <c r="B57" s="26"/>
    </row>
    <row r="58" spans="1:11" x14ac:dyDescent="0.25">
      <c r="A58" s="15" t="s">
        <v>34</v>
      </c>
      <c r="B58" s="15" t="s">
        <v>71</v>
      </c>
      <c r="K58" s="1" t="s">
        <v>72</v>
      </c>
    </row>
    <row r="59" spans="1:11" x14ac:dyDescent="0.25">
      <c r="A59" s="14" t="s">
        <v>46</v>
      </c>
      <c r="B59" s="14">
        <f>B46/B56</f>
        <v>9.559822891786636E-2</v>
      </c>
    </row>
    <row r="60" spans="1:11" x14ac:dyDescent="0.25">
      <c r="A60" s="14" t="s">
        <v>47</v>
      </c>
      <c r="B60" s="14">
        <f>B47/B56</f>
        <v>6.2595457226054974E-2</v>
      </c>
    </row>
    <row r="61" spans="1:11" x14ac:dyDescent="0.25">
      <c r="A61" s="14" t="s">
        <v>48</v>
      </c>
      <c r="B61" s="14">
        <f>B48/B56</f>
        <v>8.4801282941589978E-2</v>
      </c>
    </row>
    <row r="62" spans="1:11" x14ac:dyDescent="0.25">
      <c r="A62" s="14" t="s">
        <v>49</v>
      </c>
      <c r="B62" s="14">
        <f>B49/B56</f>
        <v>8.9930866280416452E-2</v>
      </c>
    </row>
    <row r="63" spans="1:11" x14ac:dyDescent="0.25">
      <c r="A63" s="14" t="s">
        <v>50</v>
      </c>
      <c r="B63" s="14">
        <f>B50/B56</f>
        <v>9.7500826994398521E-2</v>
      </c>
    </row>
    <row r="64" spans="1:11" x14ac:dyDescent="0.25">
      <c r="A64" s="14" t="s">
        <v>51</v>
      </c>
      <c r="B64" s="14">
        <f>B51/B56</f>
        <v>0.13016769344757617</v>
      </c>
    </row>
    <row r="65" spans="1:11" x14ac:dyDescent="0.25">
      <c r="A65" s="14" t="s">
        <v>52</v>
      </c>
      <c r="B65" s="14">
        <f>B52/B56</f>
        <v>0.12044294189714437</v>
      </c>
    </row>
    <row r="66" spans="1:11" x14ac:dyDescent="0.25">
      <c r="A66" s="14" t="s">
        <v>53</v>
      </c>
      <c r="B66" s="14">
        <f>B53/B56</f>
        <v>0.10867081164477377</v>
      </c>
    </row>
    <row r="67" spans="1:11" x14ac:dyDescent="0.25">
      <c r="A67" s="14" t="s">
        <v>54</v>
      </c>
      <c r="B67" s="14">
        <f>B54/B56</f>
        <v>9.5894134592379221E-2</v>
      </c>
    </row>
    <row r="68" spans="1:11" x14ac:dyDescent="0.25">
      <c r="A68" s="14" t="s">
        <v>55</v>
      </c>
      <c r="B68" s="14">
        <f>B55/B56</f>
        <v>0.11439775605780021</v>
      </c>
    </row>
    <row r="69" spans="1:11" x14ac:dyDescent="0.25">
      <c r="A69" s="15" t="s">
        <v>58</v>
      </c>
      <c r="B69" s="12">
        <f>SUM(B59:B68)</f>
        <v>1</v>
      </c>
    </row>
    <row r="72" spans="1:11" x14ac:dyDescent="0.25">
      <c r="A72" s="15" t="s">
        <v>34</v>
      </c>
      <c r="B72" s="15" t="s">
        <v>71</v>
      </c>
      <c r="C72" s="12" t="s">
        <v>73</v>
      </c>
      <c r="K72" s="1" t="s">
        <v>74</v>
      </c>
    </row>
    <row r="73" spans="1:11" x14ac:dyDescent="0.25">
      <c r="A73" s="14" t="s">
        <v>46</v>
      </c>
      <c r="B73" s="14">
        <v>9.559822891786636E-2</v>
      </c>
      <c r="C73" s="24">
        <v>7</v>
      </c>
    </row>
    <row r="74" spans="1:11" x14ac:dyDescent="0.25">
      <c r="A74" s="14" t="s">
        <v>47</v>
      </c>
      <c r="B74" s="14">
        <v>6.2595457226054974E-2</v>
      </c>
      <c r="C74" s="24">
        <v>10</v>
      </c>
    </row>
    <row r="75" spans="1:11" x14ac:dyDescent="0.25">
      <c r="A75" s="14" t="s">
        <v>48</v>
      </c>
      <c r="B75" s="14">
        <v>8.4801282941589978E-2</v>
      </c>
      <c r="C75" s="24">
        <v>9</v>
      </c>
    </row>
    <row r="76" spans="1:11" x14ac:dyDescent="0.25">
      <c r="A76" s="14" t="s">
        <v>49</v>
      </c>
      <c r="B76" s="14">
        <v>8.9930866280416452E-2</v>
      </c>
      <c r="C76" s="24">
        <v>8</v>
      </c>
    </row>
    <row r="77" spans="1:11" x14ac:dyDescent="0.25">
      <c r="A77" s="14" t="s">
        <v>50</v>
      </c>
      <c r="B77" s="14">
        <v>9.7500826994398521E-2</v>
      </c>
      <c r="C77" s="24">
        <v>5</v>
      </c>
    </row>
    <row r="78" spans="1:11" x14ac:dyDescent="0.25">
      <c r="A78" s="14" t="s">
        <v>51</v>
      </c>
      <c r="B78" s="14">
        <v>0.13016769344757617</v>
      </c>
      <c r="C78" s="24">
        <v>1</v>
      </c>
    </row>
    <row r="79" spans="1:11" x14ac:dyDescent="0.25">
      <c r="A79" s="14" t="s">
        <v>52</v>
      </c>
      <c r="B79" s="14">
        <v>0.12044294189714437</v>
      </c>
      <c r="C79" s="24">
        <v>2</v>
      </c>
    </row>
    <row r="80" spans="1:11" x14ac:dyDescent="0.25">
      <c r="A80" s="14" t="s">
        <v>53</v>
      </c>
      <c r="B80" s="14">
        <v>0.10867081164477377</v>
      </c>
      <c r="C80" s="24">
        <v>4</v>
      </c>
    </row>
    <row r="81" spans="1:3" x14ac:dyDescent="0.25">
      <c r="A81" s="14" t="s">
        <v>54</v>
      </c>
      <c r="B81" s="14">
        <v>9.5894134592379221E-2</v>
      </c>
      <c r="C81" s="24">
        <v>6</v>
      </c>
    </row>
    <row r="82" spans="1:3" x14ac:dyDescent="0.25">
      <c r="A82" s="14" t="s">
        <v>55</v>
      </c>
      <c r="B82" s="14">
        <v>0.11439775605780021</v>
      </c>
      <c r="C82" s="24">
        <v>3</v>
      </c>
    </row>
  </sheetData>
  <mergeCells count="3">
    <mergeCell ref="B23:C23"/>
    <mergeCell ref="A26:A27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sayur</vt:lpstr>
      <vt:lpstr>Penghitungan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Dio</cp:lastModifiedBy>
  <dcterms:created xsi:type="dcterms:W3CDTF">2023-10-30T04:27:00Z</dcterms:created>
  <dcterms:modified xsi:type="dcterms:W3CDTF">2023-10-30T16:25:09Z</dcterms:modified>
</cp:coreProperties>
</file>