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5600" windowHeight="7560"/>
  </bookViews>
  <sheets>
    <sheet name="BAGMATI PROVINCE" sheetId="11" r:id="rId1"/>
    <sheet name="Sheet1" sheetId="12" r:id="rId2"/>
  </sheets>
  <calcPr calcId="144525"/>
</workbook>
</file>

<file path=xl/calcChain.xml><?xml version="1.0" encoding="utf-8"?>
<calcChain xmlns="http://schemas.openxmlformats.org/spreadsheetml/2006/main">
  <c r="G5" i="11" l="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4" i="11"/>
</calcChain>
</file>

<file path=xl/sharedStrings.xml><?xml version="1.0" encoding="utf-8"?>
<sst xmlns="http://schemas.openxmlformats.org/spreadsheetml/2006/main" count="119" uniqueCount="66">
  <si>
    <t>S.N.</t>
  </si>
  <si>
    <t>BRANCH  NAME</t>
  </si>
  <si>
    <t>LUMBINI PROVINCE BRANCHES</t>
  </si>
  <si>
    <t xml:space="preserve"> DATE TO START UP DIGITIZATION FROM BRANCH LEVEL</t>
  </si>
  <si>
    <t>AOF OPENED IN FINACLE  FROM CUT OFF DATE</t>
  </si>
  <si>
    <t>REMAINING AOF TO UPLOAD IN DMS</t>
  </si>
  <si>
    <t>% ACHIEVED</t>
  </si>
  <si>
    <t>REMARKS</t>
  </si>
  <si>
    <t>16.12.2022</t>
  </si>
  <si>
    <t xml:space="preserve">Since Operation </t>
  </si>
  <si>
    <t xml:space="preserve">SINGHADURBAR COUNTER         </t>
  </si>
  <si>
    <t xml:space="preserve">MANGALBAZAR EXT. COUNTER     </t>
  </si>
  <si>
    <t>18.09.2022</t>
  </si>
  <si>
    <t xml:space="preserve">BANESHWOR   BRANCH                 </t>
  </si>
  <si>
    <t xml:space="preserve">SATUNGAL BRANCH                      </t>
  </si>
  <si>
    <t xml:space="preserve">PULCHOWK  BRANCH                      </t>
  </si>
  <si>
    <t xml:space="preserve">LAZIMPAT   BRANCH                    </t>
  </si>
  <si>
    <t xml:space="preserve">CHABAHIL  BRANCH                     </t>
  </si>
  <si>
    <t xml:space="preserve">BALAJU    BRANCH                     </t>
  </si>
  <si>
    <t xml:space="preserve">GWARKO     BRANCH                    </t>
  </si>
  <si>
    <t xml:space="preserve">BHAKTAPUR  BRANCH                    </t>
  </si>
  <si>
    <t xml:space="preserve">GOLFUTAR   BRANCH                  </t>
  </si>
  <si>
    <t xml:space="preserve">LAGANKHEL   BRANCH                   </t>
  </si>
  <si>
    <t xml:space="preserve">MAITIDEVI    BRANCH                  </t>
  </si>
  <si>
    <t xml:space="preserve">THAMEL   BRANCH                      </t>
  </si>
  <si>
    <t xml:space="preserve">KALIMATI    BRANCH                   </t>
  </si>
  <si>
    <t xml:space="preserve">BAGBAZAR   BRANCH                    </t>
  </si>
  <si>
    <t xml:space="preserve">GONGABU   BRANCH                     </t>
  </si>
  <si>
    <t xml:space="preserve">BAGDOL    BRANCH                     </t>
  </si>
  <si>
    <t xml:space="preserve">SATDOBATO  BRANCH                    </t>
  </si>
  <si>
    <t xml:space="preserve">JORPATI    BRANCH                    </t>
  </si>
  <si>
    <t xml:space="preserve">BANEPA    BRANCH                     </t>
  </si>
  <si>
    <t xml:space="preserve">SITAPAILA   BRANCH                   </t>
  </si>
  <si>
    <t xml:space="preserve">NAXAL   BRANCH                       </t>
  </si>
  <si>
    <t xml:space="preserve">JADIBUTI    BRANCH                   </t>
  </si>
  <si>
    <t xml:space="preserve">SANOGAUN   BRANCH                    </t>
  </si>
  <si>
    <t xml:space="preserve">BHAISEPATI   BRANCH                </t>
  </si>
  <si>
    <t xml:space="preserve">BUDHANILKANTHA BRANCH                </t>
  </si>
  <si>
    <t xml:space="preserve">JAMAL BRANCH                         </t>
  </si>
  <si>
    <t xml:space="preserve">JARANKHU BRANCH                      </t>
  </si>
  <si>
    <t xml:space="preserve">MAHARAJGUNJ BRANCH                   </t>
  </si>
  <si>
    <t xml:space="preserve">KADAGHARI  BRANCH                    </t>
  </si>
  <si>
    <t xml:space="preserve">THIMI  BRANCH                     </t>
  </si>
  <si>
    <t xml:space="preserve">TAUKHEL  BRANCH                    </t>
  </si>
  <si>
    <t xml:space="preserve">SUNDARBASTI  BRANCH                  </t>
  </si>
  <si>
    <t xml:space="preserve">NARAYANGARH  BRANCH                   </t>
  </si>
  <si>
    <t xml:space="preserve">PARSA BRANCH                         </t>
  </si>
  <si>
    <t xml:space="preserve">HETAUDA   BRANCH                     </t>
  </si>
  <si>
    <t xml:space="preserve">DHADING  BRANCH                      </t>
  </si>
  <si>
    <t xml:space="preserve">DUPCHESHWOR  BRANCH                  </t>
  </si>
  <si>
    <t xml:space="preserve">BATTAR  BRANCH                       </t>
  </si>
  <si>
    <t xml:space="preserve">TANDI  BRANCH                        </t>
  </si>
  <si>
    <t xml:space="preserve">HAKIM CHOWK BRANCH                   </t>
  </si>
  <si>
    <t xml:space="preserve">KAMALBINAYAK BRANCH  </t>
  </si>
  <si>
    <t xml:space="preserve">TOKHA BRANCH  </t>
  </si>
  <si>
    <t>ACCOUNT OPEN IN FINACLE VS ACCOUNT UPLOADED IN DMS AS ON 10.04.2024</t>
  </si>
  <si>
    <t>AOF UPLOADED IN DMS AS ON 10.04.2024</t>
  </si>
  <si>
    <t xml:space="preserve">NEWROAD   BRANCH *                    </t>
  </si>
  <si>
    <t xml:space="preserve">KIRTIPUR   BRANCH*                 </t>
  </si>
  <si>
    <t xml:space="preserve">DHARKE BRANCH *                       </t>
  </si>
  <si>
    <t xml:space="preserve">TEKU   BRANCH  *                     </t>
  </si>
  <si>
    <t xml:space="preserve">     Fixed Deposit Accounts has been excluded from the report .</t>
  </si>
  <si>
    <t xml:space="preserve">   as the result  the accounts opened in  Finacle is more than AOFs uploaded in DMS.</t>
  </si>
  <si>
    <t>* Branch has uploaded Missing AOFs, Dormant Accounts which have been activated and AOFs which has been opened before  the cutoff date</t>
  </si>
  <si>
    <t>*</t>
  </si>
  <si>
    <t>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</si>
</sst>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right"/>
    </xf>
    <xf numFmtId="0" fontId="5" fillId="0" borderId="1" xfId="0" applyFont="1" applyFill="1" applyBorder="1"/>
    <xf numFmtId="0" fontId="1" fillId="0" borderId="1" xfId="0" applyFont="1" applyFill="1" applyBorder="1"/>
    <xf numFmtId="3" fontId="6" fillId="0" borderId="1" xfId="0" applyNumberFormat="1" applyFont="1" applyFill="1" applyBorder="1"/>
    <xf numFmtId="0" fontId="0" fillId="0" borderId="1" xfId="0" applyFill="1" applyBorder="1"/>
    <xf numFmtId="0" fontId="0" fillId="0" borderId="0" xfId="0" applyFill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3" fillId="0" borderId="7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4" fillId="0" borderId="2" xfId="0" applyFont="1" applyFill="1" applyBorder="1" applyAlignment="1">
      <alignment horizontal="left" wrapText="1"/>
    </xf>
    <xf numFmtId="2" fontId="1" fillId="0" borderId="1" xfId="0" applyNumberFormat="1" applyFont="1" applyFill="1" applyBorder="1"/>
    <xf numFmtId="0" fontId="8" fillId="0" borderId="0" xfId="0" applyFont="1" applyFill="1"/>
    <xf numFmtId="0" fontId="5" fillId="0" borderId="9" xfId="0" applyFont="1" applyFill="1" applyBorder="1"/>
    <xf numFmtId="0" fontId="1" fillId="0" borderId="9" xfId="0" applyFont="1" applyFill="1" applyBorder="1" applyAlignment="1">
      <alignment horizontal="right"/>
    </xf>
    <xf numFmtId="0" fontId="0" fillId="0" borderId="9" xfId="0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2" fillId="0" borderId="14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/>
    <xf numFmtId="0" fontId="0" fillId="2" borderId="1" xfId="0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/>
    <xf numFmtId="3" fontId="6" fillId="2" borderId="1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9" fillId="0" borderId="16" xfId="0" applyFont="1" applyFill="1" applyBorder="1"/>
    <xf numFmtId="0" fontId="2" fillId="0" borderId="13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1" fillId="0" borderId="9" xfId="0" applyFont="1" applyFill="1" applyBorder="1"/>
    <xf numFmtId="2" fontId="1" fillId="0" borderId="9" xfId="0" applyNumberFormat="1" applyFont="1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J20" sqref="J20"/>
    </sheetView>
  </sheetViews>
  <sheetFormatPr defaultRowHeight="15" x14ac:dyDescent="0.25"/>
  <cols>
    <col min="1" max="1" width="4.5703125" style="6" bestFit="1" customWidth="1"/>
    <col min="2" max="2" width="34.5703125" style="6" customWidth="1"/>
    <col min="3" max="3" width="19.28515625" style="6" bestFit="1" customWidth="1"/>
    <col min="4" max="4" width="15.140625" style="6" customWidth="1"/>
    <col min="5" max="5" width="21.85546875" style="6" customWidth="1"/>
    <col min="6" max="6" width="19.7109375" style="6" customWidth="1"/>
    <col min="7" max="7" width="12.5703125" style="6" bestFit="1" customWidth="1"/>
    <col min="8" max="8" width="13" style="6" customWidth="1"/>
    <col min="9" max="16384" width="9.140625" style="6"/>
  </cols>
  <sheetData>
    <row r="1" spans="1:9" x14ac:dyDescent="0.25">
      <c r="A1" s="7"/>
      <c r="B1" s="8" t="s">
        <v>55</v>
      </c>
      <c r="C1" s="8"/>
      <c r="D1" s="8"/>
      <c r="E1" s="8"/>
      <c r="F1" s="8"/>
      <c r="G1" s="8"/>
      <c r="H1" s="9"/>
    </row>
    <row r="2" spans="1:9" x14ac:dyDescent="0.25">
      <c r="A2" s="10"/>
      <c r="B2" s="11" t="s">
        <v>2</v>
      </c>
      <c r="C2" s="12"/>
      <c r="D2" s="12"/>
      <c r="E2" s="12"/>
      <c r="F2" s="12"/>
      <c r="G2" s="12"/>
      <c r="H2" s="13"/>
    </row>
    <row r="3" spans="1:9" ht="39" x14ac:dyDescent="0.25">
      <c r="A3" s="14" t="s">
        <v>0</v>
      </c>
      <c r="B3" s="14" t="s">
        <v>1</v>
      </c>
      <c r="C3" s="14" t="s">
        <v>3</v>
      </c>
      <c r="D3" s="14" t="s">
        <v>4</v>
      </c>
      <c r="E3" s="14" t="s">
        <v>56</v>
      </c>
      <c r="F3" s="14" t="s">
        <v>5</v>
      </c>
      <c r="G3" s="14" t="s">
        <v>6</v>
      </c>
      <c r="H3" s="14" t="s">
        <v>7</v>
      </c>
    </row>
    <row r="4" spans="1:9" x14ac:dyDescent="0.25">
      <c r="A4" s="3">
        <v>1</v>
      </c>
      <c r="B4" s="2" t="s">
        <v>13</v>
      </c>
      <c r="C4" s="1" t="s">
        <v>8</v>
      </c>
      <c r="D4" s="3">
        <v>2868</v>
      </c>
      <c r="E4" s="3">
        <v>1939</v>
      </c>
      <c r="F4" s="3">
        <f>+D4-E4</f>
        <v>929</v>
      </c>
      <c r="G4" s="15">
        <f>E4/D4*100</f>
        <v>67.608089260808924</v>
      </c>
      <c r="H4" s="5"/>
    </row>
    <row r="5" spans="1:9" x14ac:dyDescent="0.25">
      <c r="A5" s="3">
        <v>2</v>
      </c>
      <c r="B5" s="2" t="s">
        <v>10</v>
      </c>
      <c r="C5" s="1" t="s">
        <v>8</v>
      </c>
      <c r="D5" s="3">
        <v>344</v>
      </c>
      <c r="E5" s="3">
        <v>195</v>
      </c>
      <c r="F5" s="3">
        <f t="shared" ref="F5:F51" si="0">+D5-E5</f>
        <v>149</v>
      </c>
      <c r="G5" s="15">
        <f t="shared" ref="G5:G51" si="1">E5/D5*100</f>
        <v>56.686046511627907</v>
      </c>
      <c r="H5" s="5"/>
      <c r="I5" s="6" t="s">
        <v>65</v>
      </c>
    </row>
    <row r="6" spans="1:9" x14ac:dyDescent="0.25">
      <c r="A6" s="25">
        <v>3</v>
      </c>
      <c r="B6" s="26" t="s">
        <v>57</v>
      </c>
      <c r="C6" s="27" t="s">
        <v>8</v>
      </c>
      <c r="D6" s="25">
        <v>1095</v>
      </c>
      <c r="E6" s="25">
        <v>1466</v>
      </c>
      <c r="F6" s="25">
        <f t="shared" si="0"/>
        <v>-371</v>
      </c>
      <c r="G6" s="28">
        <f t="shared" si="1"/>
        <v>133.88127853881278</v>
      </c>
      <c r="H6" s="29" t="s">
        <v>64</v>
      </c>
    </row>
    <row r="7" spans="1:9" x14ac:dyDescent="0.25">
      <c r="A7" s="3">
        <v>4</v>
      </c>
      <c r="B7" s="2" t="s">
        <v>14</v>
      </c>
      <c r="C7" s="1" t="s">
        <v>8</v>
      </c>
      <c r="D7" s="3">
        <v>1091</v>
      </c>
      <c r="E7" s="3">
        <v>1066</v>
      </c>
      <c r="F7" s="3">
        <f t="shared" si="0"/>
        <v>25</v>
      </c>
      <c r="G7" s="15">
        <f t="shared" si="1"/>
        <v>97.708524289642526</v>
      </c>
      <c r="H7" s="5"/>
    </row>
    <row r="8" spans="1:9" x14ac:dyDescent="0.25">
      <c r="A8" s="25">
        <v>5</v>
      </c>
      <c r="B8" s="26" t="s">
        <v>60</v>
      </c>
      <c r="C8" s="27" t="s">
        <v>8</v>
      </c>
      <c r="D8" s="25">
        <v>797</v>
      </c>
      <c r="E8" s="25">
        <v>911</v>
      </c>
      <c r="F8" s="25">
        <f t="shared" si="0"/>
        <v>-114</v>
      </c>
      <c r="G8" s="28">
        <f t="shared" si="1"/>
        <v>114.30363864491844</v>
      </c>
      <c r="H8" s="29" t="s">
        <v>64</v>
      </c>
    </row>
    <row r="9" spans="1:9" x14ac:dyDescent="0.25">
      <c r="A9" s="3">
        <v>6</v>
      </c>
      <c r="B9" s="2" t="s">
        <v>15</v>
      </c>
      <c r="C9" s="1" t="s">
        <v>8</v>
      </c>
      <c r="D9" s="3">
        <v>816</v>
      </c>
      <c r="E9" s="3">
        <v>723</v>
      </c>
      <c r="F9" s="3">
        <f t="shared" si="0"/>
        <v>93</v>
      </c>
      <c r="G9" s="15">
        <f t="shared" si="1"/>
        <v>88.60294117647058</v>
      </c>
      <c r="H9" s="5"/>
    </row>
    <row r="10" spans="1:9" x14ac:dyDescent="0.25">
      <c r="A10" s="3">
        <v>7</v>
      </c>
      <c r="B10" s="2" t="s">
        <v>11</v>
      </c>
      <c r="C10" s="1" t="s">
        <v>9</v>
      </c>
      <c r="D10" s="4">
        <v>198</v>
      </c>
      <c r="E10" s="3">
        <v>166</v>
      </c>
      <c r="F10" s="3">
        <f t="shared" si="0"/>
        <v>32</v>
      </c>
      <c r="G10" s="15">
        <f t="shared" si="1"/>
        <v>83.838383838383834</v>
      </c>
      <c r="H10" s="5"/>
    </row>
    <row r="11" spans="1:9" x14ac:dyDescent="0.25">
      <c r="A11" s="3">
        <v>8</v>
      </c>
      <c r="B11" s="2" t="s">
        <v>16</v>
      </c>
      <c r="C11" s="1" t="s">
        <v>12</v>
      </c>
      <c r="D11" s="4">
        <v>1392</v>
      </c>
      <c r="E11" s="3">
        <v>1141</v>
      </c>
      <c r="F11" s="3">
        <f t="shared" si="0"/>
        <v>251</v>
      </c>
      <c r="G11" s="15">
        <f t="shared" si="1"/>
        <v>81.968390804597703</v>
      </c>
      <c r="H11" s="5"/>
    </row>
    <row r="12" spans="1:9" x14ac:dyDescent="0.25">
      <c r="A12" s="3">
        <v>9</v>
      </c>
      <c r="B12" s="2" t="s">
        <v>17</v>
      </c>
      <c r="C12" s="1" t="s">
        <v>8</v>
      </c>
      <c r="D12" s="3">
        <v>2046</v>
      </c>
      <c r="E12" s="3">
        <v>1445</v>
      </c>
      <c r="F12" s="3">
        <f t="shared" si="0"/>
        <v>601</v>
      </c>
      <c r="G12" s="15">
        <f t="shared" si="1"/>
        <v>70.625610948191593</v>
      </c>
      <c r="H12" s="5"/>
    </row>
    <row r="13" spans="1:9" x14ac:dyDescent="0.25">
      <c r="A13" s="3">
        <v>10</v>
      </c>
      <c r="B13" s="2" t="s">
        <v>18</v>
      </c>
      <c r="C13" s="1" t="s">
        <v>12</v>
      </c>
      <c r="D13" s="4">
        <v>1663</v>
      </c>
      <c r="E13" s="3">
        <v>498</v>
      </c>
      <c r="F13" s="3">
        <f t="shared" si="0"/>
        <v>1165</v>
      </c>
      <c r="G13" s="15">
        <f t="shared" si="1"/>
        <v>29.945880938063741</v>
      </c>
      <c r="H13" s="5"/>
      <c r="I13" s="6" t="s">
        <v>65</v>
      </c>
    </row>
    <row r="14" spans="1:9" x14ac:dyDescent="0.25">
      <c r="A14" s="3">
        <v>11</v>
      </c>
      <c r="B14" s="2" t="s">
        <v>19</v>
      </c>
      <c r="C14" s="1" t="s">
        <v>8</v>
      </c>
      <c r="D14" s="3">
        <v>858</v>
      </c>
      <c r="E14" s="3">
        <v>746</v>
      </c>
      <c r="F14" s="3">
        <f t="shared" si="0"/>
        <v>112</v>
      </c>
      <c r="G14" s="15">
        <f t="shared" si="1"/>
        <v>86.946386946386951</v>
      </c>
      <c r="H14" s="5"/>
    </row>
    <row r="15" spans="1:9" x14ac:dyDescent="0.25">
      <c r="A15" s="3">
        <v>12</v>
      </c>
      <c r="B15" s="2" t="s">
        <v>20</v>
      </c>
      <c r="C15" s="1" t="s">
        <v>8</v>
      </c>
      <c r="D15" s="4">
        <v>989</v>
      </c>
      <c r="E15" s="3">
        <v>711</v>
      </c>
      <c r="F15" s="3">
        <f t="shared" si="0"/>
        <v>278</v>
      </c>
      <c r="G15" s="15">
        <f t="shared" si="1"/>
        <v>71.890798786653193</v>
      </c>
      <c r="H15" s="5"/>
    </row>
    <row r="16" spans="1:9" x14ac:dyDescent="0.25">
      <c r="A16" s="3">
        <v>13</v>
      </c>
      <c r="B16" s="2" t="s">
        <v>21</v>
      </c>
      <c r="C16" s="1" t="s">
        <v>12</v>
      </c>
      <c r="D16" s="4">
        <v>752</v>
      </c>
      <c r="E16" s="3">
        <v>588</v>
      </c>
      <c r="F16" s="3">
        <f t="shared" si="0"/>
        <v>164</v>
      </c>
      <c r="G16" s="15">
        <f t="shared" si="1"/>
        <v>78.191489361702125</v>
      </c>
      <c r="H16" s="5"/>
    </row>
    <row r="17" spans="1:9" s="16" customFormat="1" x14ac:dyDescent="0.25">
      <c r="A17" s="30">
        <v>14</v>
      </c>
      <c r="B17" s="30" t="s">
        <v>58</v>
      </c>
      <c r="C17" s="31" t="s">
        <v>8</v>
      </c>
      <c r="D17" s="30">
        <v>836</v>
      </c>
      <c r="E17" s="30">
        <v>1043</v>
      </c>
      <c r="F17" s="30">
        <f t="shared" si="0"/>
        <v>-207</v>
      </c>
      <c r="G17" s="28">
        <f t="shared" si="1"/>
        <v>124.76076555023923</v>
      </c>
      <c r="H17" s="32" t="s">
        <v>64</v>
      </c>
    </row>
    <row r="18" spans="1:9" x14ac:dyDescent="0.25">
      <c r="A18" s="3">
        <v>15</v>
      </c>
      <c r="B18" s="2" t="s">
        <v>22</v>
      </c>
      <c r="C18" s="1" t="s">
        <v>8</v>
      </c>
      <c r="D18" s="5">
        <v>1202</v>
      </c>
      <c r="E18" s="5">
        <v>989</v>
      </c>
      <c r="F18" s="3">
        <f t="shared" si="0"/>
        <v>213</v>
      </c>
      <c r="G18" s="15">
        <f t="shared" si="1"/>
        <v>82.279534109816979</v>
      </c>
      <c r="H18" s="5"/>
    </row>
    <row r="19" spans="1:9" x14ac:dyDescent="0.25">
      <c r="A19" s="3">
        <v>16</v>
      </c>
      <c r="B19" s="2" t="s">
        <v>23</v>
      </c>
      <c r="C19" s="1" t="s">
        <v>12</v>
      </c>
      <c r="D19" s="4">
        <v>912</v>
      </c>
      <c r="E19" s="5">
        <v>768</v>
      </c>
      <c r="F19" s="3">
        <f t="shared" si="0"/>
        <v>144</v>
      </c>
      <c r="G19" s="15">
        <f t="shared" si="1"/>
        <v>84.210526315789465</v>
      </c>
      <c r="H19" s="5"/>
    </row>
    <row r="20" spans="1:9" x14ac:dyDescent="0.25">
      <c r="A20" s="3">
        <v>17</v>
      </c>
      <c r="B20" s="2" t="s">
        <v>24</v>
      </c>
      <c r="C20" s="1" t="s">
        <v>8</v>
      </c>
      <c r="D20" s="4">
        <v>737</v>
      </c>
      <c r="E20" s="5">
        <v>552</v>
      </c>
      <c r="F20" s="3">
        <f t="shared" si="0"/>
        <v>185</v>
      </c>
      <c r="G20" s="15">
        <f t="shared" si="1"/>
        <v>74.898236092265947</v>
      </c>
      <c r="H20" s="5"/>
    </row>
    <row r="21" spans="1:9" x14ac:dyDescent="0.25">
      <c r="A21" s="3">
        <v>18</v>
      </c>
      <c r="B21" s="2" t="s">
        <v>25</v>
      </c>
      <c r="C21" s="1" t="s">
        <v>12</v>
      </c>
      <c r="D21" s="4">
        <v>795</v>
      </c>
      <c r="E21" s="5">
        <v>783</v>
      </c>
      <c r="F21" s="3">
        <f t="shared" si="0"/>
        <v>12</v>
      </c>
      <c r="G21" s="15">
        <f t="shared" si="1"/>
        <v>98.490566037735846</v>
      </c>
      <c r="H21" s="5"/>
    </row>
    <row r="22" spans="1:9" x14ac:dyDescent="0.25">
      <c r="A22" s="3">
        <v>19</v>
      </c>
      <c r="B22" s="2" t="s">
        <v>26</v>
      </c>
      <c r="C22" s="1" t="s">
        <v>12</v>
      </c>
      <c r="D22" s="4">
        <v>2655</v>
      </c>
      <c r="E22" s="5">
        <v>1838</v>
      </c>
      <c r="F22" s="3">
        <f t="shared" si="0"/>
        <v>817</v>
      </c>
      <c r="G22" s="15">
        <f t="shared" si="1"/>
        <v>69.227871939736346</v>
      </c>
      <c r="H22" s="5"/>
    </row>
    <row r="23" spans="1:9" x14ac:dyDescent="0.25">
      <c r="A23" s="3">
        <v>20</v>
      </c>
      <c r="B23" s="2" t="s">
        <v>27</v>
      </c>
      <c r="C23" s="1" t="s">
        <v>8</v>
      </c>
      <c r="D23" s="4">
        <v>1169</v>
      </c>
      <c r="E23" s="5">
        <v>997</v>
      </c>
      <c r="F23" s="3">
        <f t="shared" si="0"/>
        <v>172</v>
      </c>
      <c r="G23" s="15">
        <f t="shared" si="1"/>
        <v>85.286569717707437</v>
      </c>
      <c r="H23" s="5"/>
    </row>
    <row r="24" spans="1:9" x14ac:dyDescent="0.25">
      <c r="A24" s="3">
        <v>21</v>
      </c>
      <c r="B24" s="2" t="s">
        <v>28</v>
      </c>
      <c r="C24" s="1" t="s">
        <v>8</v>
      </c>
      <c r="D24" s="4">
        <v>597</v>
      </c>
      <c r="E24" s="5">
        <v>583</v>
      </c>
      <c r="F24" s="3">
        <f t="shared" si="0"/>
        <v>14</v>
      </c>
      <c r="G24" s="15">
        <f t="shared" si="1"/>
        <v>97.654941373534342</v>
      </c>
      <c r="H24" s="5"/>
    </row>
    <row r="25" spans="1:9" x14ac:dyDescent="0.25">
      <c r="A25" s="3">
        <v>22</v>
      </c>
      <c r="B25" s="2" t="s">
        <v>29</v>
      </c>
      <c r="C25" s="1" t="s">
        <v>8</v>
      </c>
      <c r="D25" s="4">
        <v>803</v>
      </c>
      <c r="E25" s="5">
        <v>750</v>
      </c>
      <c r="F25" s="3">
        <f t="shared" si="0"/>
        <v>53</v>
      </c>
      <c r="G25" s="15">
        <f t="shared" si="1"/>
        <v>93.39975093399751</v>
      </c>
      <c r="H25" s="5"/>
    </row>
    <row r="26" spans="1:9" x14ac:dyDescent="0.25">
      <c r="A26" s="3">
        <v>23</v>
      </c>
      <c r="B26" s="2" t="s">
        <v>30</v>
      </c>
      <c r="C26" s="1" t="s">
        <v>8</v>
      </c>
      <c r="D26" s="5">
        <v>2013</v>
      </c>
      <c r="E26" s="5">
        <v>531</v>
      </c>
      <c r="F26" s="3">
        <f t="shared" si="0"/>
        <v>1482</v>
      </c>
      <c r="G26" s="15">
        <f t="shared" si="1"/>
        <v>26.378539493293591</v>
      </c>
      <c r="H26" s="5"/>
      <c r="I26" s="6" t="s">
        <v>65</v>
      </c>
    </row>
    <row r="27" spans="1:9" x14ac:dyDescent="0.25">
      <c r="A27" s="3">
        <v>24</v>
      </c>
      <c r="B27" s="2" t="s">
        <v>31</v>
      </c>
      <c r="C27" s="1" t="s">
        <v>8</v>
      </c>
      <c r="D27" s="4">
        <v>873</v>
      </c>
      <c r="E27" s="5">
        <v>799</v>
      </c>
      <c r="F27" s="3">
        <f t="shared" si="0"/>
        <v>74</v>
      </c>
      <c r="G27" s="15">
        <f t="shared" si="1"/>
        <v>91.523482245131731</v>
      </c>
      <c r="H27" s="5"/>
    </row>
    <row r="28" spans="1:9" x14ac:dyDescent="0.25">
      <c r="A28" s="3">
        <v>25</v>
      </c>
      <c r="B28" s="2" t="s">
        <v>32</v>
      </c>
      <c r="C28" s="1" t="s">
        <v>8</v>
      </c>
      <c r="D28" s="4">
        <v>803</v>
      </c>
      <c r="E28" s="5">
        <v>680</v>
      </c>
      <c r="F28" s="3">
        <f t="shared" si="0"/>
        <v>123</v>
      </c>
      <c r="G28" s="15">
        <f t="shared" si="1"/>
        <v>84.68244084682442</v>
      </c>
      <c r="H28" s="5"/>
    </row>
    <row r="29" spans="1:9" x14ac:dyDescent="0.25">
      <c r="A29" s="3">
        <v>26</v>
      </c>
      <c r="B29" s="2" t="s">
        <v>33</v>
      </c>
      <c r="C29" s="1" t="s">
        <v>8</v>
      </c>
      <c r="D29" s="4">
        <v>729</v>
      </c>
      <c r="E29" s="5">
        <v>195</v>
      </c>
      <c r="F29" s="3">
        <f t="shared" si="0"/>
        <v>534</v>
      </c>
      <c r="G29" s="15">
        <f t="shared" si="1"/>
        <v>26.748971193415638</v>
      </c>
      <c r="H29" s="5"/>
      <c r="I29" s="6" t="s">
        <v>65</v>
      </c>
    </row>
    <row r="30" spans="1:9" x14ac:dyDescent="0.25">
      <c r="A30" s="3">
        <v>27</v>
      </c>
      <c r="B30" s="2" t="s">
        <v>34</v>
      </c>
      <c r="C30" s="1" t="s">
        <v>8</v>
      </c>
      <c r="D30" s="4">
        <v>1145</v>
      </c>
      <c r="E30" s="5">
        <v>844</v>
      </c>
      <c r="F30" s="3">
        <f t="shared" si="0"/>
        <v>301</v>
      </c>
      <c r="G30" s="15">
        <f t="shared" si="1"/>
        <v>73.711790393013104</v>
      </c>
      <c r="H30" s="5"/>
    </row>
    <row r="31" spans="1:9" x14ac:dyDescent="0.25">
      <c r="A31" s="3">
        <v>28</v>
      </c>
      <c r="B31" s="2" t="s">
        <v>35</v>
      </c>
      <c r="C31" s="1" t="s">
        <v>8</v>
      </c>
      <c r="D31" s="4">
        <v>1358</v>
      </c>
      <c r="E31" s="5">
        <v>407</v>
      </c>
      <c r="F31" s="3">
        <f t="shared" si="0"/>
        <v>951</v>
      </c>
      <c r="G31" s="15">
        <f t="shared" si="1"/>
        <v>29.970544918998527</v>
      </c>
      <c r="H31" s="5"/>
      <c r="I31" s="6" t="s">
        <v>65</v>
      </c>
    </row>
    <row r="32" spans="1:9" x14ac:dyDescent="0.25">
      <c r="A32" s="3">
        <v>29</v>
      </c>
      <c r="B32" s="2" t="s">
        <v>36</v>
      </c>
      <c r="C32" s="1" t="s">
        <v>9</v>
      </c>
      <c r="D32" s="4">
        <v>956</v>
      </c>
      <c r="E32" s="5">
        <v>839</v>
      </c>
      <c r="F32" s="3">
        <f t="shared" si="0"/>
        <v>117</v>
      </c>
      <c r="G32" s="15">
        <f t="shared" si="1"/>
        <v>87.761506276150627</v>
      </c>
      <c r="H32" s="5"/>
    </row>
    <row r="33" spans="1:9" x14ac:dyDescent="0.25">
      <c r="A33" s="3">
        <v>30</v>
      </c>
      <c r="B33" s="2" t="s">
        <v>37</v>
      </c>
      <c r="C33" s="1" t="s">
        <v>9</v>
      </c>
      <c r="D33" s="4">
        <v>1292</v>
      </c>
      <c r="E33" s="5">
        <v>741</v>
      </c>
      <c r="F33" s="3">
        <f t="shared" si="0"/>
        <v>551</v>
      </c>
      <c r="G33" s="15">
        <f t="shared" si="1"/>
        <v>57.352941176470587</v>
      </c>
      <c r="H33" s="5"/>
    </row>
    <row r="34" spans="1:9" x14ac:dyDescent="0.25">
      <c r="A34" s="3">
        <v>31</v>
      </c>
      <c r="B34" s="2" t="s">
        <v>38</v>
      </c>
      <c r="C34" s="1" t="s">
        <v>9</v>
      </c>
      <c r="D34" s="4">
        <v>1394</v>
      </c>
      <c r="E34" s="5">
        <v>909</v>
      </c>
      <c r="F34" s="3">
        <f t="shared" si="0"/>
        <v>485</v>
      </c>
      <c r="G34" s="15">
        <f t="shared" si="1"/>
        <v>65.208034433285505</v>
      </c>
      <c r="H34" s="5"/>
    </row>
    <row r="35" spans="1:9" x14ac:dyDescent="0.25">
      <c r="A35" s="3">
        <v>32</v>
      </c>
      <c r="B35" s="2" t="s">
        <v>39</v>
      </c>
      <c r="C35" s="1" t="s">
        <v>9</v>
      </c>
      <c r="D35" s="4">
        <v>1307</v>
      </c>
      <c r="E35" s="5">
        <v>1304</v>
      </c>
      <c r="F35" s="3">
        <f t="shared" si="0"/>
        <v>3</v>
      </c>
      <c r="G35" s="15">
        <f t="shared" si="1"/>
        <v>99.770466717674068</v>
      </c>
      <c r="H35" s="5"/>
    </row>
    <row r="36" spans="1:9" x14ac:dyDescent="0.25">
      <c r="A36" s="3">
        <v>33</v>
      </c>
      <c r="B36" s="2" t="s">
        <v>40</v>
      </c>
      <c r="C36" s="1" t="s">
        <v>12</v>
      </c>
      <c r="D36" s="4">
        <v>1653</v>
      </c>
      <c r="E36" s="5">
        <v>923</v>
      </c>
      <c r="F36" s="3">
        <f t="shared" si="0"/>
        <v>730</v>
      </c>
      <c r="G36" s="15">
        <f t="shared" si="1"/>
        <v>55.837870538415004</v>
      </c>
      <c r="H36" s="5"/>
    </row>
    <row r="37" spans="1:9" x14ac:dyDescent="0.25">
      <c r="A37" s="3">
        <v>34</v>
      </c>
      <c r="B37" s="2" t="s">
        <v>41</v>
      </c>
      <c r="C37" s="1" t="s">
        <v>9</v>
      </c>
      <c r="D37" s="4">
        <v>1130</v>
      </c>
      <c r="E37" s="5">
        <v>909</v>
      </c>
      <c r="F37" s="3">
        <f t="shared" si="0"/>
        <v>221</v>
      </c>
      <c r="G37" s="15">
        <f t="shared" si="1"/>
        <v>80.442477876106196</v>
      </c>
      <c r="H37" s="5"/>
    </row>
    <row r="38" spans="1:9" x14ac:dyDescent="0.25">
      <c r="A38" s="3">
        <v>35</v>
      </c>
      <c r="B38" s="2" t="s">
        <v>42</v>
      </c>
      <c r="C38" s="1" t="s">
        <v>9</v>
      </c>
      <c r="D38" s="4">
        <v>1661</v>
      </c>
      <c r="E38" s="5">
        <v>1622</v>
      </c>
      <c r="F38" s="3">
        <f t="shared" si="0"/>
        <v>39</v>
      </c>
      <c r="G38" s="15">
        <f t="shared" si="1"/>
        <v>97.652016857314877</v>
      </c>
      <c r="H38" s="5"/>
    </row>
    <row r="39" spans="1:9" x14ac:dyDescent="0.25">
      <c r="A39" s="3">
        <v>36</v>
      </c>
      <c r="B39" s="2" t="s">
        <v>43</v>
      </c>
      <c r="C39" s="1" t="s">
        <v>9</v>
      </c>
      <c r="D39" s="4">
        <v>810</v>
      </c>
      <c r="E39" s="5">
        <v>789</v>
      </c>
      <c r="F39" s="3">
        <f t="shared" si="0"/>
        <v>21</v>
      </c>
      <c r="G39" s="15">
        <f t="shared" si="1"/>
        <v>97.407407407407405</v>
      </c>
      <c r="H39" s="5"/>
    </row>
    <row r="40" spans="1:9" x14ac:dyDescent="0.25">
      <c r="A40" s="3">
        <v>37</v>
      </c>
      <c r="B40" s="2" t="s">
        <v>44</v>
      </c>
      <c r="C40" s="1" t="s">
        <v>9</v>
      </c>
      <c r="D40" s="4">
        <v>695</v>
      </c>
      <c r="E40" s="5">
        <v>525</v>
      </c>
      <c r="F40" s="3">
        <f t="shared" si="0"/>
        <v>170</v>
      </c>
      <c r="G40" s="15">
        <f t="shared" si="1"/>
        <v>75.539568345323744</v>
      </c>
      <c r="H40" s="5"/>
    </row>
    <row r="41" spans="1:9" x14ac:dyDescent="0.25">
      <c r="A41" s="3">
        <v>38</v>
      </c>
      <c r="B41" s="2" t="s">
        <v>45</v>
      </c>
      <c r="C41" s="1" t="s">
        <v>8</v>
      </c>
      <c r="D41" s="4">
        <v>1563</v>
      </c>
      <c r="E41" s="5">
        <v>1064</v>
      </c>
      <c r="F41" s="3">
        <f t="shared" si="0"/>
        <v>499</v>
      </c>
      <c r="G41" s="15">
        <f t="shared" si="1"/>
        <v>68.074216250799751</v>
      </c>
      <c r="H41" s="5"/>
    </row>
    <row r="42" spans="1:9" x14ac:dyDescent="0.25">
      <c r="A42" s="3">
        <v>39</v>
      </c>
      <c r="B42" s="2" t="s">
        <v>46</v>
      </c>
      <c r="C42" s="1" t="s">
        <v>8</v>
      </c>
      <c r="D42" s="4">
        <v>573</v>
      </c>
      <c r="E42" s="5">
        <v>557</v>
      </c>
      <c r="F42" s="3">
        <f t="shared" si="0"/>
        <v>16</v>
      </c>
      <c r="G42" s="15">
        <f t="shared" si="1"/>
        <v>97.207678883071551</v>
      </c>
      <c r="H42" s="5"/>
    </row>
    <row r="43" spans="1:9" x14ac:dyDescent="0.25">
      <c r="A43" s="3">
        <v>40</v>
      </c>
      <c r="B43" s="2" t="s">
        <v>47</v>
      </c>
      <c r="C43" s="1" t="s">
        <v>8</v>
      </c>
      <c r="D43" s="4">
        <v>1242</v>
      </c>
      <c r="E43" s="5">
        <v>750</v>
      </c>
      <c r="F43" s="3">
        <f t="shared" si="0"/>
        <v>492</v>
      </c>
      <c r="G43" s="15">
        <f t="shared" si="1"/>
        <v>60.386473429951693</v>
      </c>
      <c r="H43" s="5"/>
    </row>
    <row r="44" spans="1:9" x14ac:dyDescent="0.25">
      <c r="A44" s="3">
        <v>41</v>
      </c>
      <c r="B44" s="2" t="s">
        <v>48</v>
      </c>
      <c r="C44" s="1" t="s">
        <v>8</v>
      </c>
      <c r="D44" s="4">
        <v>583</v>
      </c>
      <c r="E44" s="5">
        <v>415</v>
      </c>
      <c r="F44" s="3">
        <f t="shared" si="0"/>
        <v>168</v>
      </c>
      <c r="G44" s="15">
        <f t="shared" si="1"/>
        <v>71.183533447684383</v>
      </c>
      <c r="H44" s="5"/>
    </row>
    <row r="45" spans="1:9" x14ac:dyDescent="0.25">
      <c r="A45" s="3">
        <v>42</v>
      </c>
      <c r="B45" s="2" t="s">
        <v>49</v>
      </c>
      <c r="C45" s="1" t="s">
        <v>8</v>
      </c>
      <c r="D45" s="4">
        <v>1326</v>
      </c>
      <c r="E45" s="5">
        <v>1032</v>
      </c>
      <c r="F45" s="3">
        <f t="shared" si="0"/>
        <v>294</v>
      </c>
      <c r="G45" s="15">
        <f t="shared" si="1"/>
        <v>77.828054298642542</v>
      </c>
      <c r="H45" s="5"/>
    </row>
    <row r="46" spans="1:9" x14ac:dyDescent="0.25">
      <c r="A46" s="3">
        <v>43</v>
      </c>
      <c r="B46" s="2" t="s">
        <v>50</v>
      </c>
      <c r="C46" s="1" t="s">
        <v>8</v>
      </c>
      <c r="D46" s="4">
        <v>504</v>
      </c>
      <c r="E46" s="5">
        <v>411</v>
      </c>
      <c r="F46" s="3">
        <f t="shared" si="0"/>
        <v>93</v>
      </c>
      <c r="G46" s="15">
        <f t="shared" si="1"/>
        <v>81.547619047619051</v>
      </c>
      <c r="H46" s="5"/>
    </row>
    <row r="47" spans="1:9" x14ac:dyDescent="0.25">
      <c r="A47" s="3">
        <v>44</v>
      </c>
      <c r="B47" s="2" t="s">
        <v>51</v>
      </c>
      <c r="C47" s="1" t="s">
        <v>8</v>
      </c>
      <c r="D47" s="4">
        <v>839</v>
      </c>
      <c r="E47" s="5">
        <v>173</v>
      </c>
      <c r="F47" s="3">
        <f t="shared" si="0"/>
        <v>666</v>
      </c>
      <c r="G47" s="15">
        <f t="shared" si="1"/>
        <v>20.619785458879619</v>
      </c>
      <c r="H47" s="5"/>
      <c r="I47" s="6" t="s">
        <v>65</v>
      </c>
    </row>
    <row r="48" spans="1:9" x14ac:dyDescent="0.25">
      <c r="A48" s="3">
        <v>45</v>
      </c>
      <c r="B48" s="2" t="s">
        <v>52</v>
      </c>
      <c r="C48" s="1" t="s">
        <v>8</v>
      </c>
      <c r="D48" s="4">
        <v>785</v>
      </c>
      <c r="E48" s="5">
        <v>600</v>
      </c>
      <c r="F48" s="3">
        <f t="shared" si="0"/>
        <v>185</v>
      </c>
      <c r="G48" s="15">
        <f t="shared" si="1"/>
        <v>76.433121019108285</v>
      </c>
      <c r="H48" s="5"/>
    </row>
    <row r="49" spans="1:8" x14ac:dyDescent="0.25">
      <c r="A49" s="25">
        <v>46</v>
      </c>
      <c r="B49" s="26" t="s">
        <v>59</v>
      </c>
      <c r="C49" s="27" t="s">
        <v>8</v>
      </c>
      <c r="D49" s="33">
        <v>534</v>
      </c>
      <c r="E49" s="29">
        <v>1422</v>
      </c>
      <c r="F49" s="25">
        <f t="shared" si="0"/>
        <v>-888</v>
      </c>
      <c r="G49" s="28">
        <f t="shared" si="1"/>
        <v>266.29213483146066</v>
      </c>
      <c r="H49" s="29" t="s">
        <v>64</v>
      </c>
    </row>
    <row r="50" spans="1:8" x14ac:dyDescent="0.25">
      <c r="A50" s="3">
        <v>47</v>
      </c>
      <c r="B50" s="2" t="s">
        <v>53</v>
      </c>
      <c r="C50" s="1" t="s">
        <v>9</v>
      </c>
      <c r="D50" s="4">
        <v>594</v>
      </c>
      <c r="E50" s="5">
        <v>578</v>
      </c>
      <c r="F50" s="3">
        <f t="shared" si="0"/>
        <v>16</v>
      </c>
      <c r="G50" s="15">
        <f t="shared" si="1"/>
        <v>97.306397306397301</v>
      </c>
      <c r="H50" s="5"/>
    </row>
    <row r="51" spans="1:8" ht="15.75" thickBot="1" x14ac:dyDescent="0.3">
      <c r="A51" s="3">
        <v>48</v>
      </c>
      <c r="B51" s="17" t="s">
        <v>54</v>
      </c>
      <c r="C51" s="18" t="s">
        <v>9</v>
      </c>
      <c r="D51" s="19">
        <v>291</v>
      </c>
      <c r="E51" s="19">
        <v>210</v>
      </c>
      <c r="F51" s="40">
        <f t="shared" si="0"/>
        <v>81</v>
      </c>
      <c r="G51" s="41">
        <f t="shared" si="1"/>
        <v>72.164948453608247</v>
      </c>
      <c r="H51" s="19"/>
    </row>
    <row r="52" spans="1:8" x14ac:dyDescent="0.25">
      <c r="B52" s="20" t="s">
        <v>61</v>
      </c>
      <c r="C52" s="21"/>
      <c r="D52" s="22"/>
      <c r="E52" s="22"/>
      <c r="F52" s="22"/>
      <c r="G52" s="22"/>
      <c r="H52" s="23"/>
    </row>
    <row r="53" spans="1:8" x14ac:dyDescent="0.25">
      <c r="B53" s="36" t="s">
        <v>63</v>
      </c>
      <c r="C53" s="34"/>
      <c r="D53" s="34"/>
      <c r="E53" s="34"/>
      <c r="F53" s="35"/>
      <c r="G53" s="35"/>
      <c r="H53" s="42"/>
    </row>
    <row r="54" spans="1:8" ht="15.75" thickBot="1" x14ac:dyDescent="0.3">
      <c r="B54" s="37" t="s">
        <v>62</v>
      </c>
      <c r="C54" s="24"/>
      <c r="D54" s="24"/>
      <c r="E54" s="24"/>
      <c r="F54" s="38"/>
      <c r="G54" s="38"/>
      <c r="H54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BAGMATI PROVINCE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Chola Kanta. Sharma</cp:lastModifiedBy>
  <cp:lastPrinted>2024-01-30T09:10:34Z</cp:lastPrinted>
  <dcterms:created xsi:type="dcterms:W3CDTF">2024-01-28T06:36:12Z</dcterms:created>
  <dcterms:modified xsi:type="dcterms:W3CDTF">2024-05-08T09:39:47Z</dcterms:modified>
</cp:coreProperties>
</file>