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haa\atwNew\"/>
    </mc:Choice>
  </mc:AlternateContent>
  <bookViews>
    <workbookView xWindow="0" yWindow="0" windowWidth="19110" windowHeight="10620"/>
  </bookViews>
  <sheets>
    <sheet name="Sheet1" sheetId="1" r:id="rId1"/>
  </sheets>
  <definedNames>
    <definedName name="atw" localSheetId="0">Sheet1!$A$1:$L$716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3" i="1" l="1"/>
  <c r="O713" i="1" s="1"/>
  <c r="R713" i="1" s="1"/>
  <c r="L714" i="1"/>
  <c r="O714" i="1" s="1"/>
  <c r="R714" i="1" s="1"/>
  <c r="L715" i="1"/>
  <c r="O715" i="1"/>
  <c r="R715" i="1" s="1"/>
  <c r="L716" i="1"/>
  <c r="O716" i="1"/>
  <c r="R716" i="1"/>
  <c r="R712" i="1"/>
  <c r="L712" i="1"/>
  <c r="I703" i="1"/>
  <c r="L703" i="1"/>
  <c r="O703" i="1" s="1"/>
  <c r="R703" i="1" s="1"/>
  <c r="I704" i="1"/>
  <c r="L704" i="1"/>
  <c r="O704" i="1" s="1"/>
  <c r="R704" i="1" s="1"/>
  <c r="I705" i="1"/>
  <c r="L705" i="1"/>
  <c r="O705" i="1" s="1"/>
  <c r="R705" i="1" s="1"/>
  <c r="I706" i="1"/>
  <c r="L706" i="1"/>
  <c r="O706" i="1" s="1"/>
  <c r="R706" i="1" s="1"/>
  <c r="I707" i="1"/>
  <c r="L707" i="1"/>
  <c r="O707" i="1" s="1"/>
  <c r="R707" i="1" s="1"/>
  <c r="I708" i="1"/>
  <c r="L708" i="1"/>
  <c r="O708" i="1" s="1"/>
  <c r="R708" i="1" s="1"/>
  <c r="I709" i="1"/>
  <c r="L709" i="1"/>
  <c r="O709" i="1" s="1"/>
  <c r="R709" i="1" s="1"/>
  <c r="I710" i="1"/>
  <c r="L710" i="1"/>
  <c r="O710" i="1" s="1"/>
  <c r="R710" i="1" s="1"/>
  <c r="I711" i="1"/>
  <c r="L711" i="1"/>
  <c r="O711" i="1" s="1"/>
  <c r="R711" i="1" s="1"/>
  <c r="I712" i="1"/>
  <c r="O712" i="1"/>
  <c r="I713" i="1"/>
  <c r="I714" i="1"/>
  <c r="I715" i="1"/>
  <c r="I716" i="1"/>
  <c r="I717" i="1"/>
  <c r="L717" i="1"/>
  <c r="O717" i="1" s="1"/>
  <c r="R717" i="1" s="1"/>
  <c r="I718" i="1"/>
  <c r="L718" i="1"/>
  <c r="O718" i="1" s="1"/>
  <c r="R718" i="1"/>
  <c r="I719" i="1"/>
  <c r="L719" i="1"/>
  <c r="O719" i="1" s="1"/>
  <c r="R719" i="1" s="1"/>
  <c r="I720" i="1"/>
  <c r="L720" i="1"/>
  <c r="O720" i="1" s="1"/>
  <c r="R720" i="1" s="1"/>
  <c r="I721" i="1"/>
  <c r="L721" i="1"/>
  <c r="O721" i="1" s="1"/>
  <c r="R721" i="1" s="1"/>
  <c r="I722" i="1"/>
  <c r="L722" i="1"/>
  <c r="O722" i="1" s="1"/>
  <c r="R722" i="1" s="1"/>
  <c r="I723" i="1"/>
  <c r="L723" i="1"/>
  <c r="O723" i="1" s="1"/>
  <c r="R723" i="1" s="1"/>
  <c r="I724" i="1"/>
  <c r="L724" i="1"/>
  <c r="O724" i="1" s="1"/>
  <c r="R724" i="1" s="1"/>
  <c r="I725" i="1"/>
  <c r="L725" i="1"/>
  <c r="O725" i="1" s="1"/>
  <c r="R725" i="1" s="1"/>
  <c r="I726" i="1"/>
  <c r="L726" i="1"/>
  <c r="O726" i="1" s="1"/>
  <c r="R726" i="1" s="1"/>
  <c r="I727" i="1"/>
  <c r="L727" i="1"/>
  <c r="O727" i="1" s="1"/>
  <c r="R727" i="1" s="1"/>
  <c r="I728" i="1"/>
  <c r="L728" i="1"/>
  <c r="O728" i="1" s="1"/>
  <c r="R728" i="1" s="1"/>
  <c r="I729" i="1"/>
  <c r="L729" i="1"/>
  <c r="O729" i="1" s="1"/>
  <c r="R729" i="1" s="1"/>
  <c r="I730" i="1"/>
  <c r="L730" i="1"/>
  <c r="O730" i="1" s="1"/>
  <c r="R730" i="1" s="1"/>
  <c r="I731" i="1"/>
  <c r="L731" i="1"/>
  <c r="O731" i="1" s="1"/>
  <c r="R731" i="1" s="1"/>
  <c r="I732" i="1"/>
  <c r="L732" i="1"/>
  <c r="O732" i="1" s="1"/>
  <c r="R732" i="1" s="1"/>
  <c r="I733" i="1"/>
  <c r="L733" i="1"/>
  <c r="O733" i="1" s="1"/>
  <c r="R733" i="1" s="1"/>
  <c r="I734" i="1"/>
  <c r="L734" i="1"/>
  <c r="O734" i="1" s="1"/>
  <c r="R734" i="1" s="1"/>
  <c r="I735" i="1"/>
  <c r="L735" i="1"/>
  <c r="O735" i="1" s="1"/>
  <c r="R735" i="1" s="1"/>
  <c r="I736" i="1"/>
  <c r="L736" i="1"/>
  <c r="O736" i="1" s="1"/>
  <c r="R736" i="1" s="1"/>
  <c r="I737" i="1"/>
  <c r="L737" i="1"/>
  <c r="O737" i="1" s="1"/>
  <c r="R737" i="1" s="1"/>
  <c r="I738" i="1"/>
  <c r="L738" i="1"/>
  <c r="O738" i="1" s="1"/>
  <c r="R738" i="1" s="1"/>
  <c r="I739" i="1"/>
  <c r="L739" i="1"/>
  <c r="O739" i="1" s="1"/>
  <c r="R739" i="1" s="1"/>
  <c r="I740" i="1"/>
  <c r="L740" i="1"/>
  <c r="O740" i="1" s="1"/>
  <c r="R740" i="1" s="1"/>
  <c r="I741" i="1"/>
  <c r="L741" i="1"/>
  <c r="O741" i="1" s="1"/>
  <c r="R741" i="1" s="1"/>
  <c r="I742" i="1"/>
  <c r="L742" i="1"/>
  <c r="O742" i="1" s="1"/>
  <c r="R742" i="1"/>
  <c r="I743" i="1"/>
  <c r="L743" i="1"/>
  <c r="O743" i="1" s="1"/>
  <c r="R743" i="1" s="1"/>
  <c r="I744" i="1"/>
  <c r="L744" i="1"/>
  <c r="O744" i="1" s="1"/>
  <c r="R744" i="1"/>
  <c r="I745" i="1"/>
  <c r="L745" i="1"/>
  <c r="O745" i="1" s="1"/>
  <c r="R745" i="1" s="1"/>
  <c r="I746" i="1"/>
  <c r="L746" i="1"/>
  <c r="O746" i="1" s="1"/>
  <c r="R746" i="1"/>
  <c r="I747" i="1"/>
  <c r="L747" i="1"/>
  <c r="O747" i="1" s="1"/>
  <c r="R747" i="1" s="1"/>
  <c r="I748" i="1"/>
  <c r="L748" i="1"/>
  <c r="O748" i="1" s="1"/>
  <c r="R748" i="1"/>
  <c r="I749" i="1"/>
  <c r="L749" i="1"/>
  <c r="O749" i="1" s="1"/>
  <c r="R749" i="1" s="1"/>
  <c r="I750" i="1"/>
  <c r="L750" i="1"/>
  <c r="O750" i="1" s="1"/>
  <c r="R750" i="1"/>
  <c r="I751" i="1"/>
  <c r="L751" i="1"/>
  <c r="O751" i="1" s="1"/>
  <c r="R751" i="1" s="1"/>
  <c r="L680" i="1"/>
  <c r="O680" i="1" s="1"/>
  <c r="R680" i="1" s="1"/>
  <c r="L681" i="1"/>
  <c r="O681" i="1" s="1"/>
  <c r="R681" i="1" s="1"/>
  <c r="L682" i="1"/>
  <c r="O682" i="1"/>
  <c r="R682" i="1" s="1"/>
  <c r="L683" i="1"/>
  <c r="O683" i="1"/>
  <c r="R683" i="1"/>
  <c r="L684" i="1"/>
  <c r="O684" i="1" s="1"/>
  <c r="R684" i="1" s="1"/>
  <c r="L685" i="1"/>
  <c r="O685" i="1" s="1"/>
  <c r="R685" i="1" s="1"/>
  <c r="L686" i="1"/>
  <c r="O686" i="1"/>
  <c r="R686" i="1" s="1"/>
  <c r="L687" i="1"/>
  <c r="O687" i="1"/>
  <c r="R687" i="1"/>
  <c r="L688" i="1"/>
  <c r="O688" i="1" s="1"/>
  <c r="R688" i="1" s="1"/>
  <c r="L689" i="1"/>
  <c r="O689" i="1" s="1"/>
  <c r="R689" i="1" s="1"/>
  <c r="L690" i="1"/>
  <c r="O690" i="1"/>
  <c r="R690" i="1" s="1"/>
  <c r="L691" i="1"/>
  <c r="O691" i="1"/>
  <c r="R691" i="1"/>
  <c r="L692" i="1"/>
  <c r="O692" i="1" s="1"/>
  <c r="R692" i="1" s="1"/>
  <c r="L693" i="1"/>
  <c r="O693" i="1" s="1"/>
  <c r="R693" i="1" s="1"/>
  <c r="L694" i="1"/>
  <c r="O694" i="1"/>
  <c r="R694" i="1" s="1"/>
  <c r="L695" i="1"/>
  <c r="O695" i="1"/>
  <c r="R695" i="1"/>
  <c r="L696" i="1"/>
  <c r="O696" i="1" s="1"/>
  <c r="R696" i="1" s="1"/>
  <c r="L697" i="1"/>
  <c r="O697" i="1" s="1"/>
  <c r="R697" i="1" s="1"/>
  <c r="L698" i="1"/>
  <c r="O698" i="1"/>
  <c r="R698" i="1" s="1"/>
  <c r="R679" i="1"/>
  <c r="L679" i="1"/>
  <c r="O679" i="1" s="1"/>
  <c r="L674" i="1"/>
  <c r="O674" i="1"/>
  <c r="R674" i="1" s="1"/>
  <c r="L675" i="1"/>
  <c r="O675" i="1" s="1"/>
  <c r="R675" i="1" s="1"/>
  <c r="L676" i="1"/>
  <c r="O676" i="1"/>
  <c r="R676" i="1" s="1"/>
  <c r="L677" i="1"/>
  <c r="O677" i="1" s="1"/>
  <c r="R677" i="1" s="1"/>
  <c r="L678" i="1"/>
  <c r="O678" i="1"/>
  <c r="R678" i="1" s="1"/>
  <c r="R673" i="1"/>
  <c r="L673" i="1"/>
  <c r="O673" i="1" s="1"/>
  <c r="L643" i="1"/>
  <c r="O643" i="1" s="1"/>
  <c r="R643" i="1" s="1"/>
  <c r="L644" i="1"/>
  <c r="O644" i="1" s="1"/>
  <c r="R644" i="1" s="1"/>
  <c r="L645" i="1"/>
  <c r="O645" i="1"/>
  <c r="R645" i="1" s="1"/>
  <c r="L646" i="1"/>
  <c r="O646" i="1"/>
  <c r="R646" i="1"/>
  <c r="L647" i="1"/>
  <c r="O647" i="1" s="1"/>
  <c r="R647" i="1" s="1"/>
  <c r="L648" i="1"/>
  <c r="O648" i="1" s="1"/>
  <c r="R648" i="1" s="1"/>
  <c r="L649" i="1"/>
  <c r="O649" i="1"/>
  <c r="R649" i="1" s="1"/>
  <c r="L650" i="1"/>
  <c r="O650" i="1"/>
  <c r="R650" i="1"/>
  <c r="L651" i="1"/>
  <c r="O651" i="1" s="1"/>
  <c r="R651" i="1" s="1"/>
  <c r="L652" i="1"/>
  <c r="O652" i="1" s="1"/>
  <c r="R652" i="1" s="1"/>
  <c r="L653" i="1"/>
  <c r="O653" i="1"/>
  <c r="R653" i="1" s="1"/>
  <c r="L654" i="1"/>
  <c r="O654" i="1"/>
  <c r="R654" i="1"/>
  <c r="L655" i="1"/>
  <c r="O655" i="1" s="1"/>
  <c r="R655" i="1" s="1"/>
  <c r="L656" i="1"/>
  <c r="O656" i="1" s="1"/>
  <c r="R656" i="1" s="1"/>
  <c r="L657" i="1"/>
  <c r="O657" i="1"/>
  <c r="R657" i="1" s="1"/>
  <c r="L658" i="1"/>
  <c r="O658" i="1"/>
  <c r="R658" i="1"/>
  <c r="L659" i="1"/>
  <c r="O659" i="1" s="1"/>
  <c r="R659" i="1" s="1"/>
  <c r="L660" i="1"/>
  <c r="O660" i="1" s="1"/>
  <c r="R660" i="1" s="1"/>
  <c r="L661" i="1"/>
  <c r="O661" i="1"/>
  <c r="R661" i="1" s="1"/>
  <c r="L662" i="1"/>
  <c r="O662" i="1"/>
  <c r="R662" i="1"/>
  <c r="L663" i="1"/>
  <c r="O663" i="1" s="1"/>
  <c r="R663" i="1" s="1"/>
  <c r="L664" i="1"/>
  <c r="O664" i="1" s="1"/>
  <c r="R664" i="1" s="1"/>
  <c r="L665" i="1"/>
  <c r="O665" i="1"/>
  <c r="R665" i="1" s="1"/>
  <c r="L666" i="1"/>
  <c r="O666" i="1"/>
  <c r="R666" i="1"/>
  <c r="L667" i="1"/>
  <c r="O667" i="1" s="1"/>
  <c r="R667" i="1" s="1"/>
  <c r="L668" i="1"/>
  <c r="O668" i="1" s="1"/>
  <c r="R668" i="1" s="1"/>
  <c r="L669" i="1"/>
  <c r="O669" i="1"/>
  <c r="R669" i="1" s="1"/>
  <c r="L670" i="1"/>
  <c r="O670" i="1"/>
  <c r="R670" i="1"/>
  <c r="L671" i="1"/>
  <c r="O671" i="1" s="1"/>
  <c r="R671" i="1" s="1"/>
  <c r="L672" i="1"/>
  <c r="O672" i="1" s="1"/>
  <c r="R672" i="1" s="1"/>
  <c r="R642" i="1"/>
  <c r="L642" i="1"/>
  <c r="O642" i="1" s="1"/>
  <c r="I626" i="1"/>
  <c r="L626" i="1"/>
  <c r="O626" i="1"/>
  <c r="R626" i="1"/>
  <c r="I627" i="1"/>
  <c r="L627" i="1"/>
  <c r="O627" i="1"/>
  <c r="R627" i="1"/>
  <c r="I628" i="1"/>
  <c r="L628" i="1"/>
  <c r="O628" i="1"/>
  <c r="R628" i="1"/>
  <c r="I629" i="1"/>
  <c r="L629" i="1"/>
  <c r="O629" i="1"/>
  <c r="R629" i="1"/>
  <c r="I630" i="1"/>
  <c r="L630" i="1"/>
  <c r="O630" i="1"/>
  <c r="R630" i="1"/>
  <c r="I631" i="1"/>
  <c r="L631" i="1"/>
  <c r="O631" i="1"/>
  <c r="R631" i="1"/>
  <c r="I632" i="1"/>
  <c r="L632" i="1"/>
  <c r="O632" i="1"/>
  <c r="R632" i="1"/>
  <c r="I633" i="1"/>
  <c r="L633" i="1"/>
  <c r="O633" i="1"/>
  <c r="R633" i="1"/>
  <c r="I634" i="1"/>
  <c r="L634" i="1"/>
  <c r="O634" i="1"/>
  <c r="R634" i="1"/>
  <c r="I635" i="1"/>
  <c r="L635" i="1"/>
  <c r="O635" i="1"/>
  <c r="R635" i="1"/>
  <c r="I636" i="1"/>
  <c r="L636" i="1"/>
  <c r="O636" i="1"/>
  <c r="R636" i="1"/>
  <c r="I637" i="1"/>
  <c r="L637" i="1"/>
  <c r="O637" i="1"/>
  <c r="R637" i="1"/>
  <c r="I638" i="1"/>
  <c r="L638" i="1"/>
  <c r="O638" i="1"/>
  <c r="R638" i="1"/>
  <c r="I639" i="1"/>
  <c r="L639" i="1"/>
  <c r="O639" i="1"/>
  <c r="R639" i="1"/>
  <c r="I640" i="1"/>
  <c r="L640" i="1"/>
  <c r="O640" i="1"/>
  <c r="R640" i="1"/>
  <c r="I641" i="1"/>
  <c r="L641" i="1"/>
  <c r="O641" i="1"/>
  <c r="R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L699" i="1"/>
  <c r="O699" i="1"/>
  <c r="R699" i="1"/>
  <c r="I700" i="1"/>
  <c r="L700" i="1"/>
  <c r="O700" i="1"/>
  <c r="R700" i="1"/>
  <c r="I701" i="1"/>
  <c r="L701" i="1"/>
  <c r="O701" i="1"/>
  <c r="R701" i="1"/>
  <c r="I702" i="1"/>
  <c r="L702" i="1"/>
  <c r="O702" i="1"/>
  <c r="R702" i="1"/>
  <c r="L590" i="1"/>
  <c r="O590" i="1" s="1"/>
  <c r="R590" i="1" s="1"/>
  <c r="L591" i="1"/>
  <c r="O591" i="1" s="1"/>
  <c r="R591" i="1" s="1"/>
  <c r="L592" i="1"/>
  <c r="O592" i="1"/>
  <c r="R592" i="1" s="1"/>
  <c r="L593" i="1"/>
  <c r="O593" i="1"/>
  <c r="R593" i="1"/>
  <c r="L594" i="1"/>
  <c r="O594" i="1" s="1"/>
  <c r="R594" i="1" s="1"/>
  <c r="L595" i="1"/>
  <c r="O595" i="1" s="1"/>
  <c r="R595" i="1" s="1"/>
  <c r="L596" i="1"/>
  <c r="O596" i="1"/>
  <c r="R596" i="1" s="1"/>
  <c r="L597" i="1"/>
  <c r="O597" i="1"/>
  <c r="R597" i="1"/>
  <c r="L598" i="1"/>
  <c r="O598" i="1" s="1"/>
  <c r="R598" i="1" s="1"/>
  <c r="L599" i="1"/>
  <c r="O599" i="1" s="1"/>
  <c r="R599" i="1" s="1"/>
  <c r="L600" i="1"/>
  <c r="O600" i="1"/>
  <c r="R600" i="1" s="1"/>
  <c r="L601" i="1"/>
  <c r="O601" i="1"/>
  <c r="R601" i="1"/>
  <c r="L602" i="1"/>
  <c r="O602" i="1" s="1"/>
  <c r="R602" i="1" s="1"/>
  <c r="L603" i="1"/>
  <c r="O603" i="1" s="1"/>
  <c r="R603" i="1" s="1"/>
  <c r="L604" i="1"/>
  <c r="O604" i="1"/>
  <c r="R604" i="1" s="1"/>
  <c r="L605" i="1"/>
  <c r="O605" i="1"/>
  <c r="R605" i="1"/>
  <c r="L606" i="1"/>
  <c r="O606" i="1" s="1"/>
  <c r="R606" i="1" s="1"/>
  <c r="L607" i="1"/>
  <c r="O607" i="1" s="1"/>
  <c r="R607" i="1" s="1"/>
  <c r="L608" i="1"/>
  <c r="O608" i="1"/>
  <c r="R608" i="1" s="1"/>
  <c r="L609" i="1"/>
  <c r="O609" i="1"/>
  <c r="R609" i="1"/>
  <c r="L610" i="1"/>
  <c r="O610" i="1" s="1"/>
  <c r="R610" i="1" s="1"/>
  <c r="L611" i="1"/>
  <c r="O611" i="1" s="1"/>
  <c r="R611" i="1" s="1"/>
  <c r="L612" i="1"/>
  <c r="O612" i="1"/>
  <c r="R612" i="1" s="1"/>
  <c r="L613" i="1"/>
  <c r="O613" i="1"/>
  <c r="R613" i="1"/>
  <c r="L614" i="1"/>
  <c r="O614" i="1" s="1"/>
  <c r="R614" i="1" s="1"/>
  <c r="L615" i="1"/>
  <c r="O615" i="1" s="1"/>
  <c r="R615" i="1" s="1"/>
  <c r="L616" i="1"/>
  <c r="O616" i="1"/>
  <c r="R616" i="1" s="1"/>
  <c r="L617" i="1"/>
  <c r="O617" i="1"/>
  <c r="R617" i="1"/>
  <c r="L618" i="1"/>
  <c r="O618" i="1" s="1"/>
  <c r="R618" i="1" s="1"/>
  <c r="L619" i="1"/>
  <c r="O619" i="1" s="1"/>
  <c r="R619" i="1" s="1"/>
  <c r="L620" i="1"/>
  <c r="O620" i="1"/>
  <c r="R620" i="1" s="1"/>
  <c r="L621" i="1"/>
  <c r="O621" i="1"/>
  <c r="R621" i="1"/>
  <c r="L622" i="1"/>
  <c r="O622" i="1"/>
  <c r="R622" i="1"/>
  <c r="L623" i="1"/>
  <c r="O623" i="1" s="1"/>
  <c r="R623" i="1" s="1"/>
  <c r="L624" i="1"/>
  <c r="O624" i="1"/>
  <c r="R624" i="1" s="1"/>
  <c r="L625" i="1"/>
  <c r="O625" i="1"/>
  <c r="R625" i="1"/>
  <c r="R589" i="1"/>
  <c r="L589" i="1"/>
  <c r="L584" i="1"/>
  <c r="O584" i="1"/>
  <c r="R584" i="1" s="1"/>
  <c r="L585" i="1"/>
  <c r="O585" i="1" s="1"/>
  <c r="R585" i="1" s="1"/>
  <c r="L586" i="1"/>
  <c r="O586" i="1"/>
  <c r="R586" i="1" s="1"/>
  <c r="L587" i="1"/>
  <c r="O587" i="1" s="1"/>
  <c r="R587" i="1" s="1"/>
  <c r="L588" i="1"/>
  <c r="O588" i="1"/>
  <c r="R588" i="1" s="1"/>
  <c r="R583" i="1"/>
  <c r="L583" i="1"/>
  <c r="L567" i="1"/>
  <c r="O567" i="1" s="1"/>
  <c r="R567" i="1" s="1"/>
  <c r="L568" i="1"/>
  <c r="O568" i="1" s="1"/>
  <c r="R568" i="1" s="1"/>
  <c r="L569" i="1"/>
  <c r="O569" i="1"/>
  <c r="R569" i="1" s="1"/>
  <c r="L570" i="1"/>
  <c r="O570" i="1" s="1"/>
  <c r="R570" i="1" s="1"/>
  <c r="L571" i="1"/>
  <c r="O571" i="1" s="1"/>
  <c r="R571" i="1" s="1"/>
  <c r="L572" i="1"/>
  <c r="O572" i="1" s="1"/>
  <c r="R572" i="1" s="1"/>
  <c r="L573" i="1"/>
  <c r="O573" i="1"/>
  <c r="R573" i="1" s="1"/>
  <c r="L574" i="1"/>
  <c r="O574" i="1"/>
  <c r="R574" i="1"/>
  <c r="L575" i="1"/>
  <c r="O575" i="1" s="1"/>
  <c r="R575" i="1" s="1"/>
  <c r="L576" i="1"/>
  <c r="O576" i="1" s="1"/>
  <c r="R576" i="1" s="1"/>
  <c r="L577" i="1"/>
  <c r="O577" i="1"/>
  <c r="R577" i="1" s="1"/>
  <c r="L578" i="1"/>
  <c r="O578" i="1"/>
  <c r="R578" i="1"/>
  <c r="L579" i="1"/>
  <c r="O579" i="1" s="1"/>
  <c r="R579" i="1" s="1"/>
  <c r="L580" i="1"/>
  <c r="O580" i="1" s="1"/>
  <c r="R580" i="1" s="1"/>
  <c r="L581" i="1"/>
  <c r="O581" i="1"/>
  <c r="R581" i="1" s="1"/>
  <c r="R566" i="1"/>
  <c r="L566" i="1"/>
  <c r="L562" i="1"/>
  <c r="O562" i="1" s="1"/>
  <c r="R562" i="1" s="1"/>
  <c r="L563" i="1"/>
  <c r="O563" i="1" s="1"/>
  <c r="R563" i="1" s="1"/>
  <c r="L564" i="1"/>
  <c r="O564" i="1"/>
  <c r="R564" i="1" s="1"/>
  <c r="L565" i="1"/>
  <c r="O565" i="1"/>
  <c r="R565" i="1"/>
  <c r="R561" i="1"/>
  <c r="L561" i="1"/>
  <c r="O561" i="1" s="1"/>
  <c r="L493" i="1"/>
  <c r="O493" i="1" s="1"/>
  <c r="R493" i="1" s="1"/>
  <c r="L494" i="1"/>
  <c r="O494" i="1" s="1"/>
  <c r="R494" i="1" s="1"/>
  <c r="L495" i="1"/>
  <c r="O495" i="1"/>
  <c r="R495" i="1" s="1"/>
  <c r="L496" i="1"/>
  <c r="O496" i="1"/>
  <c r="R496" i="1"/>
  <c r="L497" i="1"/>
  <c r="O497" i="1" s="1"/>
  <c r="R497" i="1" s="1"/>
  <c r="L498" i="1"/>
  <c r="O498" i="1" s="1"/>
  <c r="R498" i="1" s="1"/>
  <c r="L499" i="1"/>
  <c r="O499" i="1"/>
  <c r="R499" i="1" s="1"/>
  <c r="L500" i="1"/>
  <c r="O500" i="1"/>
  <c r="R500" i="1"/>
  <c r="L501" i="1"/>
  <c r="O501" i="1" s="1"/>
  <c r="R501" i="1" s="1"/>
  <c r="L502" i="1"/>
  <c r="O502" i="1" s="1"/>
  <c r="R502" i="1" s="1"/>
  <c r="L503" i="1"/>
  <c r="O503" i="1"/>
  <c r="R503" i="1" s="1"/>
  <c r="L504" i="1"/>
  <c r="O504" i="1"/>
  <c r="R504" i="1"/>
  <c r="L505" i="1"/>
  <c r="O505" i="1" s="1"/>
  <c r="R505" i="1" s="1"/>
  <c r="L506" i="1"/>
  <c r="O506" i="1" s="1"/>
  <c r="R506" i="1" s="1"/>
  <c r="L507" i="1"/>
  <c r="O507" i="1"/>
  <c r="R507" i="1" s="1"/>
  <c r="L508" i="1"/>
  <c r="O508" i="1"/>
  <c r="R508" i="1"/>
  <c r="L509" i="1"/>
  <c r="O509" i="1" s="1"/>
  <c r="R509" i="1" s="1"/>
  <c r="L510" i="1"/>
  <c r="O510" i="1" s="1"/>
  <c r="R510" i="1" s="1"/>
  <c r="L511" i="1"/>
  <c r="O511" i="1"/>
  <c r="R511" i="1" s="1"/>
  <c r="L512" i="1"/>
  <c r="O512" i="1"/>
  <c r="R512" i="1"/>
  <c r="L513" i="1"/>
  <c r="O513" i="1" s="1"/>
  <c r="R513" i="1" s="1"/>
  <c r="L514" i="1"/>
  <c r="O514" i="1" s="1"/>
  <c r="R514" i="1" s="1"/>
  <c r="L515" i="1"/>
  <c r="O515" i="1"/>
  <c r="R515" i="1" s="1"/>
  <c r="L516" i="1"/>
  <c r="O516" i="1"/>
  <c r="R516" i="1"/>
  <c r="L517" i="1"/>
  <c r="O517" i="1"/>
  <c r="R517" i="1"/>
  <c r="L518" i="1"/>
  <c r="O518" i="1" s="1"/>
  <c r="R518" i="1" s="1"/>
  <c r="L519" i="1"/>
  <c r="O519" i="1"/>
  <c r="R519" i="1" s="1"/>
  <c r="L520" i="1"/>
  <c r="O520" i="1"/>
  <c r="R520" i="1"/>
  <c r="L521" i="1"/>
  <c r="O521" i="1"/>
  <c r="R521" i="1"/>
  <c r="L522" i="1"/>
  <c r="O522" i="1" s="1"/>
  <c r="R522" i="1" s="1"/>
  <c r="L523" i="1"/>
  <c r="O523" i="1"/>
  <c r="R523" i="1" s="1"/>
  <c r="L524" i="1"/>
  <c r="O524" i="1"/>
  <c r="R524" i="1"/>
  <c r="L525" i="1"/>
  <c r="O525" i="1"/>
  <c r="R525" i="1"/>
  <c r="L526" i="1"/>
  <c r="O526" i="1" s="1"/>
  <c r="R526" i="1" s="1"/>
  <c r="L527" i="1"/>
  <c r="O527" i="1"/>
  <c r="R527" i="1" s="1"/>
  <c r="L528" i="1"/>
  <c r="O528" i="1"/>
  <c r="R528" i="1"/>
  <c r="L529" i="1"/>
  <c r="O529" i="1"/>
  <c r="R529" i="1"/>
  <c r="L530" i="1"/>
  <c r="O530" i="1" s="1"/>
  <c r="R530" i="1" s="1"/>
  <c r="L531" i="1"/>
  <c r="O531" i="1"/>
  <c r="R531" i="1" s="1"/>
  <c r="L532" i="1"/>
  <c r="O532" i="1"/>
  <c r="R532" i="1"/>
  <c r="L533" i="1"/>
  <c r="O533" i="1"/>
  <c r="R533" i="1"/>
  <c r="L534" i="1"/>
  <c r="O534" i="1" s="1"/>
  <c r="R534" i="1" s="1"/>
  <c r="L535" i="1"/>
  <c r="O535" i="1"/>
  <c r="R535" i="1" s="1"/>
  <c r="L536" i="1"/>
  <c r="O536" i="1"/>
  <c r="R536" i="1"/>
  <c r="L537" i="1"/>
  <c r="O537" i="1"/>
  <c r="R537" i="1"/>
  <c r="L538" i="1"/>
  <c r="O538" i="1" s="1"/>
  <c r="R538" i="1" s="1"/>
  <c r="L539" i="1"/>
  <c r="O539" i="1"/>
  <c r="R539" i="1" s="1"/>
  <c r="L540" i="1"/>
  <c r="O540" i="1"/>
  <c r="R540" i="1"/>
  <c r="L541" i="1"/>
  <c r="O541" i="1"/>
  <c r="R541" i="1"/>
  <c r="L542" i="1"/>
  <c r="O542" i="1" s="1"/>
  <c r="R542" i="1" s="1"/>
  <c r="L543" i="1"/>
  <c r="O543" i="1"/>
  <c r="R543" i="1" s="1"/>
  <c r="L544" i="1"/>
  <c r="O544" i="1"/>
  <c r="R544" i="1"/>
  <c r="L545" i="1"/>
  <c r="O545" i="1"/>
  <c r="R545" i="1"/>
  <c r="L546" i="1"/>
  <c r="O546" i="1" s="1"/>
  <c r="R546" i="1" s="1"/>
  <c r="L547" i="1"/>
  <c r="O547" i="1"/>
  <c r="R547" i="1" s="1"/>
  <c r="L548" i="1"/>
  <c r="O548" i="1"/>
  <c r="R548" i="1"/>
  <c r="L549" i="1"/>
  <c r="O549" i="1"/>
  <c r="R549" i="1"/>
  <c r="L550" i="1"/>
  <c r="O550" i="1" s="1"/>
  <c r="R550" i="1" s="1"/>
  <c r="L551" i="1"/>
  <c r="O551" i="1"/>
  <c r="R551" i="1" s="1"/>
  <c r="L552" i="1"/>
  <c r="O552" i="1"/>
  <c r="R552" i="1"/>
  <c r="L553" i="1"/>
  <c r="O553" i="1"/>
  <c r="R553" i="1"/>
  <c r="L554" i="1"/>
  <c r="O554" i="1" s="1"/>
  <c r="R554" i="1" s="1"/>
  <c r="L555" i="1"/>
  <c r="O555" i="1"/>
  <c r="R555" i="1" s="1"/>
  <c r="L556" i="1"/>
  <c r="O556" i="1"/>
  <c r="R556" i="1"/>
  <c r="L557" i="1"/>
  <c r="O557" i="1"/>
  <c r="R557" i="1"/>
  <c r="L558" i="1"/>
  <c r="O558" i="1" s="1"/>
  <c r="R558" i="1" s="1"/>
  <c r="L559" i="1"/>
  <c r="O559" i="1"/>
  <c r="R559" i="1" s="1"/>
  <c r="L560" i="1"/>
  <c r="O560" i="1"/>
  <c r="R560" i="1"/>
  <c r="R492" i="1"/>
  <c r="L492" i="1"/>
  <c r="O492" i="1" s="1"/>
  <c r="I481" i="1"/>
  <c r="L481" i="1"/>
  <c r="O481" i="1"/>
  <c r="R481" i="1"/>
  <c r="I482" i="1"/>
  <c r="L482" i="1"/>
  <c r="O482" i="1"/>
  <c r="R482" i="1"/>
  <c r="I483" i="1"/>
  <c r="L483" i="1"/>
  <c r="O483" i="1"/>
  <c r="R483" i="1"/>
  <c r="I484" i="1"/>
  <c r="L484" i="1"/>
  <c r="O484" i="1"/>
  <c r="R484" i="1"/>
  <c r="I485" i="1"/>
  <c r="L485" i="1"/>
  <c r="O485" i="1"/>
  <c r="R485" i="1"/>
  <c r="I486" i="1"/>
  <c r="L486" i="1"/>
  <c r="O486" i="1"/>
  <c r="R486" i="1"/>
  <c r="I487" i="1"/>
  <c r="L487" i="1"/>
  <c r="O487" i="1"/>
  <c r="R487" i="1"/>
  <c r="I488" i="1"/>
  <c r="L488" i="1"/>
  <c r="O488" i="1"/>
  <c r="R488" i="1"/>
  <c r="I489" i="1"/>
  <c r="L489" i="1"/>
  <c r="O489" i="1"/>
  <c r="R489" i="1"/>
  <c r="I490" i="1"/>
  <c r="L490" i="1"/>
  <c r="O490" i="1"/>
  <c r="R490" i="1"/>
  <c r="I491" i="1"/>
  <c r="L491" i="1"/>
  <c r="O491" i="1"/>
  <c r="R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O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3" i="1"/>
  <c r="O583" i="1"/>
  <c r="I584" i="1"/>
  <c r="I585" i="1"/>
  <c r="I586" i="1"/>
  <c r="I587" i="1"/>
  <c r="I588" i="1"/>
  <c r="I589" i="1"/>
  <c r="O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R480" i="1"/>
  <c r="L480" i="1"/>
  <c r="L459" i="1"/>
  <c r="O459" i="1" s="1"/>
  <c r="R459" i="1" s="1"/>
  <c r="L460" i="1"/>
  <c r="O460" i="1" s="1"/>
  <c r="R460" i="1" s="1"/>
  <c r="L461" i="1"/>
  <c r="O461" i="1"/>
  <c r="R461" i="1" s="1"/>
  <c r="L462" i="1"/>
  <c r="O462" i="1"/>
  <c r="R462" i="1"/>
  <c r="L463" i="1"/>
  <c r="O463" i="1" s="1"/>
  <c r="R463" i="1" s="1"/>
  <c r="L464" i="1"/>
  <c r="O464" i="1" s="1"/>
  <c r="R464" i="1" s="1"/>
  <c r="L465" i="1"/>
  <c r="O465" i="1"/>
  <c r="R465" i="1" s="1"/>
  <c r="L466" i="1"/>
  <c r="O466" i="1"/>
  <c r="R466" i="1"/>
  <c r="L467" i="1"/>
  <c r="O467" i="1" s="1"/>
  <c r="R467" i="1" s="1"/>
  <c r="L468" i="1"/>
  <c r="O468" i="1" s="1"/>
  <c r="R468" i="1" s="1"/>
  <c r="L469" i="1"/>
  <c r="O469" i="1"/>
  <c r="R469" i="1" s="1"/>
  <c r="L470" i="1"/>
  <c r="O470" i="1"/>
  <c r="R470" i="1"/>
  <c r="L471" i="1"/>
  <c r="O471" i="1" s="1"/>
  <c r="R471" i="1" s="1"/>
  <c r="L472" i="1"/>
  <c r="O472" i="1" s="1"/>
  <c r="R472" i="1" s="1"/>
  <c r="L473" i="1"/>
  <c r="O473" i="1"/>
  <c r="R473" i="1" s="1"/>
  <c r="L474" i="1"/>
  <c r="O474" i="1"/>
  <c r="R474" i="1"/>
  <c r="L475" i="1"/>
  <c r="O475" i="1" s="1"/>
  <c r="R475" i="1" s="1"/>
  <c r="L476" i="1"/>
  <c r="O476" i="1" s="1"/>
  <c r="R476" i="1" s="1"/>
  <c r="L477" i="1"/>
  <c r="O477" i="1"/>
  <c r="R477" i="1" s="1"/>
  <c r="L478" i="1"/>
  <c r="O478" i="1"/>
  <c r="R478" i="1"/>
  <c r="L479" i="1"/>
  <c r="O479" i="1" s="1"/>
  <c r="R479" i="1" s="1"/>
  <c r="L458" i="1"/>
  <c r="L457" i="1"/>
  <c r="O457" i="1" s="1"/>
  <c r="R457" i="1" s="1"/>
  <c r="L393" i="1"/>
  <c r="O393" i="1" s="1"/>
  <c r="R393" i="1" s="1"/>
  <c r="L394" i="1"/>
  <c r="O394" i="1" s="1"/>
  <c r="R394" i="1" s="1"/>
  <c r="L395" i="1"/>
  <c r="O395" i="1"/>
  <c r="R395" i="1" s="1"/>
  <c r="L396" i="1"/>
  <c r="O396" i="1"/>
  <c r="R396" i="1"/>
  <c r="L397" i="1"/>
  <c r="O397" i="1" s="1"/>
  <c r="R397" i="1" s="1"/>
  <c r="L398" i="1"/>
  <c r="O398" i="1" s="1"/>
  <c r="R398" i="1" s="1"/>
  <c r="L399" i="1"/>
  <c r="O399" i="1"/>
  <c r="R399" i="1" s="1"/>
  <c r="L400" i="1"/>
  <c r="O400" i="1"/>
  <c r="R400" i="1"/>
  <c r="L401" i="1"/>
  <c r="O401" i="1" s="1"/>
  <c r="R401" i="1" s="1"/>
  <c r="L402" i="1"/>
  <c r="O402" i="1" s="1"/>
  <c r="R402" i="1" s="1"/>
  <c r="L403" i="1"/>
  <c r="O403" i="1"/>
  <c r="R403" i="1" s="1"/>
  <c r="L404" i="1"/>
  <c r="O404" i="1"/>
  <c r="R404" i="1"/>
  <c r="L405" i="1"/>
  <c r="O405" i="1" s="1"/>
  <c r="R405" i="1" s="1"/>
  <c r="L406" i="1"/>
  <c r="O406" i="1" s="1"/>
  <c r="R406" i="1" s="1"/>
  <c r="L407" i="1"/>
  <c r="O407" i="1"/>
  <c r="R407" i="1" s="1"/>
  <c r="L408" i="1"/>
  <c r="O408" i="1"/>
  <c r="R408" i="1" s="1"/>
  <c r="L409" i="1"/>
  <c r="O409" i="1" s="1"/>
  <c r="R409" i="1" s="1"/>
  <c r="L410" i="1"/>
  <c r="O410" i="1" s="1"/>
  <c r="R410" i="1" s="1"/>
  <c r="L411" i="1"/>
  <c r="O411" i="1"/>
  <c r="R411" i="1" s="1"/>
  <c r="L412" i="1"/>
  <c r="O412" i="1"/>
  <c r="R412" i="1"/>
  <c r="L413" i="1"/>
  <c r="O413" i="1" s="1"/>
  <c r="R413" i="1" s="1"/>
  <c r="L414" i="1"/>
  <c r="O414" i="1" s="1"/>
  <c r="R414" i="1" s="1"/>
  <c r="L415" i="1"/>
  <c r="O415" i="1"/>
  <c r="R415" i="1" s="1"/>
  <c r="L416" i="1"/>
  <c r="O416" i="1"/>
  <c r="R416" i="1"/>
  <c r="L417" i="1"/>
  <c r="O417" i="1" s="1"/>
  <c r="R417" i="1" s="1"/>
  <c r="L418" i="1"/>
  <c r="O418" i="1" s="1"/>
  <c r="R418" i="1" s="1"/>
  <c r="L419" i="1"/>
  <c r="O419" i="1"/>
  <c r="R419" i="1" s="1"/>
  <c r="L420" i="1"/>
  <c r="O420" i="1"/>
  <c r="R420" i="1"/>
  <c r="L421" i="1"/>
  <c r="O421" i="1" s="1"/>
  <c r="R421" i="1" s="1"/>
  <c r="L422" i="1"/>
  <c r="O422" i="1" s="1"/>
  <c r="R422" i="1" s="1"/>
  <c r="L423" i="1"/>
  <c r="O423" i="1"/>
  <c r="R423" i="1" s="1"/>
  <c r="L424" i="1"/>
  <c r="O424" i="1"/>
  <c r="R424" i="1"/>
  <c r="L425" i="1"/>
  <c r="O425" i="1" s="1"/>
  <c r="R425" i="1" s="1"/>
  <c r="L426" i="1"/>
  <c r="O426" i="1" s="1"/>
  <c r="R426" i="1" s="1"/>
  <c r="L427" i="1"/>
  <c r="O427" i="1"/>
  <c r="R427" i="1" s="1"/>
  <c r="L428" i="1"/>
  <c r="O428" i="1"/>
  <c r="R428" i="1"/>
  <c r="L429" i="1"/>
  <c r="O429" i="1" s="1"/>
  <c r="R429" i="1" s="1"/>
  <c r="L430" i="1"/>
  <c r="O430" i="1" s="1"/>
  <c r="R430" i="1" s="1"/>
  <c r="L431" i="1"/>
  <c r="O431" i="1"/>
  <c r="R431" i="1" s="1"/>
  <c r="L432" i="1"/>
  <c r="O432" i="1"/>
  <c r="R432" i="1"/>
  <c r="L433" i="1"/>
  <c r="O433" i="1" s="1"/>
  <c r="R433" i="1" s="1"/>
  <c r="L434" i="1"/>
  <c r="O434" i="1" s="1"/>
  <c r="R434" i="1" s="1"/>
  <c r="L435" i="1"/>
  <c r="O435" i="1"/>
  <c r="R435" i="1" s="1"/>
  <c r="L436" i="1"/>
  <c r="O436" i="1"/>
  <c r="R436" i="1"/>
  <c r="L437" i="1"/>
  <c r="O437" i="1" s="1"/>
  <c r="R437" i="1" s="1"/>
  <c r="L438" i="1"/>
  <c r="O438" i="1" s="1"/>
  <c r="R438" i="1" s="1"/>
  <c r="L439" i="1"/>
  <c r="O439" i="1"/>
  <c r="R439" i="1" s="1"/>
  <c r="L440" i="1"/>
  <c r="O440" i="1"/>
  <c r="R440" i="1"/>
  <c r="L441" i="1"/>
  <c r="O441" i="1"/>
  <c r="R441" i="1"/>
  <c r="L442" i="1"/>
  <c r="O442" i="1" s="1"/>
  <c r="R442" i="1" s="1"/>
  <c r="L443" i="1"/>
  <c r="O443" i="1"/>
  <c r="R443" i="1" s="1"/>
  <c r="L444" i="1"/>
  <c r="O444" i="1"/>
  <c r="R444" i="1"/>
  <c r="L445" i="1"/>
  <c r="O445" i="1"/>
  <c r="R445" i="1"/>
  <c r="L446" i="1"/>
  <c r="O446" i="1" s="1"/>
  <c r="R446" i="1" s="1"/>
  <c r="L447" i="1"/>
  <c r="O447" i="1"/>
  <c r="R447" i="1" s="1"/>
  <c r="L448" i="1"/>
  <c r="O448" i="1"/>
  <c r="R448" i="1"/>
  <c r="L449" i="1"/>
  <c r="O449" i="1" s="1"/>
  <c r="R449" i="1" s="1"/>
  <c r="L450" i="1"/>
  <c r="O450" i="1" s="1"/>
  <c r="R450" i="1" s="1"/>
  <c r="L451" i="1"/>
  <c r="O451" i="1"/>
  <c r="R451" i="1" s="1"/>
  <c r="L452" i="1"/>
  <c r="O452" i="1"/>
  <c r="R452" i="1"/>
  <c r="L453" i="1"/>
  <c r="O453" i="1" s="1"/>
  <c r="R453" i="1" s="1"/>
  <c r="L454" i="1"/>
  <c r="O454" i="1" s="1"/>
  <c r="R454" i="1" s="1"/>
  <c r="L455" i="1"/>
  <c r="O455" i="1"/>
  <c r="R455" i="1" s="1"/>
  <c r="L456" i="1"/>
  <c r="O456" i="1"/>
  <c r="R456" i="1"/>
  <c r="R392" i="1"/>
  <c r="L392" i="1"/>
  <c r="L367" i="1"/>
  <c r="O367" i="1" s="1"/>
  <c r="R367" i="1" s="1"/>
  <c r="L368" i="1"/>
  <c r="O368" i="1" s="1"/>
  <c r="R368" i="1" s="1"/>
  <c r="L369" i="1"/>
  <c r="O369" i="1"/>
  <c r="R369" i="1" s="1"/>
  <c r="L370" i="1"/>
  <c r="O370" i="1"/>
  <c r="R370" i="1"/>
  <c r="L371" i="1"/>
  <c r="O371" i="1" s="1"/>
  <c r="R371" i="1" s="1"/>
  <c r="L372" i="1"/>
  <c r="O372" i="1" s="1"/>
  <c r="R372" i="1" s="1"/>
  <c r="L373" i="1"/>
  <c r="O373" i="1"/>
  <c r="R373" i="1" s="1"/>
  <c r="L374" i="1"/>
  <c r="O374" i="1"/>
  <c r="R374" i="1"/>
  <c r="L375" i="1"/>
  <c r="O375" i="1" s="1"/>
  <c r="R375" i="1" s="1"/>
  <c r="L376" i="1"/>
  <c r="O376" i="1" s="1"/>
  <c r="R376" i="1" s="1"/>
  <c r="L377" i="1"/>
  <c r="O377" i="1"/>
  <c r="R377" i="1" s="1"/>
  <c r="L378" i="1"/>
  <c r="O378" i="1"/>
  <c r="R378" i="1"/>
  <c r="L379" i="1"/>
  <c r="O379" i="1" s="1"/>
  <c r="R379" i="1" s="1"/>
  <c r="L380" i="1"/>
  <c r="O380" i="1" s="1"/>
  <c r="R380" i="1" s="1"/>
  <c r="L381" i="1"/>
  <c r="O381" i="1"/>
  <c r="R381" i="1" s="1"/>
  <c r="L382" i="1"/>
  <c r="O382" i="1"/>
  <c r="R382" i="1"/>
  <c r="L383" i="1"/>
  <c r="O383" i="1" s="1"/>
  <c r="R383" i="1" s="1"/>
  <c r="L384" i="1"/>
  <c r="O384" i="1" s="1"/>
  <c r="R384" i="1" s="1"/>
  <c r="L385" i="1"/>
  <c r="O385" i="1"/>
  <c r="R385" i="1" s="1"/>
  <c r="L386" i="1"/>
  <c r="O386" i="1"/>
  <c r="R386" i="1"/>
  <c r="L387" i="1"/>
  <c r="O387" i="1" s="1"/>
  <c r="R387" i="1" s="1"/>
  <c r="L388" i="1"/>
  <c r="O388" i="1" s="1"/>
  <c r="R388" i="1" s="1"/>
  <c r="L389" i="1"/>
  <c r="O389" i="1"/>
  <c r="R389" i="1" s="1"/>
  <c r="L390" i="1"/>
  <c r="O390" i="1"/>
  <c r="R390" i="1"/>
  <c r="L391" i="1"/>
  <c r="O391" i="1" s="1"/>
  <c r="R391" i="1" s="1"/>
  <c r="L366" i="1"/>
  <c r="O366" i="1" s="1"/>
  <c r="R366" i="1" s="1"/>
  <c r="L338" i="1"/>
  <c r="O338" i="1" s="1"/>
  <c r="R338" i="1" s="1"/>
  <c r="L339" i="1"/>
  <c r="O339" i="1" s="1"/>
  <c r="R339" i="1" s="1"/>
  <c r="L340" i="1"/>
  <c r="O340" i="1"/>
  <c r="R340" i="1" s="1"/>
  <c r="L341" i="1"/>
  <c r="O341" i="1"/>
  <c r="R341" i="1"/>
  <c r="L342" i="1"/>
  <c r="O342" i="1" s="1"/>
  <c r="R342" i="1" s="1"/>
  <c r="L343" i="1"/>
  <c r="O343" i="1" s="1"/>
  <c r="R343" i="1" s="1"/>
  <c r="L344" i="1"/>
  <c r="O344" i="1"/>
  <c r="R344" i="1" s="1"/>
  <c r="L345" i="1"/>
  <c r="O345" i="1"/>
  <c r="R345" i="1"/>
  <c r="L346" i="1"/>
  <c r="O346" i="1" s="1"/>
  <c r="R346" i="1" s="1"/>
  <c r="L347" i="1"/>
  <c r="O347" i="1" s="1"/>
  <c r="R347" i="1" s="1"/>
  <c r="L348" i="1"/>
  <c r="O348" i="1"/>
  <c r="R348" i="1" s="1"/>
  <c r="L349" i="1"/>
  <c r="O349" i="1"/>
  <c r="R349" i="1"/>
  <c r="L350" i="1"/>
  <c r="O350" i="1" s="1"/>
  <c r="R350" i="1" s="1"/>
  <c r="L351" i="1"/>
  <c r="O351" i="1" s="1"/>
  <c r="R351" i="1" s="1"/>
  <c r="L352" i="1"/>
  <c r="O352" i="1"/>
  <c r="R352" i="1" s="1"/>
  <c r="L353" i="1"/>
  <c r="O353" i="1"/>
  <c r="R353" i="1"/>
  <c r="L354" i="1"/>
  <c r="O354" i="1" s="1"/>
  <c r="R354" i="1" s="1"/>
  <c r="L355" i="1"/>
  <c r="O355" i="1" s="1"/>
  <c r="R355" i="1" s="1"/>
  <c r="L356" i="1"/>
  <c r="O356" i="1"/>
  <c r="R356" i="1" s="1"/>
  <c r="R337" i="1"/>
  <c r="L337" i="1"/>
  <c r="O337" i="1" s="1"/>
  <c r="O121" i="1"/>
  <c r="R121" i="1" s="1"/>
  <c r="O122" i="1"/>
  <c r="R122" i="1"/>
  <c r="O123" i="1"/>
  <c r="R123" i="1" s="1"/>
  <c r="O124" i="1"/>
  <c r="R124" i="1"/>
  <c r="O125" i="1"/>
  <c r="R125" i="1" s="1"/>
  <c r="O126" i="1"/>
  <c r="R126" i="1"/>
  <c r="O127" i="1"/>
  <c r="R127" i="1" s="1"/>
  <c r="O128" i="1"/>
  <c r="R128" i="1"/>
  <c r="O129" i="1"/>
  <c r="R129" i="1" s="1"/>
  <c r="O130" i="1"/>
  <c r="R130" i="1"/>
  <c r="O131" i="1"/>
  <c r="R131" i="1" s="1"/>
  <c r="O132" i="1"/>
  <c r="R132" i="1"/>
  <c r="O133" i="1"/>
  <c r="R133" i="1" s="1"/>
  <c r="O134" i="1"/>
  <c r="R134" i="1"/>
  <c r="O135" i="1"/>
  <c r="R135" i="1" s="1"/>
  <c r="O136" i="1"/>
  <c r="R136" i="1"/>
  <c r="O137" i="1"/>
  <c r="R137" i="1" s="1"/>
  <c r="O138" i="1"/>
  <c r="R138" i="1" s="1"/>
  <c r="O139" i="1"/>
  <c r="R139" i="1" s="1"/>
  <c r="O140" i="1"/>
  <c r="R140" i="1" s="1"/>
  <c r="O141" i="1"/>
  <c r="R141" i="1" s="1"/>
  <c r="O142" i="1"/>
  <c r="R142" i="1" s="1"/>
  <c r="O143" i="1"/>
  <c r="R143" i="1" s="1"/>
  <c r="O144" i="1"/>
  <c r="R144" i="1"/>
  <c r="O145" i="1"/>
  <c r="R145" i="1" s="1"/>
  <c r="O146" i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152" i="1"/>
  <c r="R152" i="1"/>
  <c r="O153" i="1"/>
  <c r="R153" i="1" s="1"/>
  <c r="O154" i="1"/>
  <c r="R154" i="1" s="1"/>
  <c r="O155" i="1"/>
  <c r="R155" i="1" s="1"/>
  <c r="O156" i="1"/>
  <c r="R156" i="1" s="1"/>
  <c r="O157" i="1"/>
  <c r="R157" i="1" s="1"/>
  <c r="O158" i="1"/>
  <c r="R158" i="1" s="1"/>
  <c r="O159" i="1"/>
  <c r="R159" i="1" s="1"/>
  <c r="O160" i="1"/>
  <c r="R160" i="1"/>
  <c r="O161" i="1"/>
  <c r="R161" i="1" s="1"/>
  <c r="O162" i="1"/>
  <c r="R162" i="1" s="1"/>
  <c r="O163" i="1"/>
  <c r="R163" i="1" s="1"/>
  <c r="O164" i="1"/>
  <c r="R164" i="1" s="1"/>
  <c r="O165" i="1"/>
  <c r="R165" i="1" s="1"/>
  <c r="O166" i="1"/>
  <c r="R166" i="1" s="1"/>
  <c r="O167" i="1"/>
  <c r="R167" i="1" s="1"/>
  <c r="O168" i="1"/>
  <c r="R168" i="1"/>
  <c r="O169" i="1"/>
  <c r="R169" i="1" s="1"/>
  <c r="O170" i="1"/>
  <c r="R170" i="1" s="1"/>
  <c r="O171" i="1"/>
  <c r="R171" i="1" s="1"/>
  <c r="O172" i="1"/>
  <c r="R172" i="1"/>
  <c r="O173" i="1"/>
  <c r="R173" i="1" s="1"/>
  <c r="O174" i="1"/>
  <c r="R174" i="1" s="1"/>
  <c r="O175" i="1"/>
  <c r="R175" i="1" s="1"/>
  <c r="O176" i="1"/>
  <c r="R176" i="1"/>
  <c r="O177" i="1"/>
  <c r="R177" i="1" s="1"/>
  <c r="O178" i="1"/>
  <c r="R178" i="1"/>
  <c r="O179" i="1"/>
  <c r="R179" i="1" s="1"/>
  <c r="O180" i="1"/>
  <c r="R180" i="1"/>
  <c r="O181" i="1"/>
  <c r="R181" i="1" s="1"/>
  <c r="O182" i="1"/>
  <c r="R182" i="1" s="1"/>
  <c r="O183" i="1"/>
  <c r="R183" i="1" s="1"/>
  <c r="O184" i="1"/>
  <c r="R184" i="1"/>
  <c r="O185" i="1"/>
  <c r="R185" i="1" s="1"/>
  <c r="O186" i="1"/>
  <c r="R186" i="1"/>
  <c r="O187" i="1"/>
  <c r="R187" i="1" s="1"/>
  <c r="O188" i="1"/>
  <c r="R188" i="1"/>
  <c r="O189" i="1"/>
  <c r="R189" i="1" s="1"/>
  <c r="O190" i="1"/>
  <c r="R190" i="1" s="1"/>
  <c r="O191" i="1"/>
  <c r="R191" i="1" s="1"/>
  <c r="O192" i="1"/>
  <c r="R192" i="1"/>
  <c r="O193" i="1"/>
  <c r="R193" i="1" s="1"/>
  <c r="O194" i="1"/>
  <c r="R194" i="1"/>
  <c r="O195" i="1"/>
  <c r="R195" i="1" s="1"/>
  <c r="O196" i="1"/>
  <c r="R196" i="1"/>
  <c r="O197" i="1"/>
  <c r="R197" i="1" s="1"/>
  <c r="O198" i="1"/>
  <c r="R198" i="1" s="1"/>
  <c r="O199" i="1"/>
  <c r="R199" i="1" s="1"/>
  <c r="O200" i="1"/>
  <c r="R200" i="1"/>
  <c r="O201" i="1"/>
  <c r="R201" i="1" s="1"/>
  <c r="O202" i="1"/>
  <c r="R202" i="1"/>
  <c r="O203" i="1"/>
  <c r="R203" i="1" s="1"/>
  <c r="O204" i="1"/>
  <c r="R204" i="1"/>
  <c r="O205" i="1"/>
  <c r="R205" i="1" s="1"/>
  <c r="O206" i="1"/>
  <c r="R206" i="1" s="1"/>
  <c r="O207" i="1"/>
  <c r="R207" i="1" s="1"/>
  <c r="O208" i="1"/>
  <c r="R208" i="1"/>
  <c r="O209" i="1"/>
  <c r="R209" i="1" s="1"/>
  <c r="O210" i="1"/>
  <c r="R210" i="1"/>
  <c r="O211" i="1"/>
  <c r="R211" i="1" s="1"/>
  <c r="O212" i="1"/>
  <c r="R212" i="1"/>
  <c r="O213" i="1"/>
  <c r="R213" i="1" s="1"/>
  <c r="O214" i="1"/>
  <c r="R214" i="1" s="1"/>
  <c r="O215" i="1"/>
  <c r="R215" i="1" s="1"/>
  <c r="O216" i="1"/>
  <c r="R216" i="1"/>
  <c r="O217" i="1"/>
  <c r="R217" i="1" s="1"/>
  <c r="O218" i="1"/>
  <c r="R218" i="1"/>
  <c r="O219" i="1"/>
  <c r="R219" i="1" s="1"/>
  <c r="O220" i="1"/>
  <c r="R220" i="1"/>
  <c r="O221" i="1"/>
  <c r="R221" i="1" s="1"/>
  <c r="O222" i="1"/>
  <c r="R222" i="1" s="1"/>
  <c r="O223" i="1"/>
  <c r="R223" i="1" s="1"/>
  <c r="O224" i="1"/>
  <c r="R224" i="1"/>
  <c r="O225" i="1"/>
  <c r="R225" i="1" s="1"/>
  <c r="O226" i="1"/>
  <c r="R226" i="1"/>
  <c r="O227" i="1"/>
  <c r="R227" i="1" s="1"/>
  <c r="O228" i="1"/>
  <c r="R228" i="1"/>
  <c r="O229" i="1"/>
  <c r="R229" i="1" s="1"/>
  <c r="O230" i="1"/>
  <c r="R230" i="1" s="1"/>
  <c r="O231" i="1"/>
  <c r="R231" i="1" s="1"/>
  <c r="O232" i="1"/>
  <c r="R232" i="1"/>
  <c r="O233" i="1"/>
  <c r="R233" i="1" s="1"/>
  <c r="O234" i="1"/>
  <c r="R234" i="1"/>
  <c r="O235" i="1"/>
  <c r="R235" i="1" s="1"/>
  <c r="O236" i="1"/>
  <c r="R236" i="1"/>
  <c r="O237" i="1"/>
  <c r="R237" i="1" s="1"/>
  <c r="O238" i="1"/>
  <c r="R238" i="1" s="1"/>
  <c r="O239" i="1"/>
  <c r="R239" i="1" s="1"/>
  <c r="O240" i="1"/>
  <c r="R240" i="1"/>
  <c r="O241" i="1"/>
  <c r="R241" i="1" s="1"/>
  <c r="O242" i="1"/>
  <c r="R242" i="1"/>
  <c r="O243" i="1"/>
  <c r="R243" i="1" s="1"/>
  <c r="O244" i="1"/>
  <c r="R244" i="1"/>
  <c r="O245" i="1"/>
  <c r="R245" i="1" s="1"/>
  <c r="O246" i="1"/>
  <c r="R246" i="1" s="1"/>
  <c r="O247" i="1"/>
  <c r="R247" i="1" s="1"/>
  <c r="O248" i="1"/>
  <c r="R248" i="1"/>
  <c r="O249" i="1"/>
  <c r="R249" i="1" s="1"/>
  <c r="O250" i="1"/>
  <c r="R250" i="1"/>
  <c r="O251" i="1"/>
  <c r="R251" i="1" s="1"/>
  <c r="O252" i="1"/>
  <c r="R252" i="1"/>
  <c r="O253" i="1"/>
  <c r="R253" i="1" s="1"/>
  <c r="O254" i="1"/>
  <c r="R254" i="1" s="1"/>
  <c r="O255" i="1"/>
  <c r="R255" i="1" s="1"/>
  <c r="O256" i="1"/>
  <c r="R256" i="1"/>
  <c r="O257" i="1"/>
  <c r="R257" i="1" s="1"/>
  <c r="O258" i="1"/>
  <c r="R258" i="1"/>
  <c r="O259" i="1"/>
  <c r="R259" i="1" s="1"/>
  <c r="O260" i="1"/>
  <c r="R260" i="1"/>
  <c r="O261" i="1"/>
  <c r="R261" i="1" s="1"/>
  <c r="O262" i="1"/>
  <c r="R262" i="1" s="1"/>
  <c r="O263" i="1"/>
  <c r="R263" i="1" s="1"/>
  <c r="O264" i="1"/>
  <c r="R264" i="1"/>
  <c r="O265" i="1"/>
  <c r="R265" i="1" s="1"/>
  <c r="O266" i="1"/>
  <c r="R266" i="1"/>
  <c r="O267" i="1"/>
  <c r="R267" i="1" s="1"/>
  <c r="O268" i="1"/>
  <c r="R268" i="1"/>
  <c r="O269" i="1"/>
  <c r="R269" i="1" s="1"/>
  <c r="O270" i="1"/>
  <c r="R270" i="1" s="1"/>
  <c r="O271" i="1"/>
  <c r="R271" i="1" s="1"/>
  <c r="O272" i="1"/>
  <c r="R272" i="1"/>
  <c r="O273" i="1"/>
  <c r="R273" i="1" s="1"/>
  <c r="O274" i="1"/>
  <c r="R274" i="1"/>
  <c r="O275" i="1"/>
  <c r="R275" i="1" s="1"/>
  <c r="O276" i="1"/>
  <c r="R276" i="1"/>
  <c r="O277" i="1"/>
  <c r="R277" i="1" s="1"/>
  <c r="O278" i="1"/>
  <c r="R278" i="1" s="1"/>
  <c r="O279" i="1"/>
  <c r="R279" i="1" s="1"/>
  <c r="O280" i="1"/>
  <c r="R280" i="1" s="1"/>
  <c r="O281" i="1"/>
  <c r="R281" i="1" s="1"/>
  <c r="O282" i="1"/>
  <c r="R282" i="1"/>
  <c r="O283" i="1"/>
  <c r="R283" i="1" s="1"/>
  <c r="O284" i="1"/>
  <c r="R284" i="1"/>
  <c r="O285" i="1"/>
  <c r="R285" i="1" s="1"/>
  <c r="O286" i="1"/>
  <c r="R286" i="1" s="1"/>
  <c r="O287" i="1"/>
  <c r="R287" i="1" s="1"/>
  <c r="O288" i="1"/>
  <c r="R288" i="1"/>
  <c r="O289" i="1"/>
  <c r="R289" i="1" s="1"/>
  <c r="O290" i="1"/>
  <c r="R290" i="1" s="1"/>
  <c r="O291" i="1"/>
  <c r="R291" i="1" s="1"/>
  <c r="O292" i="1"/>
  <c r="R292" i="1" s="1"/>
  <c r="O293" i="1"/>
  <c r="R293" i="1" s="1"/>
  <c r="O294" i="1"/>
  <c r="R294" i="1" s="1"/>
  <c r="O295" i="1"/>
  <c r="R295" i="1" s="1"/>
  <c r="O296" i="1"/>
  <c r="R296" i="1"/>
  <c r="O297" i="1"/>
  <c r="R297" i="1" s="1"/>
  <c r="O298" i="1"/>
  <c r="R298" i="1" s="1"/>
  <c r="O299" i="1"/>
  <c r="R299" i="1" s="1"/>
  <c r="O300" i="1"/>
  <c r="R300" i="1" s="1"/>
  <c r="O301" i="1"/>
  <c r="R301" i="1" s="1"/>
  <c r="O302" i="1"/>
  <c r="R302" i="1" s="1"/>
  <c r="O303" i="1"/>
  <c r="R303" i="1" s="1"/>
  <c r="O304" i="1"/>
  <c r="R304" i="1"/>
  <c r="O305" i="1"/>
  <c r="R305" i="1" s="1"/>
  <c r="O306" i="1"/>
  <c r="R306" i="1" s="1"/>
  <c r="O307" i="1"/>
  <c r="R307" i="1" s="1"/>
  <c r="O308" i="1"/>
  <c r="R308" i="1" s="1"/>
  <c r="O309" i="1"/>
  <c r="R309" i="1" s="1"/>
  <c r="O310" i="1"/>
  <c r="R310" i="1" s="1"/>
  <c r="O311" i="1"/>
  <c r="R311" i="1" s="1"/>
  <c r="O312" i="1"/>
  <c r="R312" i="1"/>
  <c r="O313" i="1"/>
  <c r="R313" i="1" s="1"/>
  <c r="O314" i="1"/>
  <c r="R314" i="1" s="1"/>
  <c r="O315" i="1"/>
  <c r="R315" i="1" s="1"/>
  <c r="O316" i="1"/>
  <c r="R316" i="1" s="1"/>
  <c r="O317" i="1"/>
  <c r="R317" i="1" s="1"/>
  <c r="O318" i="1"/>
  <c r="R318" i="1" s="1"/>
  <c r="O319" i="1"/>
  <c r="R319" i="1" s="1"/>
  <c r="O320" i="1"/>
  <c r="R320" i="1"/>
  <c r="O321" i="1"/>
  <c r="R321" i="1" s="1"/>
  <c r="O322" i="1"/>
  <c r="R322" i="1" s="1"/>
  <c r="O323" i="1"/>
  <c r="R323" i="1" s="1"/>
  <c r="O324" i="1"/>
  <c r="R324" i="1" s="1"/>
  <c r="O325" i="1"/>
  <c r="R325" i="1" s="1"/>
  <c r="O326" i="1"/>
  <c r="R326" i="1" s="1"/>
  <c r="O327" i="1"/>
  <c r="R327" i="1" s="1"/>
  <c r="O328" i="1"/>
  <c r="R328" i="1"/>
  <c r="O329" i="1"/>
  <c r="R329" i="1" s="1"/>
  <c r="O330" i="1"/>
  <c r="R330" i="1" s="1"/>
  <c r="O331" i="1"/>
  <c r="R331" i="1" s="1"/>
  <c r="O332" i="1"/>
  <c r="R332" i="1" s="1"/>
  <c r="O333" i="1"/>
  <c r="R333" i="1" s="1"/>
  <c r="O334" i="1"/>
  <c r="R334" i="1" s="1"/>
  <c r="O335" i="1"/>
  <c r="R335" i="1" s="1"/>
  <c r="O336" i="1"/>
  <c r="R336" i="1"/>
  <c r="O357" i="1"/>
  <c r="R357" i="1" s="1"/>
  <c r="O358" i="1"/>
  <c r="R358" i="1" s="1"/>
  <c r="O359" i="1"/>
  <c r="R359" i="1" s="1"/>
  <c r="O360" i="1"/>
  <c r="R360" i="1"/>
  <c r="O361" i="1"/>
  <c r="R361" i="1" s="1"/>
  <c r="O362" i="1"/>
  <c r="R362" i="1" s="1"/>
  <c r="O363" i="1"/>
  <c r="R363" i="1" s="1"/>
  <c r="O364" i="1"/>
  <c r="R364" i="1" s="1"/>
  <c r="O365" i="1"/>
  <c r="R365" i="1" s="1"/>
  <c r="O392" i="1"/>
  <c r="O458" i="1"/>
  <c r="R458" i="1" s="1"/>
  <c r="O480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116" i="1"/>
  <c r="R63" i="1" l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62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R116" i="1" s="1"/>
  <c r="O117" i="1"/>
  <c r="R117" i="1" s="1"/>
  <c r="O118" i="1"/>
  <c r="R118" i="1" s="1"/>
  <c r="O119" i="1"/>
  <c r="R119" i="1"/>
  <c r="O120" i="1"/>
  <c r="R120" i="1" s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62" i="1"/>
  <c r="O3" i="1"/>
  <c r="R3" i="1" s="1"/>
  <c r="O7" i="1"/>
  <c r="R7" i="1" s="1"/>
  <c r="O11" i="1"/>
  <c r="R11" i="1" s="1"/>
  <c r="O15" i="1"/>
  <c r="R15" i="1" s="1"/>
  <c r="O19" i="1"/>
  <c r="R19" i="1" s="1"/>
  <c r="O23" i="1"/>
  <c r="R23" i="1" s="1"/>
  <c r="O27" i="1"/>
  <c r="R27" i="1" s="1"/>
  <c r="O31" i="1"/>
  <c r="R31" i="1" s="1"/>
  <c r="O35" i="1"/>
  <c r="R35" i="1" s="1"/>
  <c r="O39" i="1"/>
  <c r="R39" i="1" s="1"/>
  <c r="O43" i="1"/>
  <c r="R43" i="1" s="1"/>
  <c r="O47" i="1"/>
  <c r="R47" i="1" s="1"/>
  <c r="O51" i="1"/>
  <c r="R51" i="1" s="1"/>
  <c r="O55" i="1"/>
  <c r="R55" i="1" s="1"/>
  <c r="O59" i="1"/>
  <c r="R59" i="1" s="1"/>
  <c r="I2" i="1"/>
  <c r="O2" i="1" s="1"/>
  <c r="R2" i="1" s="1"/>
  <c r="L2" i="1"/>
  <c r="I3" i="1"/>
  <c r="L3" i="1"/>
  <c r="I4" i="1"/>
  <c r="L4" i="1"/>
  <c r="O4" i="1" s="1"/>
  <c r="R4" i="1" s="1"/>
  <c r="I5" i="1"/>
  <c r="O5" i="1" s="1"/>
  <c r="R5" i="1" s="1"/>
  <c r="L5" i="1"/>
  <c r="I6" i="1"/>
  <c r="O6" i="1" s="1"/>
  <c r="R6" i="1" s="1"/>
  <c r="L6" i="1"/>
  <c r="I7" i="1"/>
  <c r="L7" i="1"/>
  <c r="I8" i="1"/>
  <c r="L8" i="1"/>
  <c r="O8" i="1" s="1"/>
  <c r="R8" i="1" s="1"/>
  <c r="I9" i="1"/>
  <c r="O9" i="1" s="1"/>
  <c r="R9" i="1" s="1"/>
  <c r="L9" i="1"/>
  <c r="I10" i="1"/>
  <c r="O10" i="1" s="1"/>
  <c r="R10" i="1" s="1"/>
  <c r="L10" i="1"/>
  <c r="I11" i="1"/>
  <c r="L11" i="1"/>
  <c r="I12" i="1"/>
  <c r="L12" i="1"/>
  <c r="O12" i="1" s="1"/>
  <c r="R12" i="1" s="1"/>
  <c r="I13" i="1"/>
  <c r="O13" i="1" s="1"/>
  <c r="R13" i="1" s="1"/>
  <c r="L13" i="1"/>
  <c r="I14" i="1"/>
  <c r="O14" i="1" s="1"/>
  <c r="R14" i="1" s="1"/>
  <c r="L14" i="1"/>
  <c r="I15" i="1"/>
  <c r="L15" i="1"/>
  <c r="I16" i="1"/>
  <c r="L16" i="1"/>
  <c r="O16" i="1" s="1"/>
  <c r="R16" i="1" s="1"/>
  <c r="I17" i="1"/>
  <c r="O17" i="1" s="1"/>
  <c r="R17" i="1" s="1"/>
  <c r="L17" i="1"/>
  <c r="I18" i="1"/>
  <c r="O18" i="1" s="1"/>
  <c r="R18" i="1" s="1"/>
  <c r="L18" i="1"/>
  <c r="I19" i="1"/>
  <c r="L19" i="1"/>
  <c r="I20" i="1"/>
  <c r="L20" i="1"/>
  <c r="O20" i="1" s="1"/>
  <c r="R20" i="1" s="1"/>
  <c r="I21" i="1"/>
  <c r="O21" i="1" s="1"/>
  <c r="R21" i="1" s="1"/>
  <c r="L21" i="1"/>
  <c r="I22" i="1"/>
  <c r="O22" i="1" s="1"/>
  <c r="R22" i="1" s="1"/>
  <c r="L22" i="1"/>
  <c r="I23" i="1"/>
  <c r="L23" i="1"/>
  <c r="I24" i="1"/>
  <c r="L24" i="1"/>
  <c r="O24" i="1" s="1"/>
  <c r="R24" i="1" s="1"/>
  <c r="I25" i="1"/>
  <c r="O25" i="1" s="1"/>
  <c r="R25" i="1" s="1"/>
  <c r="L25" i="1"/>
  <c r="I26" i="1"/>
  <c r="O26" i="1" s="1"/>
  <c r="R26" i="1" s="1"/>
  <c r="L26" i="1"/>
  <c r="I27" i="1"/>
  <c r="L27" i="1"/>
  <c r="I28" i="1"/>
  <c r="L28" i="1"/>
  <c r="O28" i="1" s="1"/>
  <c r="R28" i="1" s="1"/>
  <c r="I29" i="1"/>
  <c r="O29" i="1" s="1"/>
  <c r="R29" i="1" s="1"/>
  <c r="L29" i="1"/>
  <c r="I30" i="1"/>
  <c r="O30" i="1" s="1"/>
  <c r="R30" i="1" s="1"/>
  <c r="L30" i="1"/>
  <c r="I31" i="1"/>
  <c r="L31" i="1"/>
  <c r="I32" i="1"/>
  <c r="L32" i="1"/>
  <c r="O32" i="1" s="1"/>
  <c r="R32" i="1" s="1"/>
  <c r="I33" i="1"/>
  <c r="O33" i="1" s="1"/>
  <c r="R33" i="1" s="1"/>
  <c r="L33" i="1"/>
  <c r="I34" i="1"/>
  <c r="O34" i="1" s="1"/>
  <c r="R34" i="1" s="1"/>
  <c r="L34" i="1"/>
  <c r="I35" i="1"/>
  <c r="L35" i="1"/>
  <c r="I36" i="1"/>
  <c r="L36" i="1"/>
  <c r="O36" i="1" s="1"/>
  <c r="R36" i="1" s="1"/>
  <c r="I37" i="1"/>
  <c r="O37" i="1" s="1"/>
  <c r="R37" i="1" s="1"/>
  <c r="L37" i="1"/>
  <c r="I38" i="1"/>
  <c r="O38" i="1" s="1"/>
  <c r="R38" i="1" s="1"/>
  <c r="L38" i="1"/>
  <c r="I39" i="1"/>
  <c r="L39" i="1"/>
  <c r="I40" i="1"/>
  <c r="L40" i="1"/>
  <c r="O40" i="1" s="1"/>
  <c r="R40" i="1" s="1"/>
  <c r="I41" i="1"/>
  <c r="O41" i="1" s="1"/>
  <c r="R41" i="1" s="1"/>
  <c r="L41" i="1"/>
  <c r="I42" i="1"/>
  <c r="O42" i="1" s="1"/>
  <c r="R42" i="1" s="1"/>
  <c r="L42" i="1"/>
  <c r="I43" i="1"/>
  <c r="L43" i="1"/>
  <c r="I44" i="1"/>
  <c r="L44" i="1"/>
  <c r="O44" i="1" s="1"/>
  <c r="R44" i="1" s="1"/>
  <c r="I45" i="1"/>
  <c r="O45" i="1" s="1"/>
  <c r="R45" i="1" s="1"/>
  <c r="L45" i="1"/>
  <c r="I46" i="1"/>
  <c r="O46" i="1" s="1"/>
  <c r="R46" i="1" s="1"/>
  <c r="L46" i="1"/>
  <c r="I47" i="1"/>
  <c r="L47" i="1"/>
  <c r="I48" i="1"/>
  <c r="L48" i="1"/>
  <c r="O48" i="1" s="1"/>
  <c r="R48" i="1" s="1"/>
  <c r="I49" i="1"/>
  <c r="O49" i="1" s="1"/>
  <c r="R49" i="1" s="1"/>
  <c r="L49" i="1"/>
  <c r="I50" i="1"/>
  <c r="O50" i="1" s="1"/>
  <c r="R50" i="1" s="1"/>
  <c r="L50" i="1"/>
  <c r="I51" i="1"/>
  <c r="L51" i="1"/>
  <c r="I52" i="1"/>
  <c r="L52" i="1"/>
  <c r="O52" i="1" s="1"/>
  <c r="R52" i="1" s="1"/>
  <c r="I53" i="1"/>
  <c r="O53" i="1" s="1"/>
  <c r="R53" i="1" s="1"/>
  <c r="L53" i="1"/>
  <c r="I54" i="1"/>
  <c r="O54" i="1" s="1"/>
  <c r="R54" i="1" s="1"/>
  <c r="L54" i="1"/>
  <c r="I55" i="1"/>
  <c r="L55" i="1"/>
  <c r="I56" i="1"/>
  <c r="L56" i="1"/>
  <c r="O56" i="1" s="1"/>
  <c r="R56" i="1" s="1"/>
  <c r="I57" i="1"/>
  <c r="O57" i="1" s="1"/>
  <c r="R57" i="1" s="1"/>
  <c r="L57" i="1"/>
  <c r="I58" i="1"/>
  <c r="O58" i="1" s="1"/>
  <c r="R58" i="1" s="1"/>
  <c r="L58" i="1"/>
  <c r="I59" i="1"/>
  <c r="L59" i="1"/>
  <c r="I60" i="1"/>
  <c r="L60" i="1"/>
  <c r="O60" i="1" s="1"/>
  <c r="R60" i="1" s="1"/>
  <c r="I61" i="1"/>
  <c r="O61" i="1" s="1"/>
  <c r="R61" i="1" s="1"/>
  <c r="L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L203" i="1"/>
  <c r="I204" i="1"/>
  <c r="L204" i="1"/>
  <c r="I205" i="1"/>
  <c r="L205" i="1"/>
  <c r="I206" i="1"/>
  <c r="L206" i="1"/>
  <c r="I207" i="1"/>
  <c r="L207" i="1"/>
  <c r="I208" i="1"/>
  <c r="L208" i="1"/>
  <c r="I209" i="1"/>
  <c r="L209" i="1"/>
  <c r="I210" i="1"/>
  <c r="L210" i="1"/>
  <c r="I211" i="1"/>
  <c r="L211" i="1"/>
  <c r="I212" i="1"/>
  <c r="L212" i="1"/>
  <c r="I213" i="1"/>
  <c r="L213" i="1"/>
  <c r="I214" i="1"/>
  <c r="L214" i="1"/>
  <c r="I215" i="1"/>
  <c r="L215" i="1"/>
  <c r="I216" i="1"/>
  <c r="L216" i="1"/>
  <c r="I217" i="1"/>
  <c r="L217" i="1"/>
  <c r="I218" i="1"/>
  <c r="L218" i="1"/>
  <c r="I219" i="1"/>
  <c r="L219" i="1"/>
  <c r="I220" i="1"/>
  <c r="L220" i="1"/>
  <c r="I221" i="1"/>
  <c r="L221" i="1"/>
  <c r="I222" i="1"/>
  <c r="L222" i="1"/>
  <c r="I223" i="1"/>
  <c r="L223" i="1"/>
  <c r="I224" i="1"/>
  <c r="L224" i="1"/>
  <c r="I225" i="1"/>
  <c r="L225" i="1"/>
  <c r="I226" i="1"/>
  <c r="L226" i="1"/>
  <c r="I227" i="1"/>
  <c r="L227" i="1"/>
  <c r="I228" i="1"/>
  <c r="L228" i="1"/>
  <c r="I229" i="1"/>
  <c r="L229" i="1"/>
  <c r="I230" i="1"/>
  <c r="L230" i="1"/>
  <c r="I231" i="1"/>
  <c r="L231" i="1"/>
  <c r="I232" i="1"/>
  <c r="L232" i="1"/>
  <c r="I233" i="1"/>
  <c r="L233" i="1"/>
  <c r="I234" i="1"/>
  <c r="L234" i="1"/>
  <c r="I235" i="1"/>
  <c r="L235" i="1"/>
  <c r="I236" i="1"/>
  <c r="L236" i="1"/>
  <c r="I237" i="1"/>
  <c r="L237" i="1"/>
  <c r="I238" i="1"/>
  <c r="L238" i="1"/>
  <c r="I239" i="1"/>
  <c r="L239" i="1"/>
  <c r="I240" i="1"/>
  <c r="L240" i="1"/>
  <c r="I241" i="1"/>
  <c r="L241" i="1"/>
  <c r="I242" i="1"/>
  <c r="L242" i="1"/>
  <c r="I243" i="1"/>
  <c r="L243" i="1"/>
  <c r="I244" i="1"/>
  <c r="L244" i="1"/>
  <c r="I245" i="1"/>
  <c r="L245" i="1"/>
  <c r="I246" i="1"/>
  <c r="L246" i="1"/>
  <c r="I247" i="1"/>
  <c r="L247" i="1"/>
  <c r="I248" i="1"/>
  <c r="L248" i="1"/>
  <c r="I249" i="1"/>
  <c r="L249" i="1"/>
  <c r="I250" i="1"/>
  <c r="L250" i="1"/>
  <c r="I251" i="1"/>
  <c r="L251" i="1"/>
  <c r="I252" i="1"/>
  <c r="L252" i="1"/>
  <c r="I253" i="1"/>
  <c r="L253" i="1"/>
  <c r="I254" i="1"/>
  <c r="L254" i="1"/>
  <c r="I255" i="1"/>
  <c r="L255" i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I265" i="1"/>
  <c r="L265" i="1"/>
  <c r="I266" i="1"/>
  <c r="L266" i="1"/>
  <c r="I267" i="1"/>
  <c r="L267" i="1"/>
  <c r="I268" i="1"/>
  <c r="L268" i="1"/>
  <c r="I269" i="1"/>
  <c r="L269" i="1"/>
  <c r="I270" i="1"/>
  <c r="L270" i="1"/>
  <c r="I271" i="1"/>
  <c r="L271" i="1"/>
  <c r="I272" i="1"/>
  <c r="L272" i="1"/>
  <c r="I273" i="1"/>
  <c r="L273" i="1"/>
  <c r="I274" i="1"/>
  <c r="L274" i="1"/>
  <c r="I275" i="1"/>
  <c r="L275" i="1"/>
  <c r="I276" i="1"/>
  <c r="L276" i="1"/>
  <c r="I277" i="1"/>
  <c r="L277" i="1"/>
  <c r="I278" i="1"/>
  <c r="L278" i="1"/>
  <c r="I279" i="1"/>
  <c r="L279" i="1"/>
  <c r="I280" i="1"/>
  <c r="L280" i="1"/>
  <c r="I281" i="1"/>
  <c r="L281" i="1"/>
  <c r="I282" i="1"/>
  <c r="L282" i="1"/>
  <c r="I283" i="1"/>
  <c r="L283" i="1"/>
  <c r="I284" i="1"/>
  <c r="L284" i="1"/>
  <c r="I285" i="1"/>
  <c r="L285" i="1"/>
  <c r="I286" i="1"/>
  <c r="L286" i="1"/>
  <c r="I287" i="1"/>
  <c r="L287" i="1"/>
  <c r="I288" i="1"/>
  <c r="L288" i="1"/>
  <c r="I289" i="1"/>
  <c r="L289" i="1"/>
  <c r="I290" i="1"/>
  <c r="L290" i="1"/>
  <c r="I291" i="1"/>
  <c r="L291" i="1"/>
  <c r="I292" i="1"/>
  <c r="L292" i="1"/>
  <c r="I293" i="1"/>
  <c r="L293" i="1"/>
  <c r="I294" i="1"/>
  <c r="L294" i="1"/>
  <c r="I295" i="1"/>
  <c r="L295" i="1"/>
  <c r="I296" i="1"/>
  <c r="L296" i="1"/>
  <c r="I297" i="1"/>
  <c r="L297" i="1"/>
  <c r="I298" i="1"/>
  <c r="L298" i="1"/>
  <c r="I299" i="1"/>
  <c r="L299" i="1"/>
  <c r="I300" i="1"/>
  <c r="L300" i="1"/>
  <c r="I301" i="1"/>
  <c r="L301" i="1"/>
  <c r="I302" i="1"/>
  <c r="L302" i="1"/>
  <c r="I303" i="1"/>
  <c r="L303" i="1"/>
  <c r="I304" i="1"/>
  <c r="L304" i="1"/>
  <c r="I305" i="1"/>
  <c r="L305" i="1"/>
  <c r="I306" i="1"/>
  <c r="L306" i="1"/>
  <c r="I307" i="1"/>
  <c r="L307" i="1"/>
  <c r="I308" i="1"/>
  <c r="L308" i="1"/>
  <c r="I309" i="1"/>
  <c r="L309" i="1"/>
  <c r="I310" i="1"/>
  <c r="L310" i="1"/>
  <c r="I311" i="1"/>
  <c r="L311" i="1"/>
  <c r="I312" i="1"/>
  <c r="L312" i="1"/>
  <c r="I313" i="1"/>
  <c r="L313" i="1"/>
  <c r="I314" i="1"/>
  <c r="L314" i="1"/>
  <c r="I315" i="1"/>
  <c r="L315" i="1"/>
  <c r="I316" i="1"/>
  <c r="L316" i="1"/>
  <c r="I317" i="1"/>
  <c r="L317" i="1"/>
  <c r="I318" i="1"/>
  <c r="L318" i="1"/>
  <c r="I319" i="1"/>
  <c r="L319" i="1"/>
  <c r="I320" i="1"/>
  <c r="L320" i="1"/>
  <c r="I321" i="1"/>
  <c r="L321" i="1"/>
  <c r="I322" i="1"/>
  <c r="L322" i="1"/>
  <c r="I323" i="1"/>
  <c r="L323" i="1"/>
  <c r="I324" i="1"/>
  <c r="L324" i="1"/>
  <c r="I325" i="1"/>
  <c r="L325" i="1"/>
  <c r="I326" i="1"/>
  <c r="L326" i="1"/>
  <c r="I327" i="1"/>
  <c r="L327" i="1"/>
  <c r="I328" i="1"/>
  <c r="L328" i="1"/>
  <c r="I329" i="1"/>
  <c r="L329" i="1"/>
  <c r="I330" i="1"/>
  <c r="L330" i="1"/>
  <c r="I331" i="1"/>
  <c r="L331" i="1"/>
  <c r="I332" i="1"/>
  <c r="L332" i="1"/>
  <c r="I333" i="1"/>
  <c r="L333" i="1"/>
  <c r="I334" i="1"/>
  <c r="L334" i="1"/>
  <c r="I335" i="1"/>
  <c r="L335" i="1"/>
  <c r="I336" i="1"/>
  <c r="L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L357" i="1"/>
  <c r="I358" i="1"/>
  <c r="L358" i="1"/>
  <c r="I359" i="1"/>
  <c r="L359" i="1"/>
  <c r="I360" i="1"/>
  <c r="L360" i="1"/>
  <c r="I361" i="1"/>
  <c r="L361" i="1"/>
  <c r="I362" i="1"/>
  <c r="L362" i="1"/>
  <c r="I363" i="1"/>
  <c r="L363" i="1"/>
  <c r="I364" i="1"/>
  <c r="L364" i="1"/>
  <c r="I365" i="1"/>
  <c r="L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L1" i="1"/>
  <c r="I1" i="1"/>
  <c r="O1" i="1" s="1"/>
  <c r="R1" i="1" s="1"/>
</calcChain>
</file>

<file path=xl/connections.xml><?xml version="1.0" encoding="utf-8"?>
<connections xmlns="http://schemas.openxmlformats.org/spreadsheetml/2006/main">
  <connection id="1" name="atw" type="6" refreshedVersion="5" background="1" saveData="1">
    <textPr codePage="850" sourceFile="C:\xampp\htdocs\shaa\atw.txt" decimal="," thousands="." tab="0" delimiter=";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<sst xmlns="http://schemas.openxmlformats.org/spreadsheetml/2006/main" count="4433" uniqueCount="1384">
  <si>
    <t>Andersen</t>
  </si>
  <si>
    <t>(Letterina A) a Copenhagen gli e' stata dedicata una Sirenetta</t>
  </si>
  <si>
    <t>Attinia</t>
  </si>
  <si>
    <t>(letterina A) altro nome dell'anemone di mare</t>
  </si>
  <si>
    <t>Amedei</t>
  </si>
  <si>
    <t>(Letterina A) Amedeo, 'il fornaretto' idolatrato dai romanisti</t>
  </si>
  <si>
    <t>Acapulco</t>
  </si>
  <si>
    <t>(Letterina A) citta' messicana celebre per le sue spiagge</t>
  </si>
  <si>
    <t>Antartide</t>
  </si>
  <si>
    <t>(Letterina A) di quale continente il monte Vinson (5.150 mt.) e' il massiccio piu' alto</t>
  </si>
  <si>
    <t>Arancia</t>
  </si>
  <si>
    <t>(letterina A) e' il frutto piu' conosciuto della famiglia delle rutacee</t>
  </si>
  <si>
    <t>Australia</t>
  </si>
  <si>
    <t>(Letterina A) e' il paese con piu' pecore</t>
  </si>
  <si>
    <t>Aorta</t>
  </si>
  <si>
    <t>(letterina A) E' il piu' grande vaso sanguigno del corpo umano</t>
  </si>
  <si>
    <t>Amen</t>
  </si>
  <si>
    <t>(Letterina A) e' l'ultima parola della Bibbia</t>
  </si>
  <si>
    <t>Annapurna</t>
  </si>
  <si>
    <t>(Letterina A) fu la prima cima oltre gli 8.000 metri ad essere conquistata</t>
  </si>
  <si>
    <t>Alaska</t>
  </si>
  <si>
    <t>(Letterina A) fu pagata piu' di 7 milioni di dollari nel 1867 dagli Stati Uniti</t>
  </si>
  <si>
    <t>Agamennone</t>
  </si>
  <si>
    <t>(Letterina A) fu ucciso da Clitennestra</t>
  </si>
  <si>
    <t>Aborigeni</t>
  </si>
  <si>
    <t>(letterina A) gli originari abitanti dell'australia</t>
  </si>
  <si>
    <t>Artificiali</t>
  </si>
  <si>
    <t>(Letterina A) i 'paradisi' di Baudelaire</t>
  </si>
  <si>
    <t>Amaro</t>
  </si>
  <si>
    <t>(Letterina A) il 'riso' di Giuseppe De Santis</t>
  </si>
  <si>
    <t>Angiolieri</t>
  </si>
  <si>
    <t>(Letterina A) il Cecco che si fece beffe del 'dolce stil novo'</t>
  </si>
  <si>
    <t>auriga</t>
  </si>
  <si>
    <t>(letterina A) il cocchiere del carro da corsa nell'antica Roma</t>
  </si>
  <si>
    <t>Africa</t>
  </si>
  <si>
    <t>(Letterina A) il continente che comprende il maggior numero di nazioni</t>
  </si>
  <si>
    <t>(Letterina A) il continente con la Sierra Leone</t>
  </si>
  <si>
    <t>Allah</t>
  </si>
  <si>
    <t>(Letterina A) il dio del quale porta il nome la perla piu' grossa del mondo</t>
  </si>
  <si>
    <t>Abbondio</t>
  </si>
  <si>
    <t>(Letterina A) il Don che camminava in una stradicciola nei pressi del lago di Como il 7 novembre 1628</t>
  </si>
  <si>
    <t>Arno</t>
  </si>
  <si>
    <t>(Letterina A) il fiume in cui Manzoni fece 'il bucato'</t>
  </si>
  <si>
    <t>(Letterina A) il fratello di Menelao</t>
  </si>
  <si>
    <t>Arpino</t>
  </si>
  <si>
    <t>(Letterina A) il Giovanni che ha scritto La suora giovane</t>
  </si>
  <si>
    <t>Anquetil</t>
  </si>
  <si>
    <t>(Letterina A) il Jacques ciclista francese che ha vinto il Tour per quattro volte consecutive</t>
  </si>
  <si>
    <t>Anarchismo</t>
  </si>
  <si>
    <t>(letterina A) il movimento politico fondato da Michail Bakunin</t>
  </si>
  <si>
    <t>(Letterina A) il paese che ha accolto piu' di 75.000 forzati tra il 1750 e il 1840</t>
  </si>
  <si>
    <t>Ara</t>
  </si>
  <si>
    <t>(letterina A) il pappagallo che ha le maggiori dimensioni</t>
  </si>
  <si>
    <t>Arthur AShe</t>
  </si>
  <si>
    <t>(Letterina A) il primo tennista di colore a vincere Wimbledon</t>
  </si>
  <si>
    <t>Ashe</t>
  </si>
  <si>
    <t>Avati</t>
  </si>
  <si>
    <t>(Letterina A) il Pupi regista italiano che ha fatto Una gita scolastica</t>
  </si>
  <si>
    <t>Agostino</t>
  </si>
  <si>
    <t>(Letterina A) il santo che ha scritto De civitate Dei</t>
  </si>
  <si>
    <t>Alcatraz</t>
  </si>
  <si>
    <t>(letterina A) l'edificio che sorge su di uno scoglio della baia di San Francisco</t>
  </si>
  <si>
    <t>Aureliano</t>
  </si>
  <si>
    <t>(letterina A) l'imperatore da cui prese il nome la citta' di Orleans</t>
  </si>
  <si>
    <t>Amleto</t>
  </si>
  <si>
    <t>(Letterina A) l'opera di Shakespeare nella quale i protagonisti muoiono quasi contemporaneamente</t>
  </si>
  <si>
    <t>Aida</t>
  </si>
  <si>
    <t>(letterina A) l'opera di Verdi composta per l'inaugurazione dell'Opera del Cairo</t>
  </si>
  <si>
    <t>Abbey Road</t>
  </si>
  <si>
    <t>(Letterina A) l'ultimo album dei beatles</t>
  </si>
  <si>
    <t>Ambrosia</t>
  </si>
  <si>
    <t>(Letterina A) la bevanda degli dei dell'Olimpo</t>
  </si>
  <si>
    <t>Ande</t>
  </si>
  <si>
    <t>(Letterina A) la catena montuosa percorsa dalla linea ferroviaria piu' alta del mondo</t>
  </si>
  <si>
    <t>Amsterdam</t>
  </si>
  <si>
    <t>(letterina A) la citta' in cui si trova il Dam</t>
  </si>
  <si>
    <t>Acqui</t>
  </si>
  <si>
    <t>(Letterina A) la citta' in cui si trova la cosiddetta Fontana miracolosa, con acqua minerale a 75 gradi</t>
  </si>
  <si>
    <t>Assuan</t>
  </si>
  <si>
    <t>(Letterina A) la diga che in Egitto ha permesso di strappare 800.000 ettari al deserto</t>
  </si>
  <si>
    <t>Anastasia</t>
  </si>
  <si>
    <t>(letterina A) la figlia dello zar Nicola II che scampo' alla morte nel corso della rivoluzione russa</t>
  </si>
  <si>
    <t>Andrews</t>
  </si>
  <si>
    <t>(Letterina A) la Julie protagonista di Mary Poppins</t>
  </si>
  <si>
    <t>Agave</t>
  </si>
  <si>
    <t>(Letterina A) La pianta dalla quale si ricava la tequila</t>
  </si>
  <si>
    <t>Ancora</t>
  </si>
  <si>
    <t>(Letterina A) la porta tatuata Braccio di Ferro</t>
  </si>
  <si>
    <t>Alcazar</t>
  </si>
  <si>
    <t>(letterina A) la reggia dei re mori a Siviglia</t>
  </si>
  <si>
    <t>Actor's Studio</t>
  </si>
  <si>
    <t>(Letterina A) la scuola nella quale si sono formati Marlon Brando e Robert De Niro</t>
  </si>
  <si>
    <t>Atletica</t>
  </si>
  <si>
    <t>(Letterina A) lo sport che deve il suo nome alla parola greca che significa 'combattimento'</t>
  </si>
  <si>
    <t>Automobilismo</t>
  </si>
  <si>
    <t>(Letterina A) lo sport in cui Emerson Fittipaldi e' stato campione del mondo</t>
  </si>
  <si>
    <t>Abolizionisti</t>
  </si>
  <si>
    <t>(Letterina A) negli Stati Uniti erano gli oppositori della schiavitu'</t>
  </si>
  <si>
    <t>Amigdala</t>
  </si>
  <si>
    <t>(Letterina A) parola che significa 'a forma di mandorla'</t>
  </si>
  <si>
    <t>Aruspici</t>
  </si>
  <si>
    <t>(Letterina A) prevedevano il futuro studiando le viscere degli animali</t>
  </si>
  <si>
    <t>anaerobico</t>
  </si>
  <si>
    <t>(letterina A) processo che si svolge in assenza di ossigeno</t>
  </si>
  <si>
    <t>Abelardo</t>
  </si>
  <si>
    <t>(Letterina A) scambio' lettere d'amore con Eloisa</t>
  </si>
  <si>
    <t>Amarone</t>
  </si>
  <si>
    <t>(Letterina A) tipo di vino rosso del Veneto</t>
  </si>
  <si>
    <t>adenoidi</t>
  </si>
  <si>
    <t>(letterina A) tonsille faringee</t>
  </si>
  <si>
    <t>Argentina</t>
  </si>
  <si>
    <t>(Letterina A) vi fu catturato Adolf Eichmann</t>
  </si>
  <si>
    <t>Aspromonte</t>
  </si>
  <si>
    <t>(Letterina A) vi provengono i pastori del romanzo del 1930 di Corrado Alvaro</t>
  </si>
  <si>
    <t>(Letterina A) vi si trova il deserto di Simpson</t>
  </si>
  <si>
    <t>(Letterina A) vi si trova il mare di Ross</t>
  </si>
  <si>
    <t>Bianco</t>
  </si>
  <si>
    <t>(Letterina B) e' il colore del lutto nei paesi musulmani</t>
  </si>
  <si>
    <t>Bardotto</t>
  </si>
  <si>
    <t>(Letterina B) e' il risultato dell'incrocio tra un cavallo e un asina</t>
  </si>
  <si>
    <t>Brasile</t>
  </si>
  <si>
    <t>(letterina B) e' la quinta nazione piu' grande del mondo</t>
  </si>
  <si>
    <t>Beretta</t>
  </si>
  <si>
    <t>(Letterina B) hanno cominciato vendendo archibugi alla Serenissima e finito col vendere pistole all'FBI</t>
  </si>
  <si>
    <t>Bridge</t>
  </si>
  <si>
    <t>(letterina B) il campionato del mondo vinto dal 'blue team' italiano</t>
  </si>
  <si>
    <t>Bacco</t>
  </si>
  <si>
    <t>(letterina B) il dio del vino per i romani</t>
  </si>
  <si>
    <t>bianca</t>
  </si>
  <si>
    <t>(Letterina B) il film in cui Moretti (brrr) dice 'Come si fa a dormire con una donna con cui si e' fatto l'amore?'</t>
  </si>
  <si>
    <t>Buridano</t>
  </si>
  <si>
    <t>(Letterina B) il filosofo al quale si associa un asino morto di fame perche' incerto tra due cibi</t>
  </si>
  <si>
    <t>Bordin</t>
  </si>
  <si>
    <t>(Letterina B) il Gelindo primo italiano a vincere una maratona olimpica</t>
  </si>
  <si>
    <t>Bettega</t>
  </si>
  <si>
    <t>(Letterina B) il giocatore di calcio italiano che ha militato a fine carriera nei Toronto Blizzards</t>
  </si>
  <si>
    <t>Badminton</t>
  </si>
  <si>
    <t>(letterina B) il gioco con le racchette apparso in Inghilterra verso il 1860</t>
  </si>
  <si>
    <t>Beach Boys</t>
  </si>
  <si>
    <t>(Letterina B) il gruppo formato dai fratelli Wilson nel 1961</t>
  </si>
  <si>
    <t>Baltico</t>
  </si>
  <si>
    <t>(Letterina B) il Mare che separa Riga da Stoccolma</t>
  </si>
  <si>
    <t>Bongiorno</t>
  </si>
  <si>
    <t>(Letterina B) il Mike che disse a una concorrente 'Ahi, ahi, signora Longari, mi e' caduta sull'uccello'</t>
  </si>
  <si>
    <t>(Letterina B) il Mike presentatore che fu condannato a morte per spionaggio nel 1944 da un tribunale militare tedesco</t>
  </si>
  <si>
    <t>Baracca</t>
  </si>
  <si>
    <t>(Letterina B) il pilota che aveva sull'aereo il cavallino rampante simbolo della Ferrari</t>
  </si>
  <si>
    <t>Barbarossa</t>
  </si>
  <si>
    <t>(Letterina B) il soprannome di Federico I imperatore germanico dal 1152 al 1190</t>
  </si>
  <si>
    <t>Bolscioi</t>
  </si>
  <si>
    <t>(Letterina B) il teatro del piu' famoso corpo di ballo di danza classica di Mosca</t>
  </si>
  <si>
    <t>Blueberry</t>
  </si>
  <si>
    <t>(Letterina B) il tenente disertore dell'esercito americano che e' un eroe dei fumetti</t>
  </si>
  <si>
    <t>Brandt</t>
  </si>
  <si>
    <t>(letterina B) il Willy sindaco di Berlino Ovest che accolse J.F. Kennedy</t>
  </si>
  <si>
    <t>Bonsai</t>
  </si>
  <si>
    <t>(letterina B) l'albero nano giapponese</t>
  </si>
  <si>
    <t>Bolena</t>
  </si>
  <si>
    <t>(Letterina B) l'Anna madre di Elisabetta I di Inghilterra</t>
  </si>
  <si>
    <t>Bouquet</t>
  </si>
  <si>
    <t>(Letterina B) l'aroma di un vino</t>
  </si>
  <si>
    <t>Boito</t>
  </si>
  <si>
    <t>(Letterina B) l'Arrigo librettista di Giuseppe Verdi che scrisse la musica di un'opera</t>
  </si>
  <si>
    <t>Boy-Scouts</t>
  </si>
  <si>
    <t>(Letterina B) l'associazione fondata dall'ufficiale britannico Robert Baden-Powell nel 1907</t>
  </si>
  <si>
    <t>Brando</t>
  </si>
  <si>
    <t>(Letterina B) l'attore che si rifiuto' di ritirare il secondo premio Oscar</t>
  </si>
  <si>
    <t>Bergman</t>
  </si>
  <si>
    <t>(Letterina B) l'attrice che ha debuttato nel 1938 con Intermezzo</t>
  </si>
  <si>
    <t>Bonaccorti</t>
  </si>
  <si>
    <t>(Letterina B) l'Enrica che divento' una star televisiva con la trasmissione Pronto, chi gioca?</t>
  </si>
  <si>
    <t>Bearzot</t>
  </si>
  <si>
    <t>(Letterina B) l'Enzo commissario tecnico della nazionale italiana vincitrice dei mondiali di calcio di spagna nel 1982</t>
  </si>
  <si>
    <t>Barletta</t>
  </si>
  <si>
    <t>(Letterina B) la 'Disfida' in cui gli italiani furono guidati da Ettore Fieramosca</t>
  </si>
  <si>
    <t>Baffi</t>
  </si>
  <si>
    <t>(letterina B) la caratteristica facciale di Walt Disney che nessun altro collaboratore era autorizzato ad avere</t>
  </si>
  <si>
    <t>Brindisi</t>
  </si>
  <si>
    <t>(Letterina B) la citta' dalla quale Vittorio Emanuele III si imbarco' per lasciare definitivamente l'Italia</t>
  </si>
  <si>
    <t>Bruxelles</t>
  </si>
  <si>
    <t>(Letterina B) la citta' in cui fu organizzata l'esposizione universale del 1958</t>
  </si>
  <si>
    <t>Buenos Aires</t>
  </si>
  <si>
    <t>(letterina B) la citta' in cui si trova la Casa Rosada</t>
  </si>
  <si>
    <t>Bouvier</t>
  </si>
  <si>
    <t>(Letterina B) la Jacqueline che ebbe J.F. Kennedy come primo marito</t>
  </si>
  <si>
    <t>Bronzo</t>
  </si>
  <si>
    <t>(Letterina B) la lega formata da rame e stagno</t>
  </si>
  <si>
    <t>Bose'</t>
  </si>
  <si>
    <t>(Letterina B) la Lucia protagonista del film di Maselli Gli sbandati</t>
  </si>
  <si>
    <t>Bianchina</t>
  </si>
  <si>
    <t>(letterina B) la macchina di Fantozzi</t>
  </si>
  <si>
    <t>Butterfly</t>
  </si>
  <si>
    <t>(Letterina B) La Madama che si suicida con la sciabola del padre</t>
  </si>
  <si>
    <t>(Letterina B) la Miss Italia che divenne una star del cinema e sposo' un famoso torero</t>
  </si>
  <si>
    <t>Bergamo</t>
  </si>
  <si>
    <t>(Letterina B) la provincia dove troviamo la casa di Arlecchino</t>
  </si>
  <si>
    <t>Bauhaus</t>
  </si>
  <si>
    <t>(Letterina B) la scuola tedesca di design e architettura diretta da Walter Gropius</t>
  </si>
  <si>
    <t>Bob</t>
  </si>
  <si>
    <t>(Letterina B) la slitta munita di volante con la quale si scende lungo piste ghiacciate</t>
  </si>
  <si>
    <t>Bernadette</t>
  </si>
  <si>
    <t>(Letterina B) la Soubirous a cui la Vergine Maria apparve a Lourdes</t>
  </si>
  <si>
    <t>Barbare</t>
  </si>
  <si>
    <t>(Letterina B) le 'Odi' del Carducci</t>
  </si>
  <si>
    <t>Bronte</t>
  </si>
  <si>
    <t>(Letterina B) le sorelle che scrivevano sotto gli pseudonimi di Currer, Ellis e Acton Bell</t>
  </si>
  <si>
    <t>Blue Jeans</t>
  </si>
  <si>
    <t>(Letterina B) li invento' Levi-Strauss</t>
  </si>
  <si>
    <t>Boraciferi</t>
  </si>
  <si>
    <t>(letterina B) lo sono i soffioni di Larderello</t>
  </si>
  <si>
    <t>Baseball</t>
  </si>
  <si>
    <t>(Letterina B) lo sport americano che e' stato ammesso alle olimpiadi nel 1984</t>
  </si>
  <si>
    <t>Bhutto</t>
  </si>
  <si>
    <t>(Letterina B) lo Zulfikar Ali' impiccato in Pakistan nel 1979</t>
  </si>
  <si>
    <t>Bischero</t>
  </si>
  <si>
    <t>(Letterina B) parte di uno strumento a corde</t>
  </si>
  <si>
    <t>brina</t>
  </si>
  <si>
    <t>(Letterina B) Rugiada congelata</t>
  </si>
  <si>
    <t>Bolas</t>
  </si>
  <si>
    <t>(Letterina B) sono usate nelle pampas per catturare gli animali</t>
  </si>
  <si>
    <t>Bonn</t>
  </si>
  <si>
    <t>(Letterina B) vi nacque Ludwig Van Beethoven</t>
  </si>
  <si>
    <t>Copechi</t>
  </si>
  <si>
    <t>(Letterina C) 100 formano un rublo</t>
  </si>
  <si>
    <t>Caliga</t>
  </si>
  <si>
    <t>(Letterina C) calzatura degli antichi soldati romani</t>
  </si>
  <si>
    <t>Carezza</t>
  </si>
  <si>
    <t>(Letterina C) celebre lago dolomitico che in tedesco si chiama Carersee</t>
  </si>
  <si>
    <t>Cagliari</t>
  </si>
  <si>
    <t>(Letterina C) citta' sarda in cui si celebra la festa di Sant'Efisio</t>
  </si>
  <si>
    <t>Caravaggio</t>
  </si>
  <si>
    <t>(Letterina C) cosi' era detto il pittore Michelangelo Merisi</t>
  </si>
  <si>
    <t>Carlomagno</t>
  </si>
  <si>
    <t>(Letterina C) era figlio di Pipino il Breve</t>
  </si>
  <si>
    <t>Corrado</t>
  </si>
  <si>
    <t>(letterina C) era il conduttore della trasmissione radiofonica Rosso e nero</t>
  </si>
  <si>
    <t>Citroen</t>
  </si>
  <si>
    <t>(Letterina C) fabbrico' la prima auto a trazione anteriore</t>
  </si>
  <si>
    <t>Churchill</t>
  </si>
  <si>
    <t>(Letterina C) fu il Primo Ministro del regno di Elisabetta II di Inghilterra</t>
  </si>
  <si>
    <t>(Letterina C) fu incoronato imperatore nella notte di Natale dell'800</t>
  </si>
  <si>
    <t>Cleopatra</t>
  </si>
  <si>
    <t>(Letterina C) fu l'ultimo sovrano regnante della stirpe dei Tolomei</t>
  </si>
  <si>
    <t>(letterina C) fu la prima squadra di calcio a sud di Roma a vincere lo scudetto</t>
  </si>
  <si>
    <t>Cicerone</t>
  </si>
  <si>
    <t>(Letterina C) fu mortale avversario di Catilina</t>
  </si>
  <si>
    <t>Cartaginesi</t>
  </si>
  <si>
    <t>(Letterina C) furono sconfitti da Caio Duilio a Milazzo nel 260 a.C.</t>
  </si>
  <si>
    <t>Cana</t>
  </si>
  <si>
    <t>(Letterina C) Gesu' vi compi' il miracolo della trasformazione dell'acqua in vino</t>
  </si>
  <si>
    <t>Chopin</t>
  </si>
  <si>
    <t>(letterina C) ha composto 50 mazurche, 19 valzer e 14 polacche</t>
  </si>
  <si>
    <t>Cellini</t>
  </si>
  <si>
    <t>(Letterina C) ha scolpito la statua di Perseo che orna la loggia dei Lanzi a Firenze</t>
  </si>
  <si>
    <t>Colombo</t>
  </si>
  <si>
    <t>(Letterina C) ha scoperto la Giamaica</t>
  </si>
  <si>
    <t>Capillari</t>
  </si>
  <si>
    <t>(Letterina C) i piu' piccoli vasi sanguigni</t>
  </si>
  <si>
    <t>Castel del Monte</t>
  </si>
  <si>
    <t>(letterina C) il castello a pianta e torrioni ottagonali che Federico II ha lasciato in Puglia</t>
  </si>
  <si>
    <t>Chaplin</t>
  </si>
  <si>
    <t>(letterina C) il Charlie che ha realizzato L'opinione pubblica nel 1923</t>
  </si>
  <si>
    <t>(letterina C) il Charlie che ha sposato Oona O'Neill</t>
  </si>
  <si>
    <t>Cervi</t>
  </si>
  <si>
    <t>(Letterina C) il Gino che e' stato Ettore Fieramosca e Peppone</t>
  </si>
  <si>
    <t>(Letterina C) il Gino che interpretava Maigret</t>
  </si>
  <si>
    <t>Cousteau</t>
  </si>
  <si>
    <t>(Letterina C) il Jacques che esplorava le profondita' marine</t>
  </si>
  <si>
    <t>Clark</t>
  </si>
  <si>
    <t>(letterina C) il Jim corridore soprannominato lo scozzese volante</t>
  </si>
  <si>
    <t>Chagall</t>
  </si>
  <si>
    <t>(letterina C) il Marc che ha dipinto il soffitto dell'Opera di Parigi</t>
  </si>
  <si>
    <t>Calderone</t>
  </si>
  <si>
    <t>(Letterina C) il nome del ghiacciaio del Gran Sasso, unico di tutti gli appennini</t>
  </si>
  <si>
    <t>Canada</t>
  </si>
  <si>
    <t>(Letterina C) il paese che ha l'hockey su ghiaccio come sport nazionale</t>
  </si>
  <si>
    <t>Cina</t>
  </si>
  <si>
    <t>(Letterina C) il paese del panda gigante</t>
  </si>
  <si>
    <t>Cecoslovacchia</t>
  </si>
  <si>
    <t>(letterina C) il paese invaso dalle truppe sovietiche nel 1968</t>
  </si>
  <si>
    <t>Chigi</t>
  </si>
  <si>
    <t>(Letterina C) il palazzo dove ha l'ufficio il primo ministro italiano</t>
  </si>
  <si>
    <t>Corriere della Sera</t>
  </si>
  <si>
    <t>(Letterina C) il quotidiano che ha sede in V. Solferino a Milano</t>
  </si>
  <si>
    <t>Casanova</t>
  </si>
  <si>
    <t>(letterina C) il seduttore per antonomasia</t>
  </si>
  <si>
    <t>Carlo V</t>
  </si>
  <si>
    <t>(Letterina C) il sovrano sul cui impero il sole non tramontava mai</t>
  </si>
  <si>
    <t>Capitale</t>
  </si>
  <si>
    <t>(Letterina C) il suo primo volume e' 'Sviluppo della produzione capitalista'</t>
  </si>
  <si>
    <t>Cornamusa</t>
  </si>
  <si>
    <t>(letterina C) il tipico strumento musicale degli scozzesi</t>
  </si>
  <si>
    <t>Ceylon</t>
  </si>
  <si>
    <t>(Letterina C) il vecchio nome dello Sri Lanka</t>
  </si>
  <si>
    <t>Cianidrico</t>
  </si>
  <si>
    <t>(Letterina C) l'acido che e' detto anche prussico</t>
  </si>
  <si>
    <t>Circo</t>
  </si>
  <si>
    <t>(Letterina C) l'ammaestratore di pulci ne e' il mestiere piu' faticoso per gli occhi</t>
  </si>
  <si>
    <t>Cammello</t>
  </si>
  <si>
    <t>(Letterina C) l'animale che forni' aiuto decisivo nelle campagne di Lawrence d'Arabia</t>
  </si>
  <si>
    <t>Coccodrillo</t>
  </si>
  <si>
    <t>(letterina C) l'animale che si dice abbia rimorsi</t>
  </si>
  <si>
    <t>Cicala</t>
  </si>
  <si>
    <t>(letterina C) l'animale che si esprime con 7.400 pulsazioni al minuto</t>
  </si>
  <si>
    <t>Che Guevara</t>
  </si>
  <si>
    <t>(letterina C) l'Ernesto il cui cadavere fu esposto (brrr) dall'esercito boliviano nel 1967</t>
  </si>
  <si>
    <t>caracalla</t>
  </si>
  <si>
    <t>(Letterina C) l'imperatore che fece costruire a Roma il piu' famoso stabilimento termale</t>
  </si>
  <si>
    <t>Canossa</t>
  </si>
  <si>
    <t>(Letterina C) l'imperatore Enrico IV vi imploro' il perdono di Papa Gregorio VII</t>
  </si>
  <si>
    <t>Capri</t>
  </si>
  <si>
    <t>(Letterina C) l'imperatore Tiberio vi passava abitualmente le vacanze</t>
  </si>
  <si>
    <t>Cuba</t>
  </si>
  <si>
    <t>(Letterina C) l'isola piu' grande delle Antille</t>
  </si>
  <si>
    <t>Clouseau</t>
  </si>
  <si>
    <t>(Letterina C) l'ispettore interpretato da Peter Sellers</t>
  </si>
  <si>
    <t>(Letterina C) l'oratore che svento' la congiura di Catilina</t>
  </si>
  <si>
    <t>Croce Rossa</t>
  </si>
  <si>
    <t>(Letterina C) l'organizzazione internazionale che ha vinto il solo premio Nobel assegnato durante la Prima Guerra Mondiale</t>
  </si>
  <si>
    <t>Cime tempestose</t>
  </si>
  <si>
    <t>(Letterina C) l'unico romanzo di Emily Bronte</t>
  </si>
  <si>
    <t>Chamberlain</t>
  </si>
  <si>
    <t>(Letterina C) l'uomo politico inglese che firmo' il patto di Monaco</t>
  </si>
  <si>
    <t>Calva</t>
  </si>
  <si>
    <t>(Letterina C) la 'cantatrice' di Ionesco</t>
  </si>
  <si>
    <t>Coca Cola</t>
  </si>
  <si>
    <t>(Letterina C) la bevanda alla quale corrisponde la formula segreta 7x</t>
  </si>
  <si>
    <t>Catania</t>
  </si>
  <si>
    <t>(Letterina C) la citta' con l'aeroporto Fontana Rossa</t>
  </si>
  <si>
    <t>Cnosso</t>
  </si>
  <si>
    <t>(letterina C) la citta' cretese scoperta da Sir Arthur Evans</t>
  </si>
  <si>
    <t>(Letterina C) La contessa di Honk Kong e' stato il suo ultimo film</t>
  </si>
  <si>
    <t>Athletics</t>
  </si>
  <si>
    <t>(Letterina C) la Gigliola che nel 1964 cantava Non ho l'eta'</t>
  </si>
  <si>
    <t>Cinquetti</t>
  </si>
  <si>
    <t>Chatterley</t>
  </si>
  <si>
    <t>(Letterina C) la Lady che fu l'amante del giardiniere</t>
  </si>
  <si>
    <t>Carie</t>
  </si>
  <si>
    <t>(Letterina C) la malattia non contagiosa piu' comune al mondo</t>
  </si>
  <si>
    <t>Curie</t>
  </si>
  <si>
    <t>(Letterina C) la Marie che ha vinto due premi Nobel</t>
  </si>
  <si>
    <t>Calipso</t>
  </si>
  <si>
    <t>(Letterina C) la ninfa che trattenne Ulisse per 10 anni</t>
  </si>
  <si>
    <t>Cartagine</t>
  </si>
  <si>
    <t>(Letterina C) la potenza nemica di Roma che disponeva di 5.000 navi</t>
  </si>
  <si>
    <t>(Letterina C) la prima donna a vincere un premio Nobel</t>
  </si>
  <si>
    <t>Castelgandolfo</t>
  </si>
  <si>
    <t>(letterina C) la residenza estiva del papa</t>
  </si>
  <si>
    <t>Chiara</t>
  </si>
  <si>
    <t>(Letterina C) la Santa protettrice di chi lavora in televisione</t>
  </si>
  <si>
    <t>Cosmos</t>
  </si>
  <si>
    <t>(Letterina C) la squadra statunitense in cui a fine carriera milito' Giorgio Chinaglia</t>
  </si>
  <si>
    <t>Continenti</t>
  </si>
  <si>
    <t>(Letterina C) li rappresentano i cinque cerchi olimpici</t>
  </si>
  <si>
    <t>Comune</t>
  </si>
  <si>
    <t>(Letterina C) lo e' la 'gente' per Robert Redford</t>
  </si>
  <si>
    <t>Cricket</t>
  </si>
  <si>
    <t>(Letterina C) lo sport dal quale deriva il baseball</t>
  </si>
  <si>
    <t>Calcio</t>
  </si>
  <si>
    <t>(Letterina C) lo sport piu' praticato al mondo</t>
  </si>
  <si>
    <t>Cipro</t>
  </si>
  <si>
    <t>(letterina C) lo stato con Limassol</t>
  </si>
  <si>
    <t>Cromosfera</t>
  </si>
  <si>
    <t>(Letterina C) lo strato intermedio dell'atmosfera fra la fotosfera e la corona</t>
  </si>
  <si>
    <t>(Letterina C) nel 1886 veniva venduta per 5 cents a bicchiere dal signor Pemberton in una farmacia di Atlanta</t>
  </si>
  <si>
    <t>Costellazioni</t>
  </si>
  <si>
    <t>(Letterina C) nella nostra galassia ce ne sono 88</t>
  </si>
  <si>
    <t>caglio</t>
  </si>
  <si>
    <t>(letterina C) si aggiunge al latte per ottenere il formaggio</t>
  </si>
  <si>
    <t>Cordless</t>
  </si>
  <si>
    <t>(letterina C) telefono senza fili</t>
  </si>
  <si>
    <t>Clitennestra</t>
  </si>
  <si>
    <t>(Letterina C) uccise Agamennone</t>
  </si>
  <si>
    <t>Calais</t>
  </si>
  <si>
    <t>(letterina C) una delle due citta' tra le quali si tenta generalmente la traversata della Manica a nuoto</t>
  </si>
  <si>
    <t>Cantonese</t>
  </si>
  <si>
    <t>(Letterina C) una delle grandi scuole in cui si divide la cucina cinese</t>
  </si>
  <si>
    <t>Caio</t>
  </si>
  <si>
    <t>(letterina C) uno dei Gracchi</t>
  </si>
  <si>
    <t>Chicago</t>
  </si>
  <si>
    <t>(Letterina C) vi nacque l'associazione Rotary</t>
  </si>
  <si>
    <t>Courmayeur</t>
  </si>
  <si>
    <t>(Letterina C) vi si prende la funivia in Italia per ammirare la Mer de Glace</t>
  </si>
  <si>
    <t>(Letterina C) vi si trova il polo nord magnetico</t>
  </si>
  <si>
    <t>Camelot</t>
  </si>
  <si>
    <t>(Letterina C) vi si trovava la corte di Re Artu'</t>
  </si>
  <si>
    <t>Dispepsia</t>
  </si>
  <si>
    <t>(Letterina D) difficolta' di digestione</t>
  </si>
  <si>
    <t>Domenica</t>
  </si>
  <si>
    <t>(Letterina D) era 'd'agosto' per il regista Luciano Emmer</t>
  </si>
  <si>
    <t>Dayan</t>
  </si>
  <si>
    <t>(Letterina D) era ministro della difesa israeliano durante la guerra dei sei giorni</t>
  </si>
  <si>
    <t>Dante</t>
  </si>
  <si>
    <t>(Letterina D) ha scritto la vita nuova</t>
  </si>
  <si>
    <t>Diamante</t>
  </si>
  <si>
    <t>(Letterina D) il campo del Baseball</t>
  </si>
  <si>
    <t>de Mille</t>
  </si>
  <si>
    <t>(letterina D) il Cecil B. che ha diretto una versione muta e una sonora de I dieci comandamenti</t>
  </si>
  <si>
    <t>Darwin</t>
  </si>
  <si>
    <t>(Letterina D) il Charles che sollevo' uno scandalo con La teoria dell'evoluzione</t>
  </si>
  <si>
    <t>D</t>
  </si>
  <si>
    <t>(Letterina D) il cognome di 'Umberto' in un film di De Sica</t>
  </si>
  <si>
    <t>Damocle</t>
  </si>
  <si>
    <t>(Letterina D) il cortigiano di Dionigi il Vecchio al quale fu sospesa una spada sul capo</t>
  </si>
  <si>
    <t>Dore'</t>
  </si>
  <si>
    <t>(Letterina D) il Gustave incisore francese che ha illustrato Don Chisciotte, Divina commedia, Bibbia e l'Orlando furioso</t>
  </si>
  <si>
    <t>Dunlop</t>
  </si>
  <si>
    <t>(Letterina D) il John che ha inventato il pneumatico</t>
  </si>
  <si>
    <t>Daguerre</t>
  </si>
  <si>
    <t>(Letterina D) il Luis che scopri' il procedimento di sviluppo delle immagini fotografiche</t>
  </si>
  <si>
    <t>dieci</t>
  </si>
  <si>
    <t>(Letterina D) il numero di carte che si danno a ciascun giocatore nel tressette</t>
  </si>
  <si>
    <t>Danimarca</t>
  </si>
  <si>
    <t>(letterina D) il paese il cui territorio e' costituito principalmente dalla penisola dello Jutland</t>
  </si>
  <si>
    <t>Delon</t>
  </si>
  <si>
    <t>(Letterina D) interpreta un pugile in Rocco e i suoi fratelli</t>
  </si>
  <si>
    <t>Durer</t>
  </si>
  <si>
    <t>(Letterina D) l'Albrecht pittore tedesco de I quattro apostoli</t>
  </si>
  <si>
    <t>Delfino</t>
  </si>
  <si>
    <t>(letterina D) l'erede al trono francese</t>
  </si>
  <si>
    <t>Duncan</t>
  </si>
  <si>
    <t>(Letterina D) l'Isadora che fece scandalo ballando a piedi nudi</t>
  </si>
  <si>
    <t>Deneuve</t>
  </si>
  <si>
    <t>(Letterina D) la Catherine Bella di giorno</t>
  </si>
  <si>
    <t>Dum-Dum</t>
  </si>
  <si>
    <t>(Letterina D) la citta' indiana che ha dato il nome a proiettili da fucile</t>
  </si>
  <si>
    <t>Dietrich</t>
  </si>
  <si>
    <t>(Letterina D) la Marlene 'angelo azzurro'</t>
  </si>
  <si>
    <t>Dorate</t>
  </si>
  <si>
    <t>(Letterina D) le ali del 'pensiero' di Verdi</t>
  </si>
  <si>
    <t>dirigibile</t>
  </si>
  <si>
    <t>(letterina D) lo fu l'Hindenburgh</t>
  </si>
  <si>
    <t>Divorzio</t>
  </si>
  <si>
    <t>(Letterina D) ottenne il voto favorevole del 60% degli italiani il 13 maggio 1974</t>
  </si>
  <si>
    <t>daga</t>
  </si>
  <si>
    <t>(Letterina D) Spada corta e larga a due tagli</t>
  </si>
  <si>
    <t>Edipo</t>
  </si>
  <si>
    <t>(Letterina E) Accecato, fu guidato da Antigone</t>
  </si>
  <si>
    <t>Epifisi</t>
  </si>
  <si>
    <t>(letterina E) altro nome della ghiandola pineale</t>
  </si>
  <si>
    <t>Eisenhower</t>
  </si>
  <si>
    <t>(Letterina E) comandava le forze armate alleate durante lo sbarco in Normandia</t>
  </si>
  <si>
    <t>Elisir di lunga vita</t>
  </si>
  <si>
    <t>(Letterina E) diceva di possederlo il Conte di Saint Germain</t>
  </si>
  <si>
    <t>Edonismo</t>
  </si>
  <si>
    <t>(Letterina E) dottrina che ha come principio la ricerca del piacere</t>
  </si>
  <si>
    <t>Emofilia</t>
  </si>
  <si>
    <t>(letterina E) e' la malattia dei re</t>
  </si>
  <si>
    <t>Eleganza</t>
  </si>
  <si>
    <t>(Letterina E) il campo nel quale dettava legge Lord Brummel</t>
  </si>
  <si>
    <t>Eschilo</t>
  </si>
  <si>
    <t>(Letterina E) il drammaturgo greco che si dice sia morto colpito da una tartaruga lasciata cadere da un aquila in volo</t>
  </si>
  <si>
    <t>Ellington</t>
  </si>
  <si>
    <t>(letterina E) il Duke 'duca' del jazz</t>
  </si>
  <si>
    <t>Ezechiele</t>
  </si>
  <si>
    <t>(Letterina E) il lupo che da la caccia ai tre porcellini</t>
  </si>
  <si>
    <t>Ewan</t>
  </si>
  <si>
    <t>(Letterina E) Il nome dell'attore McGregor</t>
  </si>
  <si>
    <t>Enrico VIII</t>
  </si>
  <si>
    <t>(Letterina E) il padre di Elisabetta I di Inghilterra</t>
  </si>
  <si>
    <t>Ecuador</t>
  </si>
  <si>
    <t>(letterina E) il paese al quale appartengono le Galapagos</t>
  </si>
  <si>
    <t>Eldorado</t>
  </si>
  <si>
    <t>(Letterina E) il paese d'oro cercato dai conquistatori spagnoli</t>
  </si>
  <si>
    <t>Ermitage</t>
  </si>
  <si>
    <t>(Letterina E) il palazzo fatto costruire a Pietroburgo da Caterina II che e' oggi un museo</t>
  </si>
  <si>
    <t>Elfi</t>
  </si>
  <si>
    <t>(Letterina E) il popolo sul quale regnava Oberon</t>
  </si>
  <si>
    <t>Einstein</t>
  </si>
  <si>
    <t>(letterina E) l'Albert che disse 'Dio non gioca a dadi'</t>
  </si>
  <si>
    <t>Esegesi</t>
  </si>
  <si>
    <t>(Letterina E) l'interpretazione di un testo</t>
  </si>
  <si>
    <t>Evita</t>
  </si>
  <si>
    <t>(letterina E) la commedia musicale dalla quale e' tratta la canzone Don't cry for me Argentina</t>
  </si>
  <si>
    <t>Euratom</t>
  </si>
  <si>
    <t>(Letterina E) la comunita' europea dell'energia atomica</t>
  </si>
  <si>
    <t>banana yoshimoto</t>
  </si>
  <si>
    <t>Eucalipto</t>
  </si>
  <si>
    <t>(Letterina E) la pianta delle cui foglie si nutre il koala</t>
  </si>
  <si>
    <t>Eclittica</t>
  </si>
  <si>
    <t>(Letterina E) la traiettoria apparente del sole in un anno</t>
  </si>
  <si>
    <t>Equitazione</t>
  </si>
  <si>
    <t>(Letterina E) lo sport al quale appartiene l'espressione 'mezza volta'</t>
  </si>
  <si>
    <t>(Letterina E) lo sport olimpico in cui donne e uomini gareggiano alla pari</t>
  </si>
  <si>
    <t>Eloisa</t>
  </si>
  <si>
    <t>(Letterina E) scambio' lettere d'amore con Abelardo</t>
  </si>
  <si>
    <t>Etologia</t>
  </si>
  <si>
    <t>(Letterina E) scienza che studia il comportamento degli animali</t>
  </si>
  <si>
    <t>Emirati Arabi Uniti</t>
  </si>
  <si>
    <t>(Letterina E) sono formati da Abu Dhabi, Dubai, Sharjah, Ajman, Umm al Quaiwain, Ras al-Khaimah e Fujayrah</t>
  </si>
  <si>
    <t>Enrico II</t>
  </si>
  <si>
    <t>(Letterina E) sposo' Caterina de Medici</t>
  </si>
  <si>
    <t>Esau'</t>
  </si>
  <si>
    <t>(Letterina E) vendette il suo diritto di primogenitura per un piatto di lenticchie</t>
  </si>
  <si>
    <t>Eton</t>
  </si>
  <si>
    <t>(Letterina E) vi si trova la piu' celebre Public school inglese fondata da Enrico VI</t>
  </si>
  <si>
    <t>Formica</t>
  </si>
  <si>
    <t>(Letterina F) animale che per la Bibbia e' simbolo di saggezza</t>
  </si>
  <si>
    <t>Fotodiodo</t>
  </si>
  <si>
    <t>(letterina F) Componente elettronico capace di entrare in conduzione solo se colpito da luce</t>
  </si>
  <si>
    <t>Fornarina</t>
  </si>
  <si>
    <t>(Letterina F) cosi' era soprannominata la figlia di un panettiere romano amata da Raffaello</t>
  </si>
  <si>
    <t>Filippo II</t>
  </si>
  <si>
    <t>(Letterina F) creo' l'Invincibile Armada</t>
  </si>
  <si>
    <t>Fedra</t>
  </si>
  <si>
    <t>(Letterina F) figlia di Minosse e sorella di Arianna</t>
  </si>
  <si>
    <t>Fellini</t>
  </si>
  <si>
    <t>(Letterina F) giro' Le notti di Cabiria</t>
  </si>
  <si>
    <t>Fossa delle Marianne</t>
  </si>
  <si>
    <t>(Letterina F) ha una profondita' di circa 11.000 m.</t>
  </si>
  <si>
    <t>Fracassa</t>
  </si>
  <si>
    <t>(Letterina F) il 'Capitan' soprannome del barone di Sigognac</t>
  </si>
  <si>
    <t>Fosse</t>
  </si>
  <si>
    <t>(Letterina F) il Bob che ha realizzato Cabaret e All that jazz</t>
  </si>
  <si>
    <t>Faraday</t>
  </si>
  <si>
    <t>(Letterina F) il Michael che ha dato il suo nome a una 'gabbia' e a un 'cilindro'</t>
  </si>
  <si>
    <t>Falklands</t>
  </si>
  <si>
    <t>(Letterina F) il nome britannico delle Isole Malvine</t>
  </si>
  <si>
    <t>Filogamo</t>
  </si>
  <si>
    <t>(Letterina F) Il Nunzio che salutava i Cari amici vicini e lontani</t>
  </si>
  <si>
    <t>Fangio</t>
  </si>
  <si>
    <t>(Letterina F) il pilota argentino che ha vinto 5 titoli mondiali di F1</t>
  </si>
  <si>
    <t>Fanfani</t>
  </si>
  <si>
    <t>(Letterina F) il primo presidente del consiglio a installarsi a Palazzo Chigi</t>
  </si>
  <si>
    <t>Fra Diavolo</t>
  </si>
  <si>
    <t>(Letterina F) il soprannome del bandito Michele Pezza</t>
  </si>
  <si>
    <t>Flynn</t>
  </si>
  <si>
    <t>(Letterina F) l'Errol che ha interpretato Robin Hood sul grande schermo</t>
  </si>
  <si>
    <t>Fieramosca</t>
  </si>
  <si>
    <t>(Letterina F) l'Ettore che guido' gli italiani nella Disfida di Barletta</t>
  </si>
  <si>
    <t>femore</t>
  </si>
  <si>
    <t>(Letterina F) l'osso piu' lungo del corpo umano</t>
  </si>
  <si>
    <t>Furtiva</t>
  </si>
  <si>
    <t>(Letterina F) la 'lacrima' di Donizetti</t>
  </si>
  <si>
    <t>fanfara</t>
  </si>
  <si>
    <t>(letterina F) la banda dei bersaglieri</t>
  </si>
  <si>
    <t>Foglie</t>
  </si>
  <si>
    <t>(letterina F) la parte dell'albero in cui avviene la fotosintesi clorofilliana</t>
  </si>
  <si>
    <t>Farnesina</t>
  </si>
  <si>
    <t>(letterina F) La sede del Ministero degli Esteri</t>
  </si>
  <si>
    <t>Ferrari</t>
  </si>
  <si>
    <t>(letterina F) la vettura con la quale Niki Lauda e' stato per due volte campione del mondo</t>
  </si>
  <si>
    <t>Falsario</t>
  </si>
  <si>
    <t>(Letterina F) lo era Gianni Schicchi, nominato da Dante nel suo Inferno</t>
  </si>
  <si>
    <t>(Letterina F) pilota che vinse 4 campionati mondiali consecutivi in F1</t>
  </si>
  <si>
    <t>Federico II</t>
  </si>
  <si>
    <t>(Letterina F) re prussiano del XVIII secolo considerato un esempio di 'despota illuminato'</t>
  </si>
  <si>
    <t>Gordio</t>
  </si>
  <si>
    <t>(Letterina G) Alessandro Magno ne taglio' con la spada l'inestricabile nodo</t>
  </si>
  <si>
    <t>Gravina</t>
  </si>
  <si>
    <t>(Letterina G) Carla, prima attrice italiana a diventare deputato</t>
  </si>
  <si>
    <t>Gomorra</t>
  </si>
  <si>
    <t>(Letterina G) Citta' della Palestina che secondo Mose' fu distrutta per i suoi vizi da un incendio</t>
  </si>
  <si>
    <t>Gatsby</t>
  </si>
  <si>
    <t>(Letterina G) e' 'Grande' nel romanzo di Francis Scott Fitzgerald</t>
  </si>
  <si>
    <t>Ginevra</t>
  </si>
  <si>
    <t>(letterina G) era la moglie di re Artu' e l'amante di Lancillotto</t>
  </si>
  <si>
    <t>Giorgio VI</t>
  </si>
  <si>
    <t>(letterina G) era re di Inghilterra durante la seconda guerra mondiale</t>
  </si>
  <si>
    <t>Giotto</t>
  </si>
  <si>
    <t>(Letterina G) fece il campanile del duomo di Firenze</t>
  </si>
  <si>
    <t>Garibaldi</t>
  </si>
  <si>
    <t>(Letterina G) fu definito dal Carducci 'novello Romolo'</t>
  </si>
  <si>
    <t>Girardengo</t>
  </si>
  <si>
    <t>(Letterina G) fu spodestato da Binda dal trono del ciclismo italiano</t>
  </si>
  <si>
    <t>Goodyear</t>
  </si>
  <si>
    <t>(Letterina G) ha scoperto la vulcanizzazione del caucciu'</t>
  </si>
  <si>
    <t>Gable</t>
  </si>
  <si>
    <t>(Letterina G) il Clark di Via col vento</t>
  </si>
  <si>
    <t>Grimaldi</t>
  </si>
  <si>
    <t>(Letterina G) il cognome da ragazza di Carolina di Monaco</t>
  </si>
  <si>
    <t>Giano</t>
  </si>
  <si>
    <t>(Letterina G) il dio romano dal quale gennaio prende il nome</t>
  </si>
  <si>
    <t>Gershwin</t>
  </si>
  <si>
    <t>(letterina G) il George che ha composto Porgy and Bess</t>
  </si>
  <si>
    <t>(Letterina G) il George che ha composto Summertime</t>
  </si>
  <si>
    <t>Giancattivi</t>
  </si>
  <si>
    <t>(Letterina G) il gruppo del quale faceva parte Francesco Nuti</t>
  </si>
  <si>
    <t>Gandhi</t>
  </si>
  <si>
    <t>(Letterina G) il leader cremato il 31 gennaio 1948 sulle rive del Gange</t>
  </si>
  <si>
    <t>Gaye</t>
  </si>
  <si>
    <t>(Letterina G) il Marvin cantante ucciso dal padre a colpi di pistoia</t>
  </si>
  <si>
    <t>Giovanna</t>
  </si>
  <si>
    <t>(Letterina G) il nome dell'unica donna che, secondo una leggenda medievale, sia stata assunta al soglio pontificio</t>
  </si>
  <si>
    <t>Gargantua</t>
  </si>
  <si>
    <t>(Letterina G) il padre di Pantagruel</t>
  </si>
  <si>
    <t>Grecia</t>
  </si>
  <si>
    <t>(Letterina G) il paese dell'ouzo</t>
  </si>
  <si>
    <t>Goya</t>
  </si>
  <si>
    <t>(Letterina G) il pittore spagnolo che fece 'i capricci'</t>
  </si>
  <si>
    <t>Giapponese</t>
  </si>
  <si>
    <t>(Letterina G) il popolo che ha un alfabeto di 28.000 simboli</t>
  </si>
  <si>
    <t>Genesi</t>
  </si>
  <si>
    <t>(Letterina G) il primo libro dell'Antico Testamento</t>
  </si>
  <si>
    <t>Giona</t>
  </si>
  <si>
    <t>(letterina G) Il profeta ingoiato da una balena</t>
  </si>
  <si>
    <t>Gallina</t>
  </si>
  <si>
    <t>(Letterina G) il volatile piu' diffuso della terra</t>
  </si>
  <si>
    <t>Guinness</t>
  </si>
  <si>
    <t>(Letterina G) l'Alec che ha interpretato otto personaggi nel film Sangue blu</t>
  </si>
  <si>
    <t>Ghepardo</t>
  </si>
  <si>
    <t>(letterina G) l'animale che e'uo' raggiungere i 101 km/h</t>
  </si>
  <si>
    <t>Gramsci</t>
  </si>
  <si>
    <t>(Letterina G) l'Antonio fondatore del PCI (brrr) sepolto nel cimitero degli inglesi a Roma</t>
  </si>
  <si>
    <t>Giuliano</t>
  </si>
  <si>
    <t>(Letterina G) L'Apostata che mori' dicendo 'Hai vinto, Galileo'</t>
  </si>
  <si>
    <t>Giovenale</t>
  </si>
  <si>
    <t>(Letterina G) l'autore del famoso verso latino 'Mens sana in corpore sano'</t>
  </si>
  <si>
    <t>Gesuiti</t>
  </si>
  <si>
    <t>(Letterina G) l'ordine fondato da Ignazio di Loyola</t>
  </si>
  <si>
    <t>Grog</t>
  </si>
  <si>
    <t>(Letterina G) la bevanda a base di alcol che ha la fama di curare il raffreddore</t>
  </si>
  <si>
    <t>Giumenta</t>
  </si>
  <si>
    <t>(Letterina G) la cavalla da sella</t>
  </si>
  <si>
    <t>Gibilterra</t>
  </si>
  <si>
    <t>(Letterina G) la colonia britannica che e' soprannominata 'la rocca'</t>
  </si>
  <si>
    <t>(Letterina G) la colonia britannica che ha una superficie di soli 6 km quadrati</t>
  </si>
  <si>
    <t>Galateo</t>
  </si>
  <si>
    <t>(Letterina G) la famosa opera di Monsignor Della Casa</t>
  </si>
  <si>
    <t>Gotta</t>
  </si>
  <si>
    <t>(Letterina G) la malattia detta anche podagra</t>
  </si>
  <si>
    <t>Gala</t>
  </si>
  <si>
    <t>(letterina G) la modella preferita da Salvador Dali'</t>
  </si>
  <si>
    <t>Godot</t>
  </si>
  <si>
    <t>(Letterina G) lo aspettava Samuel Beckett</t>
  </si>
  <si>
    <t>Goethe</t>
  </si>
  <si>
    <t>(Letterina G) lo scrittore tedesco che ha descritto nelle sue opere piu' di 2.000 paesaggi, dei quali circa la meta' italiani</t>
  </si>
  <si>
    <t>Gioia</t>
  </si>
  <si>
    <t>(letterina G) Melchiorre, noto economista dell'800 considerato il fondatore della statistica in Italia</t>
  </si>
  <si>
    <t>garrotta</t>
  </si>
  <si>
    <t>(letterina G) strumento di tortura costituito da un collare di ferro stretto fino allo strangolamento</t>
  </si>
  <si>
    <t>Hammet</t>
  </si>
  <si>
    <t>(Letterina H) il Dashiell autore de Il falcone maltese</t>
  </si>
  <si>
    <t>Mesopotamia</t>
  </si>
  <si>
    <t>Heathcliff</t>
  </si>
  <si>
    <t>(letterina H) il protagonista di Cime tempestose</t>
  </si>
  <si>
    <t>Harlem</t>
  </si>
  <si>
    <t>(Letterina H) il quartiere nero di New York</t>
  </si>
  <si>
    <t>Hill</t>
  </si>
  <si>
    <t>(letterina H) il Terence che Continuavano a chiamarlo Trinita'</t>
  </si>
  <si>
    <t>Herrera</t>
  </si>
  <si>
    <t>(Letterina H) l'allenatore dell'inter Campione d'Europa nel 1964 e 1965</t>
  </si>
  <si>
    <t>Harvard</t>
  </si>
  <si>
    <t>(letterina H) l'universita' di Love Story</t>
  </si>
  <si>
    <t>Hashish</t>
  </si>
  <si>
    <t>(Letterina H) la sostanza che permetteva a Baudelaire di raggiungere i paradisi artificiali</t>
  </si>
  <si>
    <t>Hertziane</t>
  </si>
  <si>
    <t>(Letterina H) le onde di cui si servi' Alessandro Marconi per il telegrafo senza fili</t>
  </si>
  <si>
    <t>Ipofisi</t>
  </si>
  <si>
    <t>(letterina I) altro nome della ghiandola pituitaria</t>
  </si>
  <si>
    <t>idromele</t>
  </si>
  <si>
    <t>(letterina I) Bevanda a base di acqua e miele</t>
  </si>
  <si>
    <t>Istanbul</t>
  </si>
  <si>
    <t>(letterina I) era una delle citta' collegate dall'Orient Express</t>
  </si>
  <si>
    <t>Islanda</t>
  </si>
  <si>
    <t>(Letterina I) fu il primo paese a legalizzare l'aborto nel 1935</t>
  </si>
  <si>
    <t>Insetti</t>
  </si>
  <si>
    <t>(Letterina I) Gli animali piu' antichi</t>
  </si>
  <si>
    <t>Incompreso</t>
  </si>
  <si>
    <t>(letterina I) il film di Comencini che racconta la predilezione di un padre per il figlio cadetto</t>
  </si>
  <si>
    <t>Ippolito</t>
  </si>
  <si>
    <t>(Letterina I) il Nievo di Confessioni di un ottuagenario</t>
  </si>
  <si>
    <t>Ippocrate</t>
  </si>
  <si>
    <t>(Letterina I) l'antico greco ritenuto il padre della medicina</t>
  </si>
  <si>
    <t>Ikebana</t>
  </si>
  <si>
    <t>(Letterina I) l'arte floreale giapponese</t>
  </si>
  <si>
    <t>Insalata</t>
  </si>
  <si>
    <t>(Letterina I) l'aveva Marameo nell'orto</t>
  </si>
  <si>
    <t>Internazionale</t>
  </si>
  <si>
    <t>(Letterina I) l'Intrigo per il quale Cary Grant viene mitragliato da un aeroplano</t>
  </si>
  <si>
    <t>Indiana</t>
  </si>
  <si>
    <t>(Letterina I) la bandiera che sventola su Mysore e Madras</t>
  </si>
  <si>
    <t>Inglese</t>
  </si>
  <si>
    <t>(Letterina I) la bandiera che sventola su un promontorio tra Cadice e Malaga</t>
  </si>
  <si>
    <t>Irish</t>
  </si>
  <si>
    <t>(Letterina I) la I della sigla I.R.A.</t>
  </si>
  <si>
    <t>Iride</t>
  </si>
  <si>
    <t>(Letterina I) la membrana che controlla la quantita' di luce che entra nell'occhio</t>
  </si>
  <si>
    <t>(Letterina I) la seconda lingua piu' parlata al mondo</t>
  </si>
  <si>
    <t>Israele</t>
  </si>
  <si>
    <t>(letterina I) lo stato col deserto del Negev</t>
  </si>
  <si>
    <t>(Letterina I) lo stato in cui si corrono le 500 miglia di Indianapolis</t>
  </si>
  <si>
    <t>(Letterina I) lo stato in cui si trova il porto di Haifa</t>
  </si>
  <si>
    <t>Ibisco</t>
  </si>
  <si>
    <t>(Letterina I) vi si ricava il carcade'</t>
  </si>
  <si>
    <t>Jets</t>
  </si>
  <si>
    <t>(Letterina J) con gli Sharks e' una delle bande rivali di West Side Story</t>
  </si>
  <si>
    <t>Juliette</t>
  </si>
  <si>
    <t>(Letterina J) la sorella di Justine de Sade</t>
  </si>
  <si>
    <t>Jeep</t>
  </si>
  <si>
    <t>(Letterina J) la vettura che ha reso celebre la ditta Willis</t>
  </si>
  <si>
    <t>jack</t>
  </si>
  <si>
    <t>(Letterina J) Nelle carte da gioco francesi, nome del fante</t>
  </si>
  <si>
    <t>Kafka</t>
  </si>
  <si>
    <t>(Letterina K) Autore del racconto 'Nella colonia penale'</t>
  </si>
  <si>
    <t>Karamazov</t>
  </si>
  <si>
    <t>(Letterina K) il cognome dei fratelli Dimitri, Ivan, Alyosha e Smerdyakov</t>
  </si>
  <si>
    <t>King Kong</t>
  </si>
  <si>
    <t>(Letterina K) il gigantesco personaggio cinematografico realizzato con 2.000 kg di peli di coda di cavallo</t>
  </si>
  <si>
    <t>Kant</t>
  </si>
  <si>
    <t>(letterina K) l'Immanuel che ha scritto La critica della ragion pura</t>
  </si>
  <si>
    <t>Kessler</t>
  </si>
  <si>
    <t>(letterina K) le gemelle del Dadaumpa</t>
  </si>
  <si>
    <t>Lake Placid</t>
  </si>
  <si>
    <t>(Letterina L) citta' degli Usa che ha ospitato per due volte le olimpiadi invernali</t>
  </si>
  <si>
    <t>luppolo</t>
  </si>
  <si>
    <t>(letterina L) conferisce alla birra l'inconfondibile gusto amarognolo</t>
  </si>
  <si>
    <t>Leone</t>
  </si>
  <si>
    <t>(letterina L) e' l'unico felino a condurre una vita sociale</t>
  </si>
  <si>
    <t>Lassie</t>
  </si>
  <si>
    <t>(Letterina L) il cane piu' celebre di Hollywood</t>
  </si>
  <si>
    <t>Laughton</t>
  </si>
  <si>
    <t>(Letterina L) il Charles protagonista del film Le sei mogli di Enrico VIII</t>
  </si>
  <si>
    <t>Locarno</t>
  </si>
  <si>
    <t>(Letterina L) il festival del cinema che premia con il Leopardo d'oro</t>
  </si>
  <si>
    <t>Lemond</t>
  </si>
  <si>
    <t>(Letterina L) il Greg che e' stato il primo americano a vincere un campionato di ciclismo su strada</t>
  </si>
  <si>
    <t>Lewis</t>
  </si>
  <si>
    <t>(letterina L) il Jerry 'ragazzo tuttofare' idolo delle donne</t>
  </si>
  <si>
    <t>Lorenz</t>
  </si>
  <si>
    <t>(Letterina L) il Konrad che e' stato una seconda mamma per le anatre</t>
  </si>
  <si>
    <t>Lemano</t>
  </si>
  <si>
    <t>(Letterina L) il lago sul quale si trova Ginevra</t>
  </si>
  <si>
    <t>C.C.C.P.</t>
  </si>
  <si>
    <t>(Letterina L) il poeta latino che conosceva La natura delle cose</t>
  </si>
  <si>
    <t>Longobardi</t>
  </si>
  <si>
    <t>(Letterina L) il popolo del quale fu regina Rosamunda</t>
  </si>
  <si>
    <t>Lothar</t>
  </si>
  <si>
    <t>(Letterina L) l'aiutante di Mandrake</t>
  </si>
  <si>
    <t>Lucifero</t>
  </si>
  <si>
    <t>(Letterina L) l'angelo che precipito' dal cielo</t>
  </si>
  <si>
    <t>Lombard</t>
  </si>
  <si>
    <t>(Letterina L) la Carole che con Clark Gable formava la coppia ideale di Hollywood</t>
  </si>
  <si>
    <t>Londra</t>
  </si>
  <si>
    <t>(Letterina L) la citta' del Covent Garden</t>
  </si>
  <si>
    <t>Las Vegas</t>
  </si>
  <si>
    <t>(Letterina L) la citta' dove si disputano ogni anno i campionati mondiali di poker</t>
  </si>
  <si>
    <t>(Letterina L) la citta' servita dall'aeroporto di Gatwick</t>
  </si>
  <si>
    <t>Lancia</t>
  </si>
  <si>
    <t>(Letterina L) la fabbrica dell'Aurelia</t>
  </si>
  <si>
    <t>Lockheed</t>
  </si>
  <si>
    <t>(Letterina L) la fabbrica di aeroplani americana che ha coinvolto in uno scandalo l'allora premier giapponese Tanaka</t>
  </si>
  <si>
    <t>Lollobrigida</t>
  </si>
  <si>
    <t>(letterina L) la Gina che e' la piu' famosa figlia di Subiaco</t>
  </si>
  <si>
    <t>Lammermoor</t>
  </si>
  <si>
    <t>(Letterina L) la Lucia di Donizetti</t>
  </si>
  <si>
    <t>Lotus</t>
  </si>
  <si>
    <t>(letterina L) la macchina con la quale Jim Clark ha vinto le 500 miglia di Indianapolis</t>
  </si>
  <si>
    <t>Lussuria</t>
  </si>
  <si>
    <t>(letterina L) la simboleggia la lonza, una delle tre belve che sbarrano il passo a Dante</t>
  </si>
  <si>
    <t>Liala</t>
  </si>
  <si>
    <t>(letterina L) lo pseudonimo con il quale e' meglio conosciuta la scrittrice Liliana Negretti Cambiasi</t>
  </si>
  <si>
    <t>Liverpool</t>
  </si>
  <si>
    <t>(Letterina L) vi si trova Penny Lane</t>
  </si>
  <si>
    <t>Marco Antonio</t>
  </si>
  <si>
    <t>(Letterina M) contese a Cesare l'amore di Cleopatra</t>
  </si>
  <si>
    <t>Magellano</t>
  </si>
  <si>
    <t>(Letterina M) dette il nome all'Oceano Pacifico</t>
  </si>
  <si>
    <t>Marx</t>
  </si>
  <si>
    <t>(Letterina M) disse 'La religione e' l'oppio dei popoli' (brrr)</t>
  </si>
  <si>
    <t>Mendel</t>
  </si>
  <si>
    <t>(Letterina M) e' considerato il padre della genetica</t>
  </si>
  <si>
    <t>Mediterraneo</t>
  </si>
  <si>
    <t>(letterina M) e' il 'mare nostrum'</t>
  </si>
  <si>
    <t>Mulo</t>
  </si>
  <si>
    <t>(Letterina M) e' il risultato dell'incrocio tra un asino e una cavalla</t>
  </si>
  <si>
    <t>Magnani</t>
  </si>
  <si>
    <t>(Letterina M) era madre di una figlia 'Bellissima'</t>
  </si>
  <si>
    <t>Minosse</t>
  </si>
  <si>
    <t>(Letterina M) Figlio di Zeus e padre di Arianna, re di Creta</t>
  </si>
  <si>
    <t>Mussolini</t>
  </si>
  <si>
    <t>(Letterina M) fu liberato da un commando tedesco a Campo Imperatore</t>
  </si>
  <si>
    <t>Malagodi</t>
  </si>
  <si>
    <t>(Letterina M) ha guidato il Partito Liberale dal 1954 al 1972</t>
  </si>
  <si>
    <t>Mazzola</t>
  </si>
  <si>
    <t>(Letterina M) il 'baffo' del calcio italiano</t>
  </si>
  <si>
    <t>Meraviglioso</t>
  </si>
  <si>
    <t>(Letterina M) il 'mandarino' di Bela Bartok</t>
  </si>
  <si>
    <t>Mangiafuoco</t>
  </si>
  <si>
    <t>(letterina M) il burattinaio di Pinocchio</t>
  </si>
  <si>
    <t>Moby Dick</t>
  </si>
  <si>
    <t>(Letterina M) il caposaldo della letteratura americana che comincia con le parole 'Mi chiamo Ishmael'</t>
  </si>
  <si>
    <t>Mendeleev</t>
  </si>
  <si>
    <t>(Letterina M) il chimico russo che classifico' gli elementi secondo il loro peso atomico</t>
  </si>
  <si>
    <t>Magna Charta</t>
  </si>
  <si>
    <t>(Letterina M) il documento imposto a Giovanni Senza Terra dai feudatari inglesi</t>
  </si>
  <si>
    <t>MacArthur</t>
  </si>
  <si>
    <t>(letterina M) il Douglas che comandava le truppe delle Nazioni Unite all'inizio della guerra di corea</t>
  </si>
  <si>
    <t>muleta</t>
  </si>
  <si>
    <t>(letterina M) Il drappo rosso dei toreri</t>
  </si>
  <si>
    <t>Marinetti</t>
  </si>
  <si>
    <t>(Letterina M) il Filippo Tommaso principale figura letteraria del movimento futurista</t>
  </si>
  <si>
    <t>Missing</t>
  </si>
  <si>
    <t>(Letterina M) il film di Costa Gavras che ha come interpreti Jack Lemmon e Sissy Spacek</t>
  </si>
  <si>
    <t>metropolis</t>
  </si>
  <si>
    <t>(letterina M) il film in cui compaiono 25.000 uomini, 11.000 donne e 1.100 calvi</t>
  </si>
  <si>
    <t>Menelao</t>
  </si>
  <si>
    <t>(Letterina M) il fratello di Agamennone</t>
  </si>
  <si>
    <t>Mozart</t>
  </si>
  <si>
    <t>(Letterina M) il genio della musica che e' finito in una fossa comune</t>
  </si>
  <si>
    <t>Murat</t>
  </si>
  <si>
    <t>(Letterina M) il Gioacchino fucilato a Pizzo Calabro</t>
  </si>
  <si>
    <t>Morandi</t>
  </si>
  <si>
    <t>(Letterina M) il Giorgio pittore italiano famoso per le sue bottiglie</t>
  </si>
  <si>
    <t>Miller</t>
  </si>
  <si>
    <t>(Letterina M) il Glenn che ha composto Moonlight Serenade</t>
  </si>
  <si>
    <t>Maggiore</t>
  </si>
  <si>
    <t>(letterina M) il lago con le isole Borromee</t>
  </si>
  <si>
    <t>Monet</t>
  </si>
  <si>
    <t>(Letterina M) il leader del movimento impressionista nella pittura a Parigi</t>
  </si>
  <si>
    <t>(Letterina M) il mare che bagna Barcellona</t>
  </si>
  <si>
    <t>(Letterina M) il marito della bella Elena</t>
  </si>
  <si>
    <t>Mercurio</t>
  </si>
  <si>
    <t>(Letterina M) il metallo piu' pesante</t>
  </si>
  <si>
    <t>Milva</t>
  </si>
  <si>
    <t>(Letterina M) il nome d'arte di Maria Ilva Biolcati</t>
  </si>
  <si>
    <t>Mailand</t>
  </si>
  <si>
    <t>(Letterina M) il nome tedesco di Milano</t>
  </si>
  <si>
    <t>Marocco</t>
  </si>
  <si>
    <t>(Letterina M) il paese africano in cui la stessa famiglia regna dal 1640</t>
  </si>
  <si>
    <t>Messico</t>
  </si>
  <si>
    <t>(Letterina M) il paese dal quale si innalza il Popocatepetl</t>
  </si>
  <si>
    <t>Monaco</t>
  </si>
  <si>
    <t>(letterina M) il paese sul mare che ha il piu' piccolo litorale al mondo</t>
  </si>
  <si>
    <t>Marlowe</t>
  </si>
  <si>
    <t>(Letterina M) il Philip interpretato da Humphrey Bogart ne Il grande sonno</t>
  </si>
  <si>
    <t>Melanina</t>
  </si>
  <si>
    <t>(letterina M) il pigmento cutaneo responsabile dell'abbronzatura</t>
  </si>
  <si>
    <t>Magritte</t>
  </si>
  <si>
    <t>(Letterina M) il pittore che con una sua opera ha ispirato il titolo del film Le fate ignoranti</t>
  </si>
  <si>
    <t>Manhattan</t>
  </si>
  <si>
    <t>(Letterina M) il quartiere centrale di New York</t>
  </si>
  <si>
    <t>Municipio</t>
  </si>
  <si>
    <t>(Letterina M) in tedesco viene chiamato Rathaus</t>
  </si>
  <si>
    <t>Musica</t>
  </si>
  <si>
    <t>(Letterina M) l'arte nella quale si hanno 'accidenti' e 'acciaccature'</t>
  </si>
  <si>
    <t>Moses</t>
  </si>
  <si>
    <t>(Letterina M) L'Edwin che vince 90 gare consecutive tra il 1977 e il 1984</t>
  </si>
  <si>
    <t>(letterina M) L'Henry autore di Sexus, Plexus e Nexus</t>
  </si>
  <si>
    <t>Monrovia</t>
  </si>
  <si>
    <t>(Letterina M) la capitale africana che deve il suo nome a un presidente Usa</t>
  </si>
  <si>
    <t>Madrid</t>
  </si>
  <si>
    <t>(Letterina M) la capitale della Puerta del Sol</t>
  </si>
  <si>
    <t>Marmore</t>
  </si>
  <si>
    <t>(Letterina M) la cascata formata dal Velino</t>
  </si>
  <si>
    <t>My Fair Lady</t>
  </si>
  <si>
    <t>(Letterina M) la commedia musicale di George Cukor che ha come interpreti Audrey Hepburn e Rex Harrison</t>
  </si>
  <si>
    <t>Maratona</t>
  </si>
  <si>
    <t>(Letterina M) la corsa che si effettua su 42km e 195 m.</t>
  </si>
  <si>
    <t>Masina</t>
  </si>
  <si>
    <t>(Letterina M) la Giulietta degli spiriti</t>
  </si>
  <si>
    <t>Malaria</t>
  </si>
  <si>
    <t>(letterina M) la malattia di cui e' portatrice la zanzara anofele</t>
  </si>
  <si>
    <t>Memoria</t>
  </si>
  <si>
    <t>(Letterina M) la qualita' che dette fama mondiale a Pico della Mirandola</t>
  </si>
  <si>
    <t>Milan</t>
  </si>
  <si>
    <t>(letterina M) la squadra del trio Gre-No-Li</t>
  </si>
  <si>
    <t>(Letterina M) la squadra di calcio in cui giocavano il Pompiere, il Professore e il Barone</t>
  </si>
  <si>
    <t>Mose'</t>
  </si>
  <si>
    <t>(Letterina M) la statua di Michelangelo che si trova in S. Pietro in Vincoli</t>
  </si>
  <si>
    <t>Miss Marple</t>
  </si>
  <si>
    <t>(Letterina M) la vecchia investigatrice famosa quanto Hercule Poirot</t>
  </si>
  <si>
    <t>Matteo</t>
  </si>
  <si>
    <t>(Letterina M) lo era 'secondo..' il vangelo di Pasolini</t>
  </si>
  <si>
    <t>mangusta</t>
  </si>
  <si>
    <t>(letterina M) mortale nemico del cobra</t>
  </si>
  <si>
    <t>Mangusta</t>
  </si>
  <si>
    <t>(Letterina M) piccolo mammifero carnivoro utilizzato per lo sterminio dei rettili</t>
  </si>
  <si>
    <t>Monopoli</t>
  </si>
  <si>
    <t>(Letterina M) popolare gioco da tavolo dal tabellone composto da 40 caselle</t>
  </si>
  <si>
    <t>Matusalemme</t>
  </si>
  <si>
    <t>(Letterina M) secondo la Bibbia visse in piena forma fino a 969 anni</t>
  </si>
  <si>
    <t>Moravia</t>
  </si>
  <si>
    <t>(Letterina M) sposo' Carmen Llera sulla soglia degli 80 anni</t>
  </si>
  <si>
    <t>Motore</t>
  </si>
  <si>
    <t>(Letterina M) vi si trova l'albero a camme</t>
  </si>
  <si>
    <t>Mennea</t>
  </si>
  <si>
    <t>(Letterina M) vinse l'oro nei 200 metri piani alle olimpiadi di Mosca</t>
  </si>
  <si>
    <t>(Letterina M) vinse l'oro nei 200 mt. piani alle olimpiadi di Mosca</t>
  </si>
  <si>
    <t>matricidi</t>
  </si>
  <si>
    <t>Nebbia</t>
  </si>
  <si>
    <t>(Letterina N) e' formata da minuscole gocce e pulviscolo atmosferico</t>
  </si>
  <si>
    <t>Nostradamus</t>
  </si>
  <si>
    <t>(Letterina N) era l'astrologo di Maria de' Medici</t>
  </si>
  <si>
    <t>Neto</t>
  </si>
  <si>
    <t>(Letterina N) fiume della Calabria</t>
  </si>
  <si>
    <t>Nemo</t>
  </si>
  <si>
    <t>(Letterina N) il comandante del Nautilus</t>
  </si>
  <si>
    <t>No</t>
  </si>
  <si>
    <t>(Letterina N) il Dottor nemico di Sean Connery con licenza di uccidere</t>
  </si>
  <si>
    <t>Nigeria</t>
  </si>
  <si>
    <t>(Letterina N) il paese piu' popoloso dell'Africa</t>
  </si>
  <si>
    <t>Nasser</t>
  </si>
  <si>
    <t>(letterina N) il presidente egiziano che nazionalizzo' il canale di Suez</t>
  </si>
  <si>
    <t>Nadir</t>
  </si>
  <si>
    <t>(Letterina N) il punto del cielo sulla verticale dell'osservatore, lungo una retta passante per il centro della terra</t>
  </si>
  <si>
    <t>Nautilus</t>
  </si>
  <si>
    <t>(Letterina N) il sottomarino atomico che e' passato per primo sotto l'intera la calotta polare artica</t>
  </si>
  <si>
    <t>Numero di Avogadro</t>
  </si>
  <si>
    <t>(Letterina N) indica il numero di molecole di qualsiasi sostanza</t>
  </si>
  <si>
    <t>Nomentana</t>
  </si>
  <si>
    <t>(Letterina N) l'antica via romana che parte da Porta Pia</t>
  </si>
  <si>
    <t>Napoleone</t>
  </si>
  <si>
    <t>(Letterina N) l'imperatore che ha scritto Dialogo sull'amore</t>
  </si>
  <si>
    <t>Newton-John</t>
  </si>
  <si>
    <t>(Letterina N) l'Olivia partner di Travolta in Grease</t>
  </si>
  <si>
    <t>Niemeyer</t>
  </si>
  <si>
    <t>(Letterina N) l'Oscar architetto di Brasilia</t>
  </si>
  <si>
    <t>(Letterina N) l'ultimo periodo del suo regno fu detto 'i cento giorni'</t>
  </si>
  <si>
    <t>nuziale</t>
  </si>
  <si>
    <t>(Letterina N) la famosa 'marcia' composta da Mendelssohn</t>
  </si>
  <si>
    <t>Nastassia</t>
  </si>
  <si>
    <t>(Letterina N) la figlia di Klaus Kinski</t>
  </si>
  <si>
    <t>Naumachie</t>
  </si>
  <si>
    <t>(Letterina N) le battaglie navali organizzate come spettacoli dagli antichi romani</t>
  </si>
  <si>
    <t>Nietzsche</t>
  </si>
  <si>
    <t>(Letterina N) lo scrittore che elaboro' il concetto di Superuomo</t>
  </si>
  <si>
    <t>Nanosecondo</t>
  </si>
  <si>
    <t>(Letterina N) miliardesimo di secondo</t>
  </si>
  <si>
    <t>Napoleon</t>
  </si>
  <si>
    <t>(letterina N) rinomato cognac francese</t>
  </si>
  <si>
    <t>Napoli</t>
  </si>
  <si>
    <t>(Letterina N) vi si svolge annualmente la Festa dei Gigli</t>
  </si>
  <si>
    <t>Orsi</t>
  </si>
  <si>
    <t>(Letterina O) Dino Buzzati ne ha descritto l'invasione in Sicilia</t>
  </si>
  <si>
    <t>Orgoglio</t>
  </si>
  <si>
    <t>(Letterina O) e' con il 'pregiudizio' in un romanzo di Jane Austin</t>
  </si>
  <si>
    <t>Ob</t>
  </si>
  <si>
    <t>(Letterina O) fiume russo che scorre in Siberia e si getta nel mar di Kara</t>
  </si>
  <si>
    <t>Ottano</t>
  </si>
  <si>
    <t>(letterina O) idrocarburo che presenta 8 atomi di Carbonio</t>
  </si>
  <si>
    <t>Owens</t>
  </si>
  <si>
    <t>(Letterina O) il Jesse pantera nera dell'atletica</t>
  </si>
  <si>
    <t>Ornitorinco</t>
  </si>
  <si>
    <t>(letterina O) il mammifero che ha zampe palmate e unghiute e depone le uova</t>
  </si>
  <si>
    <t>Orleans</t>
  </si>
  <si>
    <t>(Letterina O) la battaglia nella quale Giovanna D'Arco comando' le truppe francesi</t>
  </si>
  <si>
    <t>Oslo</t>
  </si>
  <si>
    <t>(Letterina O) la citta' nella quale si puo' ammirare il Kon-Tiki</t>
  </si>
  <si>
    <t>oligominerali</t>
  </si>
  <si>
    <t>(letterina O) le acque che contengono fino a 1/2 grammo di sali per litro</t>
  </si>
  <si>
    <t>Oscar</t>
  </si>
  <si>
    <t>(Letterina O) premio che fu assegnato per la prima volta nel 1929</t>
  </si>
  <si>
    <t>Onore</t>
  </si>
  <si>
    <t>(Letterina O) vi fu ferito Mimi' Metallurgico</t>
  </si>
  <si>
    <t>Ostia</t>
  </si>
  <si>
    <t>(Letterina O) vi fu ucciso Pier Paolo Pasolini</t>
  </si>
  <si>
    <t>Pepe'</t>
  </si>
  <si>
    <t>(letterina P) 'le Moko' di Julien Duvivier</t>
  </si>
  <si>
    <t>Parche</t>
  </si>
  <si>
    <t>(Letterina P) a Roma erano le divinita' del destino</t>
  </si>
  <si>
    <t>Plasmodio</t>
  </si>
  <si>
    <t>(Letterina P) agente della malaria</t>
  </si>
  <si>
    <t>punch</t>
  </si>
  <si>
    <t>(Letterina P) Bevanda calda a base di rum, zucchero, te', cannella, scorza di limone</t>
  </si>
  <si>
    <t>Planisfero</t>
  </si>
  <si>
    <t>(letterina P) Carta geografica che rappresenta l'intera superficie terrestre</t>
  </si>
  <si>
    <t>Pi greco</t>
  </si>
  <si>
    <t>(Letterina P) corrisponde a 3,14159</t>
  </si>
  <si>
    <t>Pitone</t>
  </si>
  <si>
    <t>(Letterina P) e' il serpente piu' lungo</t>
  </si>
  <si>
    <t>Piacere</t>
  </si>
  <si>
    <t>(letterina P) e' ricercato dall'epicureo</t>
  </si>
  <si>
    <t>Pitagora</t>
  </si>
  <si>
    <t>(Letterina P) e' suo il teorema del quadrato dell'ipotenusa</t>
  </si>
  <si>
    <t>Pele'</t>
  </si>
  <si>
    <t>(Letterina P) era chiamato 'la perla nera'</t>
  </si>
  <si>
    <t>Pave'</t>
  </si>
  <si>
    <t>(Letterina P) fa sobbalzare i ciclisti nella Parigi-Roubaix</t>
  </si>
  <si>
    <t>Peripatetici</t>
  </si>
  <si>
    <t>(Letterina P) i discepoli di Aristotele</t>
  </si>
  <si>
    <t>Polders</t>
  </si>
  <si>
    <t>(Letterina P) i terreni 'rubati' al mare dei paesi bassi</t>
  </si>
  <si>
    <t>Pontecorvo</t>
  </si>
  <si>
    <t>(Letterina P) il Bruno scienziato italiano protagonista nel 1950 di una clamorosa fuga all'est</t>
  </si>
  <si>
    <t>Pizarro</t>
  </si>
  <si>
    <t>(Letterina P) il conquistatore dell'impero Inca</t>
  </si>
  <si>
    <t>Pratt</t>
  </si>
  <si>
    <t>(Letterina P) il creatore di Corto Maltese</t>
  </si>
  <si>
    <t>Pierre</t>
  </si>
  <si>
    <t>(Letterina P) il de Coubertin che contribui' alla rinascita delle Olimpiadi nell'era moderna</t>
  </si>
  <si>
    <t>presbiopia</t>
  </si>
  <si>
    <t>(letterina P) il difetto della vista di chi non vede bene da vicino</t>
  </si>
  <si>
    <t>Pandoro</t>
  </si>
  <si>
    <t>(letterina P) il dolce di Verona</t>
  </si>
  <si>
    <t>Papageno</t>
  </si>
  <si>
    <t>(Letterina P) il fidanzato di Papagena de Il flauto magico</t>
  </si>
  <si>
    <t>(letterina P) il giocatore che ha disputato con 12 anni di intervallo due finali della Coppa del mondo di calcio</t>
  </si>
  <si>
    <t>Pol Pot</t>
  </si>
  <si>
    <t>(Letterina P) il leader dei Khmer rossi</t>
  </si>
  <si>
    <t>Pescatore</t>
  </si>
  <si>
    <t>(Letterina P) il mestiere dei protagonisti de La terra trema</t>
  </si>
  <si>
    <t>Pescatori</t>
  </si>
  <si>
    <t>Pantheon</t>
  </si>
  <si>
    <t>(letterina P) il monumento di Piazza della Rotonda a Roma</t>
  </si>
  <si>
    <t>Parigi</t>
  </si>
  <si>
    <t>(letterina P) il nome moderno di Lutetia</t>
  </si>
  <si>
    <t>Pipino il Breve</t>
  </si>
  <si>
    <t>(Letterina P) il padre di Carlomagno</t>
  </si>
  <si>
    <t>Polonia</t>
  </si>
  <si>
    <t>(Letterina P) il paese invaso dai tedeschi il 1 settembre del 1939</t>
  </si>
  <si>
    <t>Powell</t>
  </si>
  <si>
    <t>(letterina P) il Robert che ha interpretato il Gesu televisivo di Zeffirelli</t>
  </si>
  <si>
    <t>Polanski</t>
  </si>
  <si>
    <t>(Letterina P) il Roman di Chinatown</t>
  </si>
  <si>
    <t>Peckinpah</t>
  </si>
  <si>
    <t>(letterina P) il Sam che ha fatto il Mucchio selvaggio</t>
  </si>
  <si>
    <t>pesce</t>
  </si>
  <si>
    <t>(Letterina P) il simbolo dei primi cristiani</t>
  </si>
  <si>
    <t>Pozzo</t>
  </si>
  <si>
    <t>(letterina P) il Vittorio commissario tecnico della squadra vincitrice dei campionati del mondo di calcio 1934 e 1938</t>
  </si>
  <si>
    <t>Pulce</t>
  </si>
  <si>
    <t>(Letterina P) l'animale che al meglio della forma puo' saltare fino a 0,20 mt.</t>
  </si>
  <si>
    <t>Picasso</t>
  </si>
  <si>
    <t>(Letterina P) l'artista che e' riuscito a vendere le proprie opere esposte al Louvre</t>
  </si>
  <si>
    <t>Luigi Pirandello</t>
  </si>
  <si>
    <t>(Letterina P) l'autore di Uno, nessuno, centomila</t>
  </si>
  <si>
    <t>Prana</t>
  </si>
  <si>
    <t>(Letterina P) l'energia dei guaritori</t>
  </si>
  <si>
    <t>Processo</t>
  </si>
  <si>
    <t>(Letterina P) l'opera di Kafka dalla quale Orson Welles ha tratto un film</t>
  </si>
  <si>
    <t>Parassita</t>
  </si>
  <si>
    <t>(Letterina P) l'organismo che vive alle spalle di un altro</t>
  </si>
  <si>
    <t>Piemontese</t>
  </si>
  <si>
    <t>(letterina P) l'origine che accomuna Coppi, Bettega e Pavese</t>
  </si>
  <si>
    <t>Parsifal</t>
  </si>
  <si>
    <t>(letterina P) l'ultima opera di Wagner</t>
  </si>
  <si>
    <t>(Letterina P) la chiesa di Roma dove e' sepolto Raffaello</t>
  </si>
  <si>
    <t>(Letterina P) la citta' dove possiamo prendere un te' al Caffe' de la Paix</t>
  </si>
  <si>
    <t>Parma</t>
  </si>
  <si>
    <t>(Letterina P) la citta' italiana che e' circondata da uno 'stradone'</t>
  </si>
  <si>
    <t>Pahlevi</t>
  </si>
  <si>
    <t>(Letterina P) la dinastia che ha regnato in Iran dal 1921 al 1979</t>
  </si>
  <si>
    <t>Papagena</t>
  </si>
  <si>
    <t>(Letterina P) la fidanzata di Papageno de Il flauto magico</t>
  </si>
  <si>
    <t>Parisi</t>
  </si>
  <si>
    <t>(Letterina P) la Heather ballerina scoperta in una discoteca dal coreografo Franco Miseria</t>
  </si>
  <si>
    <t>Portoghese</t>
  </si>
  <si>
    <t>(Letterina P) la lingua ufficiale dell'isola di Capo Verde</t>
  </si>
  <si>
    <t>Porsche</t>
  </si>
  <si>
    <t>(Letterina P) la macchina al volante della quale ha trovato la morte James Dean</t>
  </si>
  <si>
    <t>Palermo</t>
  </si>
  <si>
    <t>(letterina P) La provincia con l'isola di Ustica</t>
  </si>
  <si>
    <t>Piacenza</t>
  </si>
  <si>
    <t>(letterina P) La provincia dell'Emilia Romagna piu' vicina alla Lombardia</t>
  </si>
  <si>
    <t>Pece</t>
  </si>
  <si>
    <t>(Letterina P) la resina del calzolaio</t>
  </si>
  <si>
    <t>Paleontologia</t>
  </si>
  <si>
    <t>(Letterina P) la scienza che studia i fossili</t>
  </si>
  <si>
    <t>peripatetica</t>
  </si>
  <si>
    <t>(letterina P) la scuola fondata da Aristotele ad Atene</t>
  </si>
  <si>
    <t>Postalmarket</t>
  </si>
  <si>
    <t>(Letterina P) la societa' che per prima in Italia ha effettuato la vendita per corrispondenza</t>
  </si>
  <si>
    <t>Porro</t>
  </si>
  <si>
    <t>(Letterina P) la verdura che e' l'emblema del Galles</t>
  </si>
  <si>
    <t>Penati</t>
  </si>
  <si>
    <t>(Letterina P) le divinita' romane che proteggevano i focolari</t>
  </si>
  <si>
    <t>prefiche</t>
  </si>
  <si>
    <t>(letterina P) le donne dell'antica grecia pagate per piangere ai funerali</t>
  </si>
  <si>
    <t>Puniche</t>
  </si>
  <si>
    <t>(Letterina P) le guerre che opposero Roma a Cartagine</t>
  </si>
  <si>
    <t>Padrino</t>
  </si>
  <si>
    <t>(Letterina P) lo e' Don Vito Corleone</t>
  </si>
  <si>
    <t>Paleografia</t>
  </si>
  <si>
    <t>(Letterina P) lo studio delle scritture antiche</t>
  </si>
  <si>
    <t>Peso</t>
  </si>
  <si>
    <t>(Letterina P) moneta argentina</t>
  </si>
  <si>
    <t>Pico</t>
  </si>
  <si>
    <t>(Letterina P) quello della Mirandola divento' famoso per la memoria prodigiosa</t>
  </si>
  <si>
    <t>Pandora</t>
  </si>
  <si>
    <t>(Letterina P) satellite di Saturno</t>
  </si>
  <si>
    <t>Perseidi</t>
  </si>
  <si>
    <t>(Letterina P) sono chiamate 'Lacrime di San Lorenzo'</t>
  </si>
  <si>
    <t>(letterina P) Ulisse e i compagni fuggirono dalla grotta di Polifemo attaccati al loro ventre</t>
  </si>
  <si>
    <t>Pecore</t>
  </si>
  <si>
    <t>Pechinese</t>
  </si>
  <si>
    <t>(Letterina P) una delle grandi scuole in cui si divide la cucina cinese</t>
  </si>
  <si>
    <t>Piemonte</t>
  </si>
  <si>
    <t>(Letterina P) uno dei due piroscafi usati per la spedizione dei mille</t>
  </si>
  <si>
    <t>Quercia</t>
  </si>
  <si>
    <t>(Letterina Q) il legno delle botti in cui invecchia il vino di Bordeaux</t>
  </si>
  <si>
    <t>Queen Elizabeth</t>
  </si>
  <si>
    <t>(Letterina Q) il piu' grande transatlantico mai costruito</t>
  </si>
  <si>
    <t>Quarto</t>
  </si>
  <si>
    <t>(Letterina Q) la localita' dalla quale salparono i mille</t>
  </si>
  <si>
    <t>Quant</t>
  </si>
  <si>
    <t>(Letterina Q) la Mary che negli anni '60 ha scoperto le ginocchia alle donne</t>
  </si>
  <si>
    <t>Quasimodo</t>
  </si>
  <si>
    <t>(Letterina Q) Salvatore poeta ermetico italiano</t>
  </si>
  <si>
    <t>Ricotta</t>
  </si>
  <si>
    <t>(letterina R) costituisce il ripieno dei cannoli alla siciliana</t>
  </si>
  <si>
    <t>Reagan</t>
  </si>
  <si>
    <t>(Letterina R) e' stato il 42esimo presidente degli Stati Uniti</t>
  </si>
  <si>
    <t>Rin Tin Tin</t>
  </si>
  <si>
    <t>(Letterina R) il cane di Hollywood morto tra le braccia di Jean Harlow nel 1932</t>
  </si>
  <si>
    <t>Ronzinante</t>
  </si>
  <si>
    <t>(letterina R) il cavallo di Don Chisciotte</t>
  </si>
  <si>
    <t>Romanov</t>
  </si>
  <si>
    <t>(Letterina R) il cognome di Nicola II ultimo zar di russia</t>
  </si>
  <si>
    <t>Rivera</t>
  </si>
  <si>
    <t>(Letterina R) il Gianni 'golden boy' del calcio italiano</t>
  </si>
  <si>
    <t>Riva</t>
  </si>
  <si>
    <t>(Letterina R) il Mario televisivo che mori' nel 1960 cadendo da un'impalcatura dell'Arena di Verona</t>
  </si>
  <si>
    <t>Roosevelt</t>
  </si>
  <si>
    <t>(Letterina R) il presidente statunitense che diede il via al New Deal</t>
  </si>
  <si>
    <t>Reticolo</t>
  </si>
  <si>
    <t>(Letterina R) il secondo stomaco dei ruminanti</t>
  </si>
  <si>
    <t>Riso</t>
  </si>
  <si>
    <t>(Letterina R) l'alimento che e' quello base per il 54% della popolazione terrestre</t>
  </si>
  <si>
    <t>Revolver</t>
  </si>
  <si>
    <t>(Letterina R) l'arma inventata da Samuel Colt</t>
  </si>
  <si>
    <t>Rondine</t>
  </si>
  <si>
    <t>(letterina R) l'uccello famoso per la sua particolare cura del nido</t>
  </si>
  <si>
    <t>Rio de Janeiro</t>
  </si>
  <si>
    <t>(Letterina R) la capitale del Brasile fino al 1960</t>
  </si>
  <si>
    <t>Rieti</t>
  </si>
  <si>
    <t>(Letterina R) la citta' dell'alto Lazio che diede a Roma tre imperatori</t>
  </si>
  <si>
    <t>Ravenna</t>
  </si>
  <si>
    <t>(Letterina R) la citta' settentrionale italiana che e' stata capitale dell'impero d'Occidente</t>
  </si>
  <si>
    <t>Rimet</t>
  </si>
  <si>
    <t>(Letterina R) la coppa che premiava i campioni del mondo di calcio fino al 1970</t>
  </si>
  <si>
    <t>Kawasaki</t>
  </si>
  <si>
    <t>(Letterina R) la Debbie partner di Gene Kelly in Cantando sotto la pioggia</t>
  </si>
  <si>
    <t>Reynolds</t>
  </si>
  <si>
    <t>Ross</t>
  </si>
  <si>
    <t>(letterina R) la Diana che ha debuttato con le Supremes</t>
  </si>
  <si>
    <t>Republican</t>
  </si>
  <si>
    <t>(Letterina R) la R della sigla I.R.A.</t>
  </si>
  <si>
    <t>Roulette</t>
  </si>
  <si>
    <t>(Letterina R) la ruota inventata da Pascal nella ricerca del movimento perpetuo</t>
  </si>
  <si>
    <t>Rindt</t>
  </si>
  <si>
    <t>(Letterina R) lo Jochen diventato campione di F1 dopo la morte</t>
  </si>
  <si>
    <t>Rolls-Royce</t>
  </si>
  <si>
    <t>(Letterina R) sono le auto di serie piu' costose al mondo</t>
  </si>
  <si>
    <t>Svastica</t>
  </si>
  <si>
    <t>(letterina S) altro nome della croce uncinata</t>
  </si>
  <si>
    <t>Sharks</t>
  </si>
  <si>
    <t>(Letterina S) con i Jets e' una delle bande rivali di West Side Story</t>
  </si>
  <si>
    <t>Sultanina</t>
  </si>
  <si>
    <t>(Letterina S) cosi' e chiamata l'uva passa</t>
  </si>
  <si>
    <t>Sinottici</t>
  </si>
  <si>
    <t>(Letterina S) cosi' sono stati chiamati i Vangeli di Marco, Luca e Matteo per la loro grande affinita'</t>
  </si>
  <si>
    <t>Silenzio</t>
  </si>
  <si>
    <t>(Letterina S) e' 'd'oro' quello di Rene' Clair</t>
  </si>
  <si>
    <t>Stella</t>
  </si>
  <si>
    <t>(Letterina S) e' 'nata' in un film di George Cukor</t>
  </si>
  <si>
    <t>Scimpanze'</t>
  </si>
  <si>
    <t>(Letterina S) e' il piu' intelligente tra gli antropoidi</t>
  </si>
  <si>
    <t>Siviglia</t>
  </si>
  <si>
    <t>(letterina S) Figaro vi aveva la sua bottega</t>
  </si>
  <si>
    <t>Senso</t>
  </si>
  <si>
    <t>(Letterina S) film di Visconti in cui Farley Granger e Alida Valli vivono una tragica storia d'amore</t>
  </si>
  <si>
    <t>Sublicio</t>
  </si>
  <si>
    <t>(Letterina S) fu il primo ponte sul Tevere costruito dai Romani</t>
  </si>
  <si>
    <t>Savoia</t>
  </si>
  <si>
    <t>(Letterina S) furono proprietari della Sacra Sindone fino al 1983</t>
  </si>
  <si>
    <t>Serpenti</t>
  </si>
  <si>
    <t>(Letterina S) gli animali che danno il nome alla caratteristica processione di Cocullo</t>
  </si>
  <si>
    <t>Salomone</t>
  </si>
  <si>
    <t>(Letterina S) gli rese visita la Regina di Saba</t>
  </si>
  <si>
    <t>Shaw</t>
  </si>
  <si>
    <t>(Letterina S) il Bernard che disse 'La sigaretta e' un rotolino di carta con ad un'estremita' un fuoco e all'altra uno sciocco'</t>
  </si>
  <si>
    <t>Springsteen</t>
  </si>
  <si>
    <t>(letterina S) il Bruce detto The boss</t>
  </si>
  <si>
    <t>Suez</t>
  </si>
  <si>
    <t>(Letterina S) il canale che inizia a Porto Said</t>
  </si>
  <si>
    <t>Sombrero</t>
  </si>
  <si>
    <t>(Letterina S) il caratteristico copricapo messicano</t>
  </si>
  <si>
    <t>Sandinismo</t>
  </si>
  <si>
    <t>(Letterina S) il movimento rivoluzionario al quale ha dato vita il 'generale dei poveri' Cesare Sandino in Nicaragua</t>
  </si>
  <si>
    <t>(Letterina S) il ponte romano sul quale Orazio Coclite respinse un attacco degli etruschi di Porsenna</t>
  </si>
  <si>
    <t>Spielberg</t>
  </si>
  <si>
    <t>(Letterina S) Il regista del film A.I.- Intelligenza Artificiale</t>
  </si>
  <si>
    <t>Spermatozoo</t>
  </si>
  <si>
    <t>(letterina S) il ruolo interpretato da Woody Allen nell'ultimo episodio del film Tutto quello che avreste voluto sapere sul sesso...</t>
  </si>
  <si>
    <t>Scarface</t>
  </si>
  <si>
    <t>(Letterina S) il soprannome di Al Capone</t>
  </si>
  <si>
    <t>Sheridan</t>
  </si>
  <si>
    <t>(Letterina S) il tenente interpretato da Ubaldo Lay</t>
  </si>
  <si>
    <t>Schweitzer</t>
  </si>
  <si>
    <t>(Letterina S) l'Albert che nel tempo libero suonava l'organo</t>
  </si>
  <si>
    <t>Squalo</t>
  </si>
  <si>
    <t>(Letterina S) l'animale allevato vicino alle basi aeronavali per tenere lontani gli uomini rana</t>
  </si>
  <si>
    <t>scarabeo</t>
  </si>
  <si>
    <t>(letterina S) l'animale venerato dagli egizi come simbolo del Sole</t>
  </si>
  <si>
    <t>Stagno</t>
  </si>
  <si>
    <t>(Letterina S) l'elemento principale del peltro</t>
  </si>
  <si>
    <t>Salgari</t>
  </si>
  <si>
    <t>(Letterina S) l'Emilio che scrisse mirabolanti avventure esotiche senza mai andare all'estero</t>
  </si>
  <si>
    <t>Scacchi</t>
  </si>
  <si>
    <t>(letterina S) l'incontro nel quale i contendenti hanno due cavalli ciascuno</t>
  </si>
  <si>
    <t>Spagnola</t>
  </si>
  <si>
    <t>(Letterina S) l'influenza che nel 1918 provoco' 20 milioni di morti</t>
  </si>
  <si>
    <t>Swann</t>
  </si>
  <si>
    <t>(Letterina S) la 'strada' con la quale inizia Alla ricerca del tempo perduto</t>
  </si>
  <si>
    <t>Saint Moritz</t>
  </si>
  <si>
    <t>(Letterina S) la citta' svizzera che ha ospitato due volte le Olimpiadi invernali</t>
  </si>
  <si>
    <t>Surrealismo</t>
  </si>
  <si>
    <t>(Letterina S) la corrente artistica di Magritte</t>
  </si>
  <si>
    <t>Starnuto</t>
  </si>
  <si>
    <t>(Letterina S) la funzione corporale che provoca una velocita' di 600 km/h</t>
  </si>
  <si>
    <t>Sanscrito</t>
  </si>
  <si>
    <t>(Letterina S) la lingua dalla quale ha origine la parola 'yoga'</t>
  </si>
  <si>
    <t>Schneider</t>
  </si>
  <si>
    <t>(Letterina S) la Maria che ha ballato l'Ultimo tango con Marlon Brando</t>
  </si>
  <si>
    <t>Stuarda</t>
  </si>
  <si>
    <t>(letterina S) la Maria che ha ereditato il trono di Scozia all'eta' di sei giorni</t>
  </si>
  <si>
    <t>(Letterina S) la nazionalita' degli abitanti dell'isola di Formentera</t>
  </si>
  <si>
    <t>Stilografica</t>
  </si>
  <si>
    <t>(Letterina S) la penna inventata da Lewis A. Waterman</t>
  </si>
  <si>
    <t>Sardegna</t>
  </si>
  <si>
    <t>(Letterina S) la regione dei 'quattro mori'</t>
  </si>
  <si>
    <t>Scintoismo</t>
  </si>
  <si>
    <t>(letterina S) la religione piu' diffusa in Giappone</t>
  </si>
  <si>
    <t>Serpentino</t>
  </si>
  <si>
    <t>(Letterina S) la roccia la cui massa verde e' striata di bianco</t>
  </si>
  <si>
    <t>(letterina S) la Romy che ha interpretato Sissi</t>
  </si>
  <si>
    <t>Simpson</t>
  </si>
  <si>
    <t>(Letterina S) la Wallis che Edoardo VIII chiamava 'la donna che amo'</t>
  </si>
  <si>
    <t>sherpa</t>
  </si>
  <si>
    <t>(letterina S) le guide di montagna nepalesi</t>
  </si>
  <si>
    <t>Superstar</t>
  </si>
  <si>
    <t>(Letterina S) lo diventa Gesu' Cristo in una nota commedia musicale</t>
  </si>
  <si>
    <t>Surf</t>
  </si>
  <si>
    <t>(Letterina S) lo sport che un tempo era riservato alle famiglie reali delle Hawaii</t>
  </si>
  <si>
    <t>Scherma</t>
  </si>
  <si>
    <t>(Letterina S) lo sport con spada, fioretto e sciabola</t>
  </si>
  <si>
    <t>Sismografo</t>
  </si>
  <si>
    <t>(letterina S) misura l'intensita' di una scossa tellurica</t>
  </si>
  <si>
    <t>Spinterogeno</t>
  </si>
  <si>
    <t>(Letterina S) nell'automobile, conduce l'alta tensione alle candele</t>
  </si>
  <si>
    <t>Sesterzi</t>
  </si>
  <si>
    <t>(Letterina S) quattro formavano un denaro</t>
  </si>
  <si>
    <t>Schubert</t>
  </si>
  <si>
    <t>(Letterina S) scrisse un quintetto ispirato alla trota</t>
  </si>
  <si>
    <t>Sangria</t>
  </si>
  <si>
    <t>(Letterina S) si ottiene mescolando vino e frutta fresca</t>
  </si>
  <si>
    <t>Testina</t>
  </si>
  <si>
    <t>(Letterina T) era 'd'oro' nel soprannome che accumunava i calciatori Puricelli e Carlo Galli</t>
  </si>
  <si>
    <t>Traiano</t>
  </si>
  <si>
    <t>(Letterina T) fu il primo imperatore romano non di origine romana</t>
  </si>
  <si>
    <t>Tribuna politica</t>
  </si>
  <si>
    <t>(Letterina T) fu inaugurata da Mario Scelba in televisione l'11 ottobre 1960</t>
  </si>
  <si>
    <t>Trentanove</t>
  </si>
  <si>
    <t>(letterina T) gli scalini della scala di Hitchcock</t>
  </si>
  <si>
    <t>Trimmer</t>
  </si>
  <si>
    <t>(letterina T) il componente elettrico costituito da una resistenza variabile</t>
  </si>
  <si>
    <t>Truffaut</t>
  </si>
  <si>
    <t>(Letterina T) il Francois che ha avuto Incontri ravvicinati del terzo tipo</t>
  </si>
  <si>
    <t>Twain</t>
  </si>
  <si>
    <t>(Letterina T) il Mark che disse che smettere di fumare era facilissimo perche' lui smetteva tutti i giorni</t>
  </si>
  <si>
    <t>Turchia</t>
  </si>
  <si>
    <t>(letterina T) il paese in cui si trovano le rovine di Troia</t>
  </si>
  <si>
    <t>Tex Willer</t>
  </si>
  <si>
    <t>(Letterina T) il personaggio che ha dato fama a Gian Luigi Bonelli</t>
  </si>
  <si>
    <t>Tintoretto</t>
  </si>
  <si>
    <t>(Letterina T) il pittore che con Il paradiso detiene il record del dipinto su tela piu' grande del mondo</t>
  </si>
  <si>
    <t>terra</t>
  </si>
  <si>
    <t>(Letterina T) il significato della radice greca 'geo'</t>
  </si>
  <si>
    <t>Tre soldi</t>
  </si>
  <si>
    <t>(Letterina T) il valore di un'Opera di Bertold Brecht</t>
  </si>
  <si>
    <t>Tennessee</t>
  </si>
  <si>
    <t>(Letterina T) il Williams drammaturgo statunitense che si ispirava alla vita del profondo sud del suo paese</t>
  </si>
  <si>
    <t>Trinidad</t>
  </si>
  <si>
    <t>(letterina T) l'isola che e' unita a Tobago</t>
  </si>
  <si>
    <t>tognazzi</t>
  </si>
  <si>
    <t>(Letterina T) l'Ugo che e' caduto piu' volte ne Il vizietto</t>
  </si>
  <si>
    <t>Thatcher</t>
  </si>
  <si>
    <t>(Letterina T) la 'lady di ferro' che fu primo ministro inglese</t>
  </si>
  <si>
    <t>Tenera</t>
  </si>
  <si>
    <t>(Letterina T) la 'notte' di Francis Scott Fitgerald</t>
  </si>
  <si>
    <t>Tequila</t>
  </si>
  <si>
    <t>(Letterina T) la bevanda nazionale messicana</t>
  </si>
  <si>
    <t>Transiberiana</t>
  </si>
  <si>
    <t>(letterina T) la linea ferroviaria che ha 87 stazioni su un percorso di 7.500 km.</t>
  </si>
  <si>
    <t>Tedesca</t>
  </si>
  <si>
    <t>(Letterina T) la lingua nella quale e' pubblicata la rivista Stern</t>
  </si>
  <si>
    <t>Tedesco</t>
  </si>
  <si>
    <t>Triumph</t>
  </si>
  <si>
    <t>(letterina T) la moto condotta da Marlon Brando ne Il selvaggio</t>
  </si>
  <si>
    <t>Tunisia</t>
  </si>
  <si>
    <t>(Letterina T) la nazione in cui si possono visitare le rovine di Cartagine</t>
  </si>
  <si>
    <t>Trafalgar Square</t>
  </si>
  <si>
    <t>(Letterina T) la piazza che e' il centro geografico di Londra</t>
  </si>
  <si>
    <t>Temple</t>
  </si>
  <si>
    <t>(Letterina T) la Shirley che a 10 anni aveva gia' guadagnato 1 milione di dollari</t>
  </si>
  <si>
    <t>torino</t>
  </si>
  <si>
    <t>(letterina T) la squadra di calcio distrutta nella tragedia di Superga del 1947</t>
  </si>
  <si>
    <t>Telematch</t>
  </si>
  <si>
    <t>(Letterina T) La trasmissione televisiva con la quale Enzo Tortora inizio' la sua carriera televisiva</t>
  </si>
  <si>
    <t>Tropicale</t>
  </si>
  <si>
    <t>(Letterina T) la zona che si trova tra il tropico del Cancro e quello del Capricorno</t>
  </si>
  <si>
    <t>tigna</t>
  </si>
  <si>
    <t>(Letterina T) Malattia del cuoio capelluto determinata da un fungo parassita</t>
  </si>
  <si>
    <t>Toto'</t>
  </si>
  <si>
    <t>(Letterina T) parla con gli uccelli in un film di Pasolini</t>
  </si>
  <si>
    <t>Tiberio</t>
  </si>
  <si>
    <t>(letterina T) uno dei Gracchi</t>
  </si>
  <si>
    <t>Ubiquita'</t>
  </si>
  <si>
    <t>(Letterina U) Facolta' di poter essere in piu' luoghi nello stesso tempo</t>
  </si>
  <si>
    <t>Ulisse</t>
  </si>
  <si>
    <t>(Letterina U) fu trattenuto per 10 anni dalla ninfa Calipso</t>
  </si>
  <si>
    <t>Ulster</t>
  </si>
  <si>
    <t>(Letterina U) il nome dell'Irlanda del Nord</t>
  </si>
  <si>
    <t>Ungheria</t>
  </si>
  <si>
    <t>(letterina U) la nazione che ha una capitale nata dalla fusione tra Buda e Pest</t>
  </si>
  <si>
    <t>(Letterina U) nel 1956 fu vittima dell'invasione sovietica</t>
  </si>
  <si>
    <t>Ugola</t>
  </si>
  <si>
    <t>(letterina U) pende al di sopra della lingua</t>
  </si>
  <si>
    <t>Vagabondo</t>
  </si>
  <si>
    <t>(Letterina V) accompagna Lilli in un film della Disney</t>
  </si>
  <si>
    <t>Verdi</t>
  </si>
  <si>
    <t>(Letterina V) compose l'opera comica Un giorno al regno</t>
  </si>
  <si>
    <t>Vaghe</t>
  </si>
  <si>
    <t>(Letterina V) cosi' erano 'le stelle dell'Orsa' del Leopardi</t>
  </si>
  <si>
    <t>vinaccioli</t>
  </si>
  <si>
    <t>(letterina V) i semi dell'uva</t>
  </si>
  <si>
    <t>Voltaire</t>
  </si>
  <si>
    <t>(letterina V) il nome d'arte con il quale e' conosciuto il filosofo Francois Marie Arouet</t>
  </si>
  <si>
    <t>Valentino</t>
  </si>
  <si>
    <t>(letterina V) il Rodolfo che e' stato 'sceicco' e 'figlio dello sceicco'</t>
  </si>
  <si>
    <t>(letterina V) il Rodolfo irresistibile attore italiano che mori' a 31 anni nel 1925 a Hollywood</t>
  </si>
  <si>
    <t>(letterina V) il Rodolfo reso famoso da I quattro cavalieri dell'apocalisse</t>
  </si>
  <si>
    <t>(Letterina V) il Santo Patrono di Terni</t>
  </si>
  <si>
    <t>Vamba</t>
  </si>
  <si>
    <t>(Letterina V) L'autore de Il giornalino di Gian Burrasca</t>
  </si>
  <si>
    <t>Via col vento</t>
  </si>
  <si>
    <t>(Letterina V) l'unico romanzo di Margaret Mitchell</t>
  </si>
  <si>
    <t>Varsavia</t>
  </si>
  <si>
    <t>(Letterina V) la capitale europea sulle rive della Vistola</t>
  </si>
  <si>
    <t>Venezia</t>
  </si>
  <si>
    <t>(Letterina V) la citta' che e' soggetto prediletto del Canaletto</t>
  </si>
  <si>
    <t>(Letterina V) la citta' con il maggior numero di ponti</t>
  </si>
  <si>
    <t>(Letterina V) la citta' con il Ponte dei Sospiri</t>
  </si>
  <si>
    <t>Vienna</t>
  </si>
  <si>
    <t>(letterina V) la citta' in cui si puo' andare a spasso nei giardini del Belvedere</t>
  </si>
  <si>
    <t>Viterbo</t>
  </si>
  <si>
    <t>(Letterina V) la citta' nella quale furono murati i cardinali</t>
  </si>
  <si>
    <t>(letterina V) la piazza di Roma dove si trova il chilometro zero</t>
  </si>
  <si>
    <t>Violino</t>
  </si>
  <si>
    <t>(Letterina V) lo strumento musicale suonato da Mussolini</t>
  </si>
  <si>
    <t>Varani</t>
  </si>
  <si>
    <t>(Letterina V) sono chiamati 'draghi di Komodo'</t>
  </si>
  <si>
    <t>Woodstock</t>
  </si>
  <si>
    <t>(Letterina W) il festival pop in cui si trascorsero tre giorni d'amore, di pace e di musica</t>
  </si>
  <si>
    <t>Wayne</t>
  </si>
  <si>
    <t>(Letterina W) il John che sullo schermo e' stato Un uomo tranquillo</t>
  </si>
  <si>
    <t>Weissmuller</t>
  </si>
  <si>
    <t>(Letterina W) il Johnny attore che fu il primo a nuotare i 100 metri stile libero in meno di un minuto</t>
  </si>
  <si>
    <t>Washington Post</t>
  </si>
  <si>
    <t>(Letterina W) il quotidiano americano che ha divulgato lo scandalo Watergate</t>
  </si>
  <si>
    <t>Wolframio</t>
  </si>
  <si>
    <t>(Letterina W) l'altro nome dell'elemento chimico chiamato anche tungsteno</t>
  </si>
  <si>
    <t>(Letterina W) L'uccellino amico di Snoopy</t>
  </si>
  <si>
    <t>Wellington</t>
  </si>
  <si>
    <t>(Letterina W) la capitale piu' a sud del mondo</t>
  </si>
  <si>
    <t>Watson</t>
  </si>
  <si>
    <t>(Letterina W) racconta le avventure di Sherlock Holmes</t>
  </si>
  <si>
    <t>Waterloo</t>
  </si>
  <si>
    <t>(Letterina W) vi avvenne l'ultima sconfitta di Napoleone</t>
  </si>
  <si>
    <t>Xeno</t>
  </si>
  <si>
    <t>(Letterina X) Elemento chimico</t>
  </si>
  <si>
    <t>Yeti</t>
  </si>
  <si>
    <t>(letterina Y) e' chiamato familiarmente Abominevole uomo delle nevi</t>
  </si>
  <si>
    <t>Yukon</t>
  </si>
  <si>
    <t>(Letterina Y) Fiume del Canada nord-occidentale</t>
  </si>
  <si>
    <t>Yentl</t>
  </si>
  <si>
    <t>(Letterina Y) il film con il quale Barbra Streisand ha debuttato come regista</t>
  </si>
  <si>
    <t>Zappa</t>
  </si>
  <si>
    <t>(letterina Z) Gino padre della contabilita' moderna</t>
  </si>
  <si>
    <t>Zeffirelli</t>
  </si>
  <si>
    <t>(Letterina Z) il Franco che ha realizzato il kolossal televisivo sulla vita di Gesu' Cristo</t>
  </si>
  <si>
    <t>Zurli'</t>
  </si>
  <si>
    <t>(Letterina Z) il mago interpretato in tv da Cino Tortorella</t>
  </si>
  <si>
    <t>Zenit</t>
  </si>
  <si>
    <t>(Letterina Z) il punto del cielo situato sulla verticale dell'osservatore</t>
  </si>
  <si>
    <t>Zwingli</t>
  </si>
  <si>
    <t>(Letterina Z) L'Ulrico che con Lutero fu l'altro protagonista della riforma</t>
  </si>
  <si>
    <t>["</t>
  </si>
  <si>
    <t>"]</t>
  </si>
  <si>
    <t>",</t>
  </si>
  <si>
    <t>"</t>
  </si>
  <si>
    <t>"],</t>
  </si>
  <si>
    <t>(letterina M) Gli assassini come Edipo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</si>
</sst>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tw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1"/>
  <sheetViews>
    <sheetView tabSelected="1" topLeftCell="J697" workbookViewId="0">
      <selection activeCell="R716" sqref="R712:R716"/>
    </sheetView>
  </sheetViews>
  <sheetFormatPr defaultRowHeight="15" x14ac:dyDescent="0.25"/>
  <cols>
    <col min="1" max="1" width="20" bestFit="1" customWidth="1"/>
    <col min="2" max="2" width="13.5703125" bestFit="1" customWidth="1"/>
    <col min="3" max="3" width="2.7109375" bestFit="1" customWidth="1"/>
    <col min="4" max="4" width="9.42578125" bestFit="1" customWidth="1"/>
    <col min="5" max="5" width="8.85546875" bestFit="1" customWidth="1"/>
    <col min="6" max="6" width="117.7109375" bestFit="1" customWidth="1"/>
    <col min="7" max="7" width="14.28515625" bestFit="1" customWidth="1"/>
    <col min="8" max="8" width="4.5703125" bestFit="1" customWidth="1"/>
    <col min="9" max="11" width="4.5703125" customWidth="1"/>
    <col min="12" max="12" width="60.42578125" bestFit="1" customWidth="1"/>
    <col min="15" max="15" width="101.140625" bestFit="1" customWidth="1"/>
    <col min="18" max="18" width="59.42578125" bestFit="1" customWidth="1"/>
  </cols>
  <sheetData>
    <row r="1" spans="1:18" ht="17.25" x14ac:dyDescent="0.3">
      <c r="A1" t="s">
        <v>0</v>
      </c>
      <c r="E1" s="1" t="s">
        <v>1378</v>
      </c>
      <c r="F1" t="s">
        <v>1</v>
      </c>
      <c r="G1" t="s">
        <v>1379</v>
      </c>
      <c r="H1" s="1" t="s">
        <v>1378</v>
      </c>
      <c r="I1" s="1" t="str">
        <f>+A1</f>
        <v>Andersen</v>
      </c>
      <c r="J1" s="1" t="s">
        <v>1380</v>
      </c>
      <c r="K1" s="1" t="s">
        <v>1381</v>
      </c>
      <c r="L1" s="2" t="str">
        <f>SUBSTITUTE(F1,"(Letterina A) ","")</f>
        <v>a Copenhagen gli e' stata dedicata una Sirenetta</v>
      </c>
      <c r="M1" s="1" t="s">
        <v>1382</v>
      </c>
      <c r="O1" t="str">
        <f t="shared" ref="O1:O32" si="0">CONCATENATE(H1,I1,J1,K1,L1,M1)</f>
        <v>["Andersen","a Copenhagen gli e' stata dedicata una Sirenetta"],</v>
      </c>
      <c r="R1" t="str">
        <f>SUBSTITUTE(O1,"(letterina A) ","")</f>
        <v>["Andersen","a Copenhagen gli e' stata dedicata una Sirenetta"],</v>
      </c>
    </row>
    <row r="2" spans="1:18" ht="17.25" x14ac:dyDescent="0.3">
      <c r="A2" t="s">
        <v>2</v>
      </c>
      <c r="F2" t="s">
        <v>3</v>
      </c>
      <c r="H2" s="1" t="s">
        <v>1378</v>
      </c>
      <c r="I2" s="1" t="str">
        <f t="shared" ref="I2:I65" si="1">+A2</f>
        <v>Attinia</v>
      </c>
      <c r="J2" s="1" t="s">
        <v>1380</v>
      </c>
      <c r="K2" s="1" t="s">
        <v>1381</v>
      </c>
      <c r="L2" s="2" t="str">
        <f t="shared" ref="L2:L61" si="2">SUBSTITUTE(F2,"(Letterina A) ","")</f>
        <v>(letterina A) altro nome dell'anemone di mare</v>
      </c>
      <c r="M2" s="1" t="s">
        <v>1382</v>
      </c>
      <c r="O2" t="str">
        <f t="shared" si="0"/>
        <v>["Attinia","(letterina A) altro nome dell'anemone di mare"],</v>
      </c>
      <c r="R2" t="str">
        <f t="shared" ref="R2:R61" si="3">SUBSTITUTE(O2,"(letterina A) ","")</f>
        <v>["Attinia","altro nome dell'anemone di mare"],</v>
      </c>
    </row>
    <row r="3" spans="1:18" ht="17.25" x14ac:dyDescent="0.3">
      <c r="A3" t="s">
        <v>4</v>
      </c>
      <c r="F3" t="s">
        <v>5</v>
      </c>
      <c r="H3" s="1" t="s">
        <v>1378</v>
      </c>
      <c r="I3" s="1" t="str">
        <f t="shared" si="1"/>
        <v>Amedei</v>
      </c>
      <c r="J3" s="1" t="s">
        <v>1380</v>
      </c>
      <c r="K3" s="1" t="s">
        <v>1381</v>
      </c>
      <c r="L3" s="2" t="str">
        <f t="shared" si="2"/>
        <v>Amedeo, 'il fornaretto' idolatrato dai romanisti</v>
      </c>
      <c r="M3" s="1" t="s">
        <v>1382</v>
      </c>
      <c r="O3" t="str">
        <f t="shared" si="0"/>
        <v>["Amedei","Amedeo, 'il fornaretto' idolatrato dai romanisti"],</v>
      </c>
      <c r="R3" t="str">
        <f t="shared" si="3"/>
        <v>["Amedei","Amedeo, 'il fornaretto' idolatrato dai romanisti"],</v>
      </c>
    </row>
    <row r="4" spans="1:18" ht="17.25" x14ac:dyDescent="0.3">
      <c r="A4" t="s">
        <v>6</v>
      </c>
      <c r="F4" t="s">
        <v>7</v>
      </c>
      <c r="H4" s="1" t="s">
        <v>1378</v>
      </c>
      <c r="I4" s="1" t="str">
        <f t="shared" si="1"/>
        <v>Acapulco</v>
      </c>
      <c r="J4" s="1" t="s">
        <v>1380</v>
      </c>
      <c r="K4" s="1" t="s">
        <v>1381</v>
      </c>
      <c r="L4" s="2" t="str">
        <f t="shared" si="2"/>
        <v>citta' messicana celebre per le sue spiagge</v>
      </c>
      <c r="M4" s="1" t="s">
        <v>1382</v>
      </c>
      <c r="O4" t="str">
        <f t="shared" si="0"/>
        <v>["Acapulco","citta' messicana celebre per le sue spiagge"],</v>
      </c>
      <c r="R4" t="str">
        <f t="shared" si="3"/>
        <v>["Acapulco","citta' messicana celebre per le sue spiagge"],</v>
      </c>
    </row>
    <row r="5" spans="1:18" ht="17.25" x14ac:dyDescent="0.3">
      <c r="A5" t="s">
        <v>8</v>
      </c>
      <c r="F5" t="s">
        <v>9</v>
      </c>
      <c r="H5" s="1" t="s">
        <v>1378</v>
      </c>
      <c r="I5" s="1" t="str">
        <f t="shared" si="1"/>
        <v>Antartide</v>
      </c>
      <c r="J5" s="1" t="s">
        <v>1380</v>
      </c>
      <c r="K5" s="1" t="s">
        <v>1381</v>
      </c>
      <c r="L5" s="2" t="str">
        <f t="shared" si="2"/>
        <v>di quale continente il monte Vinson (5.150 mt.) e' il massiccio piu' alto</v>
      </c>
      <c r="M5" s="1" t="s">
        <v>1382</v>
      </c>
      <c r="O5" t="str">
        <f t="shared" si="0"/>
        <v>["Antartide","di quale continente il monte Vinson (5.150 mt.) e' il massiccio piu' alto"],</v>
      </c>
      <c r="R5" t="str">
        <f t="shared" si="3"/>
        <v>["Antartide","di quale continente il monte Vinson (5.150 mt.) e' il massiccio piu' alto"],</v>
      </c>
    </row>
    <row r="6" spans="1:18" ht="17.25" x14ac:dyDescent="0.3">
      <c r="A6" t="s">
        <v>10</v>
      </c>
      <c r="F6" t="s">
        <v>11</v>
      </c>
      <c r="H6" s="1" t="s">
        <v>1378</v>
      </c>
      <c r="I6" s="1" t="str">
        <f t="shared" si="1"/>
        <v>Arancia</v>
      </c>
      <c r="J6" s="1" t="s">
        <v>1380</v>
      </c>
      <c r="K6" s="1" t="s">
        <v>1381</v>
      </c>
      <c r="L6" s="2" t="str">
        <f t="shared" si="2"/>
        <v>(letterina A) e' il frutto piu' conosciuto della famiglia delle rutacee</v>
      </c>
      <c r="M6" s="1" t="s">
        <v>1382</v>
      </c>
      <c r="O6" t="str">
        <f t="shared" si="0"/>
        <v>["Arancia","(letterina A) e' il frutto piu' conosciuto della famiglia delle rutacee"],</v>
      </c>
      <c r="R6" t="str">
        <f t="shared" si="3"/>
        <v>["Arancia","e' il frutto piu' conosciuto della famiglia delle rutacee"],</v>
      </c>
    </row>
    <row r="7" spans="1:18" ht="17.25" x14ac:dyDescent="0.3">
      <c r="A7" t="s">
        <v>12</v>
      </c>
      <c r="F7" t="s">
        <v>13</v>
      </c>
      <c r="H7" s="1" t="s">
        <v>1378</v>
      </c>
      <c r="I7" s="1" t="str">
        <f t="shared" si="1"/>
        <v>Australia</v>
      </c>
      <c r="J7" s="1" t="s">
        <v>1380</v>
      </c>
      <c r="K7" s="1" t="s">
        <v>1381</v>
      </c>
      <c r="L7" s="2" t="str">
        <f t="shared" si="2"/>
        <v>e' il paese con piu' pecore</v>
      </c>
      <c r="M7" s="1" t="s">
        <v>1382</v>
      </c>
      <c r="O7" t="str">
        <f t="shared" si="0"/>
        <v>["Australia","e' il paese con piu' pecore"],</v>
      </c>
      <c r="R7" t="str">
        <f t="shared" si="3"/>
        <v>["Australia","e' il paese con piu' pecore"],</v>
      </c>
    </row>
    <row r="8" spans="1:18" ht="17.25" x14ac:dyDescent="0.3">
      <c r="A8" t="s">
        <v>14</v>
      </c>
      <c r="F8" t="s">
        <v>15</v>
      </c>
      <c r="H8" s="1" t="s">
        <v>1378</v>
      </c>
      <c r="I8" s="1" t="str">
        <f t="shared" si="1"/>
        <v>Aorta</v>
      </c>
      <c r="J8" s="1" t="s">
        <v>1380</v>
      </c>
      <c r="K8" s="1" t="s">
        <v>1381</v>
      </c>
      <c r="L8" s="2" t="str">
        <f t="shared" si="2"/>
        <v>(letterina A) E' il piu' grande vaso sanguigno del corpo umano</v>
      </c>
      <c r="M8" s="1" t="s">
        <v>1382</v>
      </c>
      <c r="O8" t="str">
        <f t="shared" si="0"/>
        <v>["Aorta","(letterina A) E' il piu' grande vaso sanguigno del corpo umano"],</v>
      </c>
      <c r="R8" t="str">
        <f t="shared" si="3"/>
        <v>["Aorta","E' il piu' grande vaso sanguigno del corpo umano"],</v>
      </c>
    </row>
    <row r="9" spans="1:18" ht="17.25" x14ac:dyDescent="0.3">
      <c r="A9" t="s">
        <v>16</v>
      </c>
      <c r="F9" t="s">
        <v>17</v>
      </c>
      <c r="H9" s="1" t="s">
        <v>1378</v>
      </c>
      <c r="I9" s="1" t="str">
        <f t="shared" si="1"/>
        <v>Amen</v>
      </c>
      <c r="J9" s="1" t="s">
        <v>1380</v>
      </c>
      <c r="K9" s="1" t="s">
        <v>1381</v>
      </c>
      <c r="L9" s="2" t="str">
        <f t="shared" si="2"/>
        <v>e' l'ultima parola della Bibbia</v>
      </c>
      <c r="M9" s="1" t="s">
        <v>1382</v>
      </c>
      <c r="O9" t="str">
        <f t="shared" si="0"/>
        <v>["Amen","e' l'ultima parola della Bibbia"],</v>
      </c>
      <c r="R9" t="str">
        <f t="shared" si="3"/>
        <v>["Amen","e' l'ultima parola della Bibbia"],</v>
      </c>
    </row>
    <row r="10" spans="1:18" ht="17.25" x14ac:dyDescent="0.3">
      <c r="A10" t="s">
        <v>18</v>
      </c>
      <c r="F10" t="s">
        <v>19</v>
      </c>
      <c r="H10" s="1" t="s">
        <v>1378</v>
      </c>
      <c r="I10" s="1" t="str">
        <f t="shared" si="1"/>
        <v>Annapurna</v>
      </c>
      <c r="J10" s="1" t="s">
        <v>1380</v>
      </c>
      <c r="K10" s="1" t="s">
        <v>1381</v>
      </c>
      <c r="L10" s="2" t="str">
        <f t="shared" si="2"/>
        <v>fu la prima cima oltre gli 8.000 metri ad essere conquistata</v>
      </c>
      <c r="M10" s="1" t="s">
        <v>1382</v>
      </c>
      <c r="O10" t="str">
        <f t="shared" si="0"/>
        <v>["Annapurna","fu la prima cima oltre gli 8.000 metri ad essere conquistata"],</v>
      </c>
      <c r="R10" t="str">
        <f t="shared" si="3"/>
        <v>["Annapurna","fu la prima cima oltre gli 8.000 metri ad essere conquistata"],</v>
      </c>
    </row>
    <row r="11" spans="1:18" ht="17.25" x14ac:dyDescent="0.3">
      <c r="A11" t="s">
        <v>20</v>
      </c>
      <c r="F11" t="s">
        <v>21</v>
      </c>
      <c r="H11" s="1" t="s">
        <v>1378</v>
      </c>
      <c r="I11" s="1" t="str">
        <f t="shared" si="1"/>
        <v>Alaska</v>
      </c>
      <c r="J11" s="1" t="s">
        <v>1380</v>
      </c>
      <c r="K11" s="1" t="s">
        <v>1381</v>
      </c>
      <c r="L11" s="2" t="str">
        <f t="shared" si="2"/>
        <v>fu pagata piu' di 7 milioni di dollari nel 1867 dagli Stati Uniti</v>
      </c>
      <c r="M11" s="1" t="s">
        <v>1382</v>
      </c>
      <c r="O11" t="str">
        <f t="shared" si="0"/>
        <v>["Alaska","fu pagata piu' di 7 milioni di dollari nel 1867 dagli Stati Uniti"],</v>
      </c>
      <c r="R11" t="str">
        <f t="shared" si="3"/>
        <v>["Alaska","fu pagata piu' di 7 milioni di dollari nel 1867 dagli Stati Uniti"],</v>
      </c>
    </row>
    <row r="12" spans="1:18" ht="17.25" x14ac:dyDescent="0.3">
      <c r="A12" t="s">
        <v>22</v>
      </c>
      <c r="F12" t="s">
        <v>23</v>
      </c>
      <c r="H12" s="1" t="s">
        <v>1378</v>
      </c>
      <c r="I12" s="1" t="str">
        <f t="shared" si="1"/>
        <v>Agamennone</v>
      </c>
      <c r="J12" s="1" t="s">
        <v>1380</v>
      </c>
      <c r="K12" s="1" t="s">
        <v>1381</v>
      </c>
      <c r="L12" s="2" t="str">
        <f t="shared" si="2"/>
        <v>fu ucciso da Clitennestra</v>
      </c>
      <c r="M12" s="1" t="s">
        <v>1382</v>
      </c>
      <c r="O12" t="str">
        <f t="shared" si="0"/>
        <v>["Agamennone","fu ucciso da Clitennestra"],</v>
      </c>
      <c r="R12" t="str">
        <f t="shared" si="3"/>
        <v>["Agamennone","fu ucciso da Clitennestra"],</v>
      </c>
    </row>
    <row r="13" spans="1:18" ht="17.25" x14ac:dyDescent="0.3">
      <c r="A13" t="s">
        <v>24</v>
      </c>
      <c r="F13" t="s">
        <v>25</v>
      </c>
      <c r="H13" s="1" t="s">
        <v>1378</v>
      </c>
      <c r="I13" s="1" t="str">
        <f t="shared" si="1"/>
        <v>Aborigeni</v>
      </c>
      <c r="J13" s="1" t="s">
        <v>1380</v>
      </c>
      <c r="K13" s="1" t="s">
        <v>1381</v>
      </c>
      <c r="L13" s="2" t="str">
        <f t="shared" si="2"/>
        <v>(letterina A) gli originari abitanti dell'australia</v>
      </c>
      <c r="M13" s="1" t="s">
        <v>1382</v>
      </c>
      <c r="O13" t="str">
        <f t="shared" si="0"/>
        <v>["Aborigeni","(letterina A) gli originari abitanti dell'australia"],</v>
      </c>
      <c r="R13" t="str">
        <f t="shared" si="3"/>
        <v>["Aborigeni","gli originari abitanti dell'australia"],</v>
      </c>
    </row>
    <row r="14" spans="1:18" ht="17.25" x14ac:dyDescent="0.3">
      <c r="A14" t="s">
        <v>26</v>
      </c>
      <c r="F14" t="s">
        <v>27</v>
      </c>
      <c r="H14" s="1" t="s">
        <v>1378</v>
      </c>
      <c r="I14" s="1" t="str">
        <f t="shared" si="1"/>
        <v>Artificiali</v>
      </c>
      <c r="J14" s="1" t="s">
        <v>1380</v>
      </c>
      <c r="K14" s="1" t="s">
        <v>1381</v>
      </c>
      <c r="L14" s="2" t="str">
        <f t="shared" si="2"/>
        <v>i 'paradisi' di Baudelaire</v>
      </c>
      <c r="M14" s="1" t="s">
        <v>1382</v>
      </c>
      <c r="O14" t="str">
        <f t="shared" si="0"/>
        <v>["Artificiali","i 'paradisi' di Baudelaire"],</v>
      </c>
      <c r="R14" t="str">
        <f t="shared" si="3"/>
        <v>["Artificiali","i 'paradisi' di Baudelaire"],</v>
      </c>
    </row>
    <row r="15" spans="1:18" ht="17.25" x14ac:dyDescent="0.3">
      <c r="A15" t="s">
        <v>28</v>
      </c>
      <c r="F15" t="s">
        <v>29</v>
      </c>
      <c r="H15" s="1" t="s">
        <v>1378</v>
      </c>
      <c r="I15" s="1" t="str">
        <f t="shared" si="1"/>
        <v>Amaro</v>
      </c>
      <c r="J15" s="1" t="s">
        <v>1380</v>
      </c>
      <c r="K15" s="1" t="s">
        <v>1381</v>
      </c>
      <c r="L15" s="2" t="str">
        <f t="shared" si="2"/>
        <v>il 'riso' di Giuseppe De Santis</v>
      </c>
      <c r="M15" s="1" t="s">
        <v>1382</v>
      </c>
      <c r="O15" t="str">
        <f t="shared" si="0"/>
        <v>["Amaro","il 'riso' di Giuseppe De Santis"],</v>
      </c>
      <c r="R15" t="str">
        <f t="shared" si="3"/>
        <v>["Amaro","il 'riso' di Giuseppe De Santis"],</v>
      </c>
    </row>
    <row r="16" spans="1:18" ht="17.25" x14ac:dyDescent="0.3">
      <c r="A16" t="s">
        <v>30</v>
      </c>
      <c r="F16" t="s">
        <v>31</v>
      </c>
      <c r="H16" s="1" t="s">
        <v>1378</v>
      </c>
      <c r="I16" s="1" t="str">
        <f t="shared" si="1"/>
        <v>Angiolieri</v>
      </c>
      <c r="J16" s="1" t="s">
        <v>1380</v>
      </c>
      <c r="K16" s="1" t="s">
        <v>1381</v>
      </c>
      <c r="L16" s="2" t="str">
        <f t="shared" si="2"/>
        <v>il Cecco che si fece beffe del 'dolce stil novo'</v>
      </c>
      <c r="M16" s="1" t="s">
        <v>1382</v>
      </c>
      <c r="O16" t="str">
        <f t="shared" si="0"/>
        <v>["Angiolieri","il Cecco che si fece beffe del 'dolce stil novo'"],</v>
      </c>
      <c r="R16" t="str">
        <f t="shared" si="3"/>
        <v>["Angiolieri","il Cecco che si fece beffe del 'dolce stil novo'"],</v>
      </c>
    </row>
    <row r="17" spans="1:18" ht="17.25" x14ac:dyDescent="0.3">
      <c r="A17" t="s">
        <v>32</v>
      </c>
      <c r="F17" t="s">
        <v>33</v>
      </c>
      <c r="H17" s="1" t="s">
        <v>1378</v>
      </c>
      <c r="I17" s="1" t="str">
        <f t="shared" si="1"/>
        <v>auriga</v>
      </c>
      <c r="J17" s="1" t="s">
        <v>1380</v>
      </c>
      <c r="K17" s="1" t="s">
        <v>1381</v>
      </c>
      <c r="L17" s="2" t="str">
        <f t="shared" si="2"/>
        <v>(letterina A) il cocchiere del carro da corsa nell'antica Roma</v>
      </c>
      <c r="M17" s="1" t="s">
        <v>1382</v>
      </c>
      <c r="O17" t="str">
        <f t="shared" si="0"/>
        <v>["auriga","(letterina A) il cocchiere del carro da corsa nell'antica Roma"],</v>
      </c>
      <c r="R17" t="str">
        <f t="shared" si="3"/>
        <v>["auriga","il cocchiere del carro da corsa nell'antica Roma"],</v>
      </c>
    </row>
    <row r="18" spans="1:18" ht="17.25" x14ac:dyDescent="0.3">
      <c r="A18" t="s">
        <v>34</v>
      </c>
      <c r="F18" t="s">
        <v>35</v>
      </c>
      <c r="H18" s="1" t="s">
        <v>1378</v>
      </c>
      <c r="I18" s="1" t="str">
        <f t="shared" si="1"/>
        <v>Africa</v>
      </c>
      <c r="J18" s="1" t="s">
        <v>1380</v>
      </c>
      <c r="K18" s="1" t="s">
        <v>1381</v>
      </c>
      <c r="L18" s="2" t="str">
        <f t="shared" si="2"/>
        <v>il continente che comprende il maggior numero di nazioni</v>
      </c>
      <c r="M18" s="1" t="s">
        <v>1382</v>
      </c>
      <c r="O18" t="str">
        <f t="shared" si="0"/>
        <v>["Africa","il continente che comprende il maggior numero di nazioni"],</v>
      </c>
      <c r="R18" t="str">
        <f t="shared" si="3"/>
        <v>["Africa","il continente che comprende il maggior numero di nazioni"],</v>
      </c>
    </row>
    <row r="19" spans="1:18" ht="17.25" x14ac:dyDescent="0.3">
      <c r="A19" t="s">
        <v>34</v>
      </c>
      <c r="F19" t="s">
        <v>36</v>
      </c>
      <c r="H19" s="1" t="s">
        <v>1378</v>
      </c>
      <c r="I19" s="1" t="str">
        <f t="shared" si="1"/>
        <v>Africa</v>
      </c>
      <c r="J19" s="1" t="s">
        <v>1380</v>
      </c>
      <c r="K19" s="1" t="s">
        <v>1381</v>
      </c>
      <c r="L19" s="2" t="str">
        <f t="shared" si="2"/>
        <v>il continente con la Sierra Leone</v>
      </c>
      <c r="M19" s="1" t="s">
        <v>1382</v>
      </c>
      <c r="O19" t="str">
        <f t="shared" si="0"/>
        <v>["Africa","il continente con la Sierra Leone"],</v>
      </c>
      <c r="R19" t="str">
        <f t="shared" si="3"/>
        <v>["Africa","il continente con la Sierra Leone"],</v>
      </c>
    </row>
    <row r="20" spans="1:18" ht="17.25" x14ac:dyDescent="0.3">
      <c r="A20" t="s">
        <v>37</v>
      </c>
      <c r="F20" t="s">
        <v>38</v>
      </c>
      <c r="H20" s="1" t="s">
        <v>1378</v>
      </c>
      <c r="I20" s="1" t="str">
        <f t="shared" si="1"/>
        <v>Allah</v>
      </c>
      <c r="J20" s="1" t="s">
        <v>1380</v>
      </c>
      <c r="K20" s="1" t="s">
        <v>1381</v>
      </c>
      <c r="L20" s="2" t="str">
        <f t="shared" si="2"/>
        <v>il dio del quale porta il nome la perla piu' grossa del mondo</v>
      </c>
      <c r="M20" s="1" t="s">
        <v>1382</v>
      </c>
      <c r="O20" t="str">
        <f t="shared" si="0"/>
        <v>["Allah","il dio del quale porta il nome la perla piu' grossa del mondo"],</v>
      </c>
      <c r="R20" t="str">
        <f t="shared" si="3"/>
        <v>["Allah","il dio del quale porta il nome la perla piu' grossa del mondo"],</v>
      </c>
    </row>
    <row r="21" spans="1:18" ht="17.25" x14ac:dyDescent="0.3">
      <c r="A21" t="s">
        <v>39</v>
      </c>
      <c r="F21" t="s">
        <v>40</v>
      </c>
      <c r="H21" s="1" t="s">
        <v>1378</v>
      </c>
      <c r="I21" s="1" t="str">
        <f t="shared" si="1"/>
        <v>Abbondio</v>
      </c>
      <c r="J21" s="1" t="s">
        <v>1380</v>
      </c>
      <c r="K21" s="1" t="s">
        <v>1381</v>
      </c>
      <c r="L21" s="2" t="str">
        <f t="shared" si="2"/>
        <v>il Don che camminava in una stradicciola nei pressi del lago di Como il 7 novembre 1628</v>
      </c>
      <c r="M21" s="1" t="s">
        <v>1382</v>
      </c>
      <c r="O21" t="str">
        <f t="shared" si="0"/>
        <v>["Abbondio","il Don che camminava in una stradicciola nei pressi del lago di Como il 7 novembre 1628"],</v>
      </c>
      <c r="R21" t="str">
        <f t="shared" si="3"/>
        <v>["Abbondio","il Don che camminava in una stradicciola nei pressi del lago di Como il 7 novembre 1628"],</v>
      </c>
    </row>
    <row r="22" spans="1:18" ht="17.25" x14ac:dyDescent="0.3">
      <c r="A22" t="s">
        <v>41</v>
      </c>
      <c r="F22" t="s">
        <v>42</v>
      </c>
      <c r="H22" s="1" t="s">
        <v>1378</v>
      </c>
      <c r="I22" s="1" t="str">
        <f t="shared" si="1"/>
        <v>Arno</v>
      </c>
      <c r="J22" s="1" t="s">
        <v>1380</v>
      </c>
      <c r="K22" s="1" t="s">
        <v>1381</v>
      </c>
      <c r="L22" s="2" t="str">
        <f t="shared" si="2"/>
        <v>il fiume in cui Manzoni fece 'il bucato'</v>
      </c>
      <c r="M22" s="1" t="s">
        <v>1382</v>
      </c>
      <c r="O22" t="str">
        <f t="shared" si="0"/>
        <v>["Arno","il fiume in cui Manzoni fece 'il bucato'"],</v>
      </c>
      <c r="R22" t="str">
        <f t="shared" si="3"/>
        <v>["Arno","il fiume in cui Manzoni fece 'il bucato'"],</v>
      </c>
    </row>
    <row r="23" spans="1:18" ht="17.25" x14ac:dyDescent="0.3">
      <c r="A23" t="s">
        <v>22</v>
      </c>
      <c r="F23" t="s">
        <v>43</v>
      </c>
      <c r="H23" s="1" t="s">
        <v>1378</v>
      </c>
      <c r="I23" s="1" t="str">
        <f t="shared" si="1"/>
        <v>Agamennone</v>
      </c>
      <c r="J23" s="1" t="s">
        <v>1380</v>
      </c>
      <c r="K23" s="1" t="s">
        <v>1381</v>
      </c>
      <c r="L23" s="2" t="str">
        <f t="shared" si="2"/>
        <v>il fratello di Menelao</v>
      </c>
      <c r="M23" s="1" t="s">
        <v>1382</v>
      </c>
      <c r="O23" t="str">
        <f t="shared" si="0"/>
        <v>["Agamennone","il fratello di Menelao"],</v>
      </c>
      <c r="R23" t="str">
        <f t="shared" si="3"/>
        <v>["Agamennone","il fratello di Menelao"],</v>
      </c>
    </row>
    <row r="24" spans="1:18" ht="17.25" x14ac:dyDescent="0.3">
      <c r="A24" t="s">
        <v>44</v>
      </c>
      <c r="F24" t="s">
        <v>45</v>
      </c>
      <c r="H24" s="1" t="s">
        <v>1378</v>
      </c>
      <c r="I24" s="1" t="str">
        <f t="shared" si="1"/>
        <v>Arpino</v>
      </c>
      <c r="J24" s="1" t="s">
        <v>1380</v>
      </c>
      <c r="K24" s="1" t="s">
        <v>1381</v>
      </c>
      <c r="L24" s="2" t="str">
        <f t="shared" si="2"/>
        <v>il Giovanni che ha scritto La suora giovane</v>
      </c>
      <c r="M24" s="1" t="s">
        <v>1382</v>
      </c>
      <c r="O24" t="str">
        <f t="shared" si="0"/>
        <v>["Arpino","il Giovanni che ha scritto La suora giovane"],</v>
      </c>
      <c r="R24" t="str">
        <f t="shared" si="3"/>
        <v>["Arpino","il Giovanni che ha scritto La suora giovane"],</v>
      </c>
    </row>
    <row r="25" spans="1:18" ht="17.25" x14ac:dyDescent="0.3">
      <c r="A25" t="s">
        <v>46</v>
      </c>
      <c r="F25" t="s">
        <v>47</v>
      </c>
      <c r="H25" s="1" t="s">
        <v>1378</v>
      </c>
      <c r="I25" s="1" t="str">
        <f t="shared" si="1"/>
        <v>Anquetil</v>
      </c>
      <c r="J25" s="1" t="s">
        <v>1380</v>
      </c>
      <c r="K25" s="1" t="s">
        <v>1381</v>
      </c>
      <c r="L25" s="2" t="str">
        <f t="shared" si="2"/>
        <v>il Jacques ciclista francese che ha vinto il Tour per quattro volte consecutive</v>
      </c>
      <c r="M25" s="1" t="s">
        <v>1382</v>
      </c>
      <c r="O25" t="str">
        <f t="shared" si="0"/>
        <v>["Anquetil","il Jacques ciclista francese che ha vinto il Tour per quattro volte consecutive"],</v>
      </c>
      <c r="R25" t="str">
        <f t="shared" si="3"/>
        <v>["Anquetil","il Jacques ciclista francese che ha vinto il Tour per quattro volte consecutive"],</v>
      </c>
    </row>
    <row r="26" spans="1:18" ht="17.25" x14ac:dyDescent="0.3">
      <c r="A26" t="s">
        <v>48</v>
      </c>
      <c r="F26" t="s">
        <v>49</v>
      </c>
      <c r="H26" s="1" t="s">
        <v>1378</v>
      </c>
      <c r="I26" s="1" t="str">
        <f t="shared" si="1"/>
        <v>Anarchismo</v>
      </c>
      <c r="J26" s="1" t="s">
        <v>1380</v>
      </c>
      <c r="K26" s="1" t="s">
        <v>1381</v>
      </c>
      <c r="L26" s="2" t="str">
        <f t="shared" si="2"/>
        <v>(letterina A) il movimento politico fondato da Michail Bakunin</v>
      </c>
      <c r="M26" s="1" t="s">
        <v>1382</v>
      </c>
      <c r="O26" t="str">
        <f t="shared" si="0"/>
        <v>["Anarchismo","(letterina A) il movimento politico fondato da Michail Bakunin"],</v>
      </c>
      <c r="R26" t="str">
        <f t="shared" si="3"/>
        <v>["Anarchismo","il movimento politico fondato da Michail Bakunin"],</v>
      </c>
    </row>
    <row r="27" spans="1:18" ht="17.25" x14ac:dyDescent="0.3">
      <c r="A27" t="s">
        <v>12</v>
      </c>
      <c r="F27" t="s">
        <v>50</v>
      </c>
      <c r="H27" s="1" t="s">
        <v>1378</v>
      </c>
      <c r="I27" s="1" t="str">
        <f t="shared" si="1"/>
        <v>Australia</v>
      </c>
      <c r="J27" s="1" t="s">
        <v>1380</v>
      </c>
      <c r="K27" s="1" t="s">
        <v>1381</v>
      </c>
      <c r="L27" s="2" t="str">
        <f t="shared" si="2"/>
        <v>il paese che ha accolto piu' di 75.000 forzati tra il 1750 e il 1840</v>
      </c>
      <c r="M27" s="1" t="s">
        <v>1382</v>
      </c>
      <c r="O27" t="str">
        <f t="shared" si="0"/>
        <v>["Australia","il paese che ha accolto piu' di 75.000 forzati tra il 1750 e il 1840"],</v>
      </c>
      <c r="R27" t="str">
        <f t="shared" si="3"/>
        <v>["Australia","il paese che ha accolto piu' di 75.000 forzati tra il 1750 e il 1840"],</v>
      </c>
    </row>
    <row r="28" spans="1:18" ht="17.25" x14ac:dyDescent="0.3">
      <c r="A28" t="s">
        <v>51</v>
      </c>
      <c r="F28" t="s">
        <v>52</v>
      </c>
      <c r="H28" s="1" t="s">
        <v>1378</v>
      </c>
      <c r="I28" s="1" t="str">
        <f t="shared" si="1"/>
        <v>Ara</v>
      </c>
      <c r="J28" s="1" t="s">
        <v>1380</v>
      </c>
      <c r="K28" s="1" t="s">
        <v>1381</v>
      </c>
      <c r="L28" s="2" t="str">
        <f t="shared" si="2"/>
        <v>(letterina A) il pappagallo che ha le maggiori dimensioni</v>
      </c>
      <c r="M28" s="1" t="s">
        <v>1382</v>
      </c>
      <c r="O28" t="str">
        <f t="shared" si="0"/>
        <v>["Ara","(letterina A) il pappagallo che ha le maggiori dimensioni"],</v>
      </c>
      <c r="R28" t="str">
        <f t="shared" si="3"/>
        <v>["Ara","il pappagallo che ha le maggiori dimensioni"],</v>
      </c>
    </row>
    <row r="29" spans="1:18" ht="17.25" x14ac:dyDescent="0.3">
      <c r="A29" t="s">
        <v>53</v>
      </c>
      <c r="F29" t="s">
        <v>54</v>
      </c>
      <c r="H29" s="1" t="s">
        <v>1378</v>
      </c>
      <c r="I29" s="1" t="str">
        <f t="shared" si="1"/>
        <v>Arthur AShe</v>
      </c>
      <c r="J29" s="1" t="s">
        <v>1380</v>
      </c>
      <c r="K29" s="1" t="s">
        <v>1381</v>
      </c>
      <c r="L29" s="2" t="str">
        <f t="shared" si="2"/>
        <v>il primo tennista di colore a vincere Wimbledon</v>
      </c>
      <c r="M29" s="1" t="s">
        <v>1382</v>
      </c>
      <c r="O29" t="str">
        <f t="shared" si="0"/>
        <v>["Arthur AShe","il primo tennista di colore a vincere Wimbledon"],</v>
      </c>
      <c r="R29" t="str">
        <f t="shared" si="3"/>
        <v>["Arthur AShe","il primo tennista di colore a vincere Wimbledon"],</v>
      </c>
    </row>
    <row r="30" spans="1:18" ht="17.25" x14ac:dyDescent="0.3">
      <c r="A30" t="s">
        <v>55</v>
      </c>
      <c r="F30" t="s">
        <v>54</v>
      </c>
      <c r="H30" s="1" t="s">
        <v>1378</v>
      </c>
      <c r="I30" s="1" t="str">
        <f t="shared" si="1"/>
        <v>Ashe</v>
      </c>
      <c r="J30" s="1" t="s">
        <v>1380</v>
      </c>
      <c r="K30" s="1" t="s">
        <v>1381</v>
      </c>
      <c r="L30" s="2" t="str">
        <f t="shared" si="2"/>
        <v>il primo tennista di colore a vincere Wimbledon</v>
      </c>
      <c r="M30" s="1" t="s">
        <v>1382</v>
      </c>
      <c r="O30" t="str">
        <f t="shared" si="0"/>
        <v>["Ashe","il primo tennista di colore a vincere Wimbledon"],</v>
      </c>
      <c r="R30" t="str">
        <f t="shared" si="3"/>
        <v>["Ashe","il primo tennista di colore a vincere Wimbledon"],</v>
      </c>
    </row>
    <row r="31" spans="1:18" ht="17.25" x14ac:dyDescent="0.3">
      <c r="A31" t="s">
        <v>56</v>
      </c>
      <c r="F31" t="s">
        <v>57</v>
      </c>
      <c r="H31" s="1" t="s">
        <v>1378</v>
      </c>
      <c r="I31" s="1" t="str">
        <f t="shared" si="1"/>
        <v>Avati</v>
      </c>
      <c r="J31" s="1" t="s">
        <v>1380</v>
      </c>
      <c r="K31" s="1" t="s">
        <v>1381</v>
      </c>
      <c r="L31" s="2" t="str">
        <f t="shared" si="2"/>
        <v>il Pupi regista italiano che ha fatto Una gita scolastica</v>
      </c>
      <c r="M31" s="1" t="s">
        <v>1382</v>
      </c>
      <c r="O31" t="str">
        <f t="shared" si="0"/>
        <v>["Avati","il Pupi regista italiano che ha fatto Una gita scolastica"],</v>
      </c>
      <c r="R31" t="str">
        <f t="shared" si="3"/>
        <v>["Avati","il Pupi regista italiano che ha fatto Una gita scolastica"],</v>
      </c>
    </row>
    <row r="32" spans="1:18" ht="17.25" x14ac:dyDescent="0.3">
      <c r="A32" t="s">
        <v>58</v>
      </c>
      <c r="F32" t="s">
        <v>59</v>
      </c>
      <c r="H32" s="1" t="s">
        <v>1378</v>
      </c>
      <c r="I32" s="1" t="str">
        <f t="shared" si="1"/>
        <v>Agostino</v>
      </c>
      <c r="J32" s="1" t="s">
        <v>1380</v>
      </c>
      <c r="K32" s="1" t="s">
        <v>1381</v>
      </c>
      <c r="L32" s="2" t="str">
        <f t="shared" si="2"/>
        <v>il santo che ha scritto De civitate Dei</v>
      </c>
      <c r="M32" s="1" t="s">
        <v>1382</v>
      </c>
      <c r="O32" t="str">
        <f t="shared" si="0"/>
        <v>["Agostino","il santo che ha scritto De civitate Dei"],</v>
      </c>
      <c r="R32" t="str">
        <f t="shared" si="3"/>
        <v>["Agostino","il santo che ha scritto De civitate Dei"],</v>
      </c>
    </row>
    <row r="33" spans="1:18" ht="17.25" x14ac:dyDescent="0.3">
      <c r="A33" t="s">
        <v>60</v>
      </c>
      <c r="F33" t="s">
        <v>61</v>
      </c>
      <c r="H33" s="1" t="s">
        <v>1378</v>
      </c>
      <c r="I33" s="1" t="str">
        <f t="shared" si="1"/>
        <v>Alcatraz</v>
      </c>
      <c r="J33" s="1" t="s">
        <v>1380</v>
      </c>
      <c r="K33" s="1" t="s">
        <v>1381</v>
      </c>
      <c r="L33" s="2" t="str">
        <f t="shared" si="2"/>
        <v>(letterina A) l'edificio che sorge su di uno scoglio della baia di San Francisco</v>
      </c>
      <c r="M33" s="1" t="s">
        <v>1382</v>
      </c>
      <c r="O33" t="str">
        <f t="shared" ref="O33:O61" si="4">CONCATENATE(H33,I33,J33,K33,L33,M33)</f>
        <v>["Alcatraz","(letterina A) l'edificio che sorge su di uno scoglio della baia di San Francisco"],</v>
      </c>
      <c r="R33" t="str">
        <f t="shared" si="3"/>
        <v>["Alcatraz","l'edificio che sorge su di uno scoglio della baia di San Francisco"],</v>
      </c>
    </row>
    <row r="34" spans="1:18" ht="17.25" x14ac:dyDescent="0.3">
      <c r="A34" t="s">
        <v>62</v>
      </c>
      <c r="F34" t="s">
        <v>63</v>
      </c>
      <c r="H34" s="1" t="s">
        <v>1378</v>
      </c>
      <c r="I34" s="1" t="str">
        <f t="shared" si="1"/>
        <v>Aureliano</v>
      </c>
      <c r="J34" s="1" t="s">
        <v>1380</v>
      </c>
      <c r="K34" s="1" t="s">
        <v>1381</v>
      </c>
      <c r="L34" s="2" t="str">
        <f t="shared" si="2"/>
        <v>(letterina A) l'imperatore da cui prese il nome la citta' di Orleans</v>
      </c>
      <c r="M34" s="1" t="s">
        <v>1382</v>
      </c>
      <c r="O34" t="str">
        <f t="shared" si="4"/>
        <v>["Aureliano","(letterina A) l'imperatore da cui prese il nome la citta' di Orleans"],</v>
      </c>
      <c r="R34" t="str">
        <f t="shared" si="3"/>
        <v>["Aureliano","l'imperatore da cui prese il nome la citta' di Orleans"],</v>
      </c>
    </row>
    <row r="35" spans="1:18" ht="17.25" x14ac:dyDescent="0.3">
      <c r="A35" t="s">
        <v>64</v>
      </c>
      <c r="F35" t="s">
        <v>65</v>
      </c>
      <c r="H35" s="1" t="s">
        <v>1378</v>
      </c>
      <c r="I35" s="1" t="str">
        <f t="shared" si="1"/>
        <v>Amleto</v>
      </c>
      <c r="J35" s="1" t="s">
        <v>1380</v>
      </c>
      <c r="K35" s="1" t="s">
        <v>1381</v>
      </c>
      <c r="L35" s="2" t="str">
        <f t="shared" si="2"/>
        <v>l'opera di Shakespeare nella quale i protagonisti muoiono quasi contemporaneamente</v>
      </c>
      <c r="M35" s="1" t="s">
        <v>1382</v>
      </c>
      <c r="O35" t="str">
        <f t="shared" si="4"/>
        <v>["Amleto","l'opera di Shakespeare nella quale i protagonisti muoiono quasi contemporaneamente"],</v>
      </c>
      <c r="R35" t="str">
        <f t="shared" si="3"/>
        <v>["Amleto","l'opera di Shakespeare nella quale i protagonisti muoiono quasi contemporaneamente"],</v>
      </c>
    </row>
    <row r="36" spans="1:18" ht="17.25" x14ac:dyDescent="0.3">
      <c r="A36" t="s">
        <v>66</v>
      </c>
      <c r="F36" t="s">
        <v>67</v>
      </c>
      <c r="H36" s="1" t="s">
        <v>1378</v>
      </c>
      <c r="I36" s="1" t="str">
        <f t="shared" si="1"/>
        <v>Aida</v>
      </c>
      <c r="J36" s="1" t="s">
        <v>1380</v>
      </c>
      <c r="K36" s="1" t="s">
        <v>1381</v>
      </c>
      <c r="L36" s="2" t="str">
        <f t="shared" si="2"/>
        <v>(letterina A) l'opera di Verdi composta per l'inaugurazione dell'Opera del Cairo</v>
      </c>
      <c r="M36" s="1" t="s">
        <v>1382</v>
      </c>
      <c r="O36" t="str">
        <f t="shared" si="4"/>
        <v>["Aida","(letterina A) l'opera di Verdi composta per l'inaugurazione dell'Opera del Cairo"],</v>
      </c>
      <c r="R36" t="str">
        <f t="shared" si="3"/>
        <v>["Aida","l'opera di Verdi composta per l'inaugurazione dell'Opera del Cairo"],</v>
      </c>
    </row>
    <row r="37" spans="1:18" ht="17.25" x14ac:dyDescent="0.3">
      <c r="A37" t="s">
        <v>68</v>
      </c>
      <c r="F37" t="s">
        <v>69</v>
      </c>
      <c r="H37" s="1" t="s">
        <v>1378</v>
      </c>
      <c r="I37" s="1" t="str">
        <f t="shared" si="1"/>
        <v>Abbey Road</v>
      </c>
      <c r="J37" s="1" t="s">
        <v>1380</v>
      </c>
      <c r="K37" s="1" t="s">
        <v>1381</v>
      </c>
      <c r="L37" s="2" t="str">
        <f t="shared" si="2"/>
        <v>l'ultimo album dei beatles</v>
      </c>
      <c r="M37" s="1" t="s">
        <v>1382</v>
      </c>
      <c r="O37" t="str">
        <f t="shared" si="4"/>
        <v>["Abbey Road","l'ultimo album dei beatles"],</v>
      </c>
      <c r="R37" t="str">
        <f t="shared" si="3"/>
        <v>["Abbey Road","l'ultimo album dei beatles"],</v>
      </c>
    </row>
    <row r="38" spans="1:18" ht="17.25" x14ac:dyDescent="0.3">
      <c r="A38" t="s">
        <v>70</v>
      </c>
      <c r="F38" t="s">
        <v>71</v>
      </c>
      <c r="H38" s="1" t="s">
        <v>1378</v>
      </c>
      <c r="I38" s="1" t="str">
        <f t="shared" si="1"/>
        <v>Ambrosia</v>
      </c>
      <c r="J38" s="1" t="s">
        <v>1380</v>
      </c>
      <c r="K38" s="1" t="s">
        <v>1381</v>
      </c>
      <c r="L38" s="2" t="str">
        <f t="shared" si="2"/>
        <v>la bevanda degli dei dell'Olimpo</v>
      </c>
      <c r="M38" s="1" t="s">
        <v>1382</v>
      </c>
      <c r="O38" t="str">
        <f t="shared" si="4"/>
        <v>["Ambrosia","la bevanda degli dei dell'Olimpo"],</v>
      </c>
      <c r="R38" t="str">
        <f t="shared" si="3"/>
        <v>["Ambrosia","la bevanda degli dei dell'Olimpo"],</v>
      </c>
    </row>
    <row r="39" spans="1:18" ht="17.25" x14ac:dyDescent="0.3">
      <c r="A39" t="s">
        <v>72</v>
      </c>
      <c r="F39" t="s">
        <v>73</v>
      </c>
      <c r="H39" s="1" t="s">
        <v>1378</v>
      </c>
      <c r="I39" s="1" t="str">
        <f t="shared" si="1"/>
        <v>Ande</v>
      </c>
      <c r="J39" s="1" t="s">
        <v>1380</v>
      </c>
      <c r="K39" s="1" t="s">
        <v>1381</v>
      </c>
      <c r="L39" s="2" t="str">
        <f t="shared" si="2"/>
        <v>la catena montuosa percorsa dalla linea ferroviaria piu' alta del mondo</v>
      </c>
      <c r="M39" s="1" t="s">
        <v>1382</v>
      </c>
      <c r="O39" t="str">
        <f t="shared" si="4"/>
        <v>["Ande","la catena montuosa percorsa dalla linea ferroviaria piu' alta del mondo"],</v>
      </c>
      <c r="R39" t="str">
        <f t="shared" si="3"/>
        <v>["Ande","la catena montuosa percorsa dalla linea ferroviaria piu' alta del mondo"],</v>
      </c>
    </row>
    <row r="40" spans="1:18" ht="17.25" x14ac:dyDescent="0.3">
      <c r="A40" t="s">
        <v>74</v>
      </c>
      <c r="F40" t="s">
        <v>75</v>
      </c>
      <c r="H40" s="1" t="s">
        <v>1378</v>
      </c>
      <c r="I40" s="1" t="str">
        <f t="shared" si="1"/>
        <v>Amsterdam</v>
      </c>
      <c r="J40" s="1" t="s">
        <v>1380</v>
      </c>
      <c r="K40" s="1" t="s">
        <v>1381</v>
      </c>
      <c r="L40" s="2" t="str">
        <f t="shared" si="2"/>
        <v>(letterina A) la citta' in cui si trova il Dam</v>
      </c>
      <c r="M40" s="1" t="s">
        <v>1382</v>
      </c>
      <c r="O40" t="str">
        <f t="shared" si="4"/>
        <v>["Amsterdam","(letterina A) la citta' in cui si trova il Dam"],</v>
      </c>
      <c r="R40" t="str">
        <f t="shared" si="3"/>
        <v>["Amsterdam","la citta' in cui si trova il Dam"],</v>
      </c>
    </row>
    <row r="41" spans="1:18" ht="17.25" x14ac:dyDescent="0.3">
      <c r="A41" t="s">
        <v>76</v>
      </c>
      <c r="F41" t="s">
        <v>77</v>
      </c>
      <c r="H41" s="1" t="s">
        <v>1378</v>
      </c>
      <c r="I41" s="1" t="str">
        <f t="shared" si="1"/>
        <v>Acqui</v>
      </c>
      <c r="J41" s="1" t="s">
        <v>1380</v>
      </c>
      <c r="K41" s="1" t="s">
        <v>1381</v>
      </c>
      <c r="L41" s="2" t="str">
        <f t="shared" si="2"/>
        <v>la citta' in cui si trova la cosiddetta Fontana miracolosa, con acqua minerale a 75 gradi</v>
      </c>
      <c r="M41" s="1" t="s">
        <v>1382</v>
      </c>
      <c r="O41" t="str">
        <f t="shared" si="4"/>
        <v>["Acqui","la citta' in cui si trova la cosiddetta Fontana miracolosa, con acqua minerale a 75 gradi"],</v>
      </c>
      <c r="R41" t="str">
        <f t="shared" si="3"/>
        <v>["Acqui","la citta' in cui si trova la cosiddetta Fontana miracolosa, con acqua minerale a 75 gradi"],</v>
      </c>
    </row>
    <row r="42" spans="1:18" ht="17.25" x14ac:dyDescent="0.3">
      <c r="A42" t="s">
        <v>78</v>
      </c>
      <c r="F42" t="s">
        <v>79</v>
      </c>
      <c r="H42" s="1" t="s">
        <v>1378</v>
      </c>
      <c r="I42" s="1" t="str">
        <f t="shared" si="1"/>
        <v>Assuan</v>
      </c>
      <c r="J42" s="1" t="s">
        <v>1380</v>
      </c>
      <c r="K42" s="1" t="s">
        <v>1381</v>
      </c>
      <c r="L42" s="2" t="str">
        <f t="shared" si="2"/>
        <v>la diga che in Egitto ha permesso di strappare 800.000 ettari al deserto</v>
      </c>
      <c r="M42" s="1" t="s">
        <v>1382</v>
      </c>
      <c r="O42" t="str">
        <f t="shared" si="4"/>
        <v>["Assuan","la diga che in Egitto ha permesso di strappare 800.000 ettari al deserto"],</v>
      </c>
      <c r="R42" t="str">
        <f t="shared" si="3"/>
        <v>["Assuan","la diga che in Egitto ha permesso di strappare 800.000 ettari al deserto"],</v>
      </c>
    </row>
    <row r="43" spans="1:18" ht="17.25" x14ac:dyDescent="0.3">
      <c r="A43" t="s">
        <v>80</v>
      </c>
      <c r="F43" t="s">
        <v>81</v>
      </c>
      <c r="H43" s="1" t="s">
        <v>1378</v>
      </c>
      <c r="I43" s="1" t="str">
        <f t="shared" si="1"/>
        <v>Anastasia</v>
      </c>
      <c r="J43" s="1" t="s">
        <v>1380</v>
      </c>
      <c r="K43" s="1" t="s">
        <v>1381</v>
      </c>
      <c r="L43" s="2" t="str">
        <f t="shared" si="2"/>
        <v>(letterina A) la figlia dello zar Nicola II che scampo' alla morte nel corso della rivoluzione russa</v>
      </c>
      <c r="M43" s="1" t="s">
        <v>1382</v>
      </c>
      <c r="O43" t="str">
        <f t="shared" si="4"/>
        <v>["Anastasia","(letterina A) la figlia dello zar Nicola II che scampo' alla morte nel corso della rivoluzione russa"],</v>
      </c>
      <c r="R43" t="str">
        <f t="shared" si="3"/>
        <v>["Anastasia","la figlia dello zar Nicola II che scampo' alla morte nel corso della rivoluzione russa"],</v>
      </c>
    </row>
    <row r="44" spans="1:18" ht="17.25" x14ac:dyDescent="0.3">
      <c r="A44" t="s">
        <v>82</v>
      </c>
      <c r="F44" t="s">
        <v>83</v>
      </c>
      <c r="H44" s="1" t="s">
        <v>1378</v>
      </c>
      <c r="I44" s="1" t="str">
        <f t="shared" si="1"/>
        <v>Andrews</v>
      </c>
      <c r="J44" s="1" t="s">
        <v>1380</v>
      </c>
      <c r="K44" s="1" t="s">
        <v>1381</v>
      </c>
      <c r="L44" s="2" t="str">
        <f t="shared" si="2"/>
        <v>la Julie protagonista di Mary Poppins</v>
      </c>
      <c r="M44" s="1" t="s">
        <v>1382</v>
      </c>
      <c r="O44" t="str">
        <f t="shared" si="4"/>
        <v>["Andrews","la Julie protagonista di Mary Poppins"],</v>
      </c>
      <c r="R44" t="str">
        <f t="shared" si="3"/>
        <v>["Andrews","la Julie protagonista di Mary Poppins"],</v>
      </c>
    </row>
    <row r="45" spans="1:18" ht="17.25" x14ac:dyDescent="0.3">
      <c r="A45" t="s">
        <v>84</v>
      </c>
      <c r="F45" t="s">
        <v>85</v>
      </c>
      <c r="H45" s="1" t="s">
        <v>1378</v>
      </c>
      <c r="I45" s="1" t="str">
        <f t="shared" si="1"/>
        <v>Agave</v>
      </c>
      <c r="J45" s="1" t="s">
        <v>1380</v>
      </c>
      <c r="K45" s="1" t="s">
        <v>1381</v>
      </c>
      <c r="L45" s="2" t="str">
        <f t="shared" si="2"/>
        <v>La pianta dalla quale si ricava la tequila</v>
      </c>
      <c r="M45" s="1" t="s">
        <v>1382</v>
      </c>
      <c r="O45" t="str">
        <f t="shared" si="4"/>
        <v>["Agave","La pianta dalla quale si ricava la tequila"],</v>
      </c>
      <c r="R45" t="str">
        <f t="shared" si="3"/>
        <v>["Agave","La pianta dalla quale si ricava la tequila"],</v>
      </c>
    </row>
    <row r="46" spans="1:18" ht="17.25" x14ac:dyDescent="0.3">
      <c r="A46" t="s">
        <v>86</v>
      </c>
      <c r="F46" t="s">
        <v>87</v>
      </c>
      <c r="H46" s="1" t="s">
        <v>1378</v>
      </c>
      <c r="I46" s="1" t="str">
        <f t="shared" si="1"/>
        <v>Ancora</v>
      </c>
      <c r="J46" s="1" t="s">
        <v>1380</v>
      </c>
      <c r="K46" s="1" t="s">
        <v>1381</v>
      </c>
      <c r="L46" s="2" t="str">
        <f t="shared" si="2"/>
        <v>la porta tatuata Braccio di Ferro</v>
      </c>
      <c r="M46" s="1" t="s">
        <v>1382</v>
      </c>
      <c r="O46" t="str">
        <f t="shared" si="4"/>
        <v>["Ancora","la porta tatuata Braccio di Ferro"],</v>
      </c>
      <c r="R46" t="str">
        <f t="shared" si="3"/>
        <v>["Ancora","la porta tatuata Braccio di Ferro"],</v>
      </c>
    </row>
    <row r="47" spans="1:18" ht="17.25" x14ac:dyDescent="0.3">
      <c r="A47" t="s">
        <v>88</v>
      </c>
      <c r="F47" t="s">
        <v>89</v>
      </c>
      <c r="H47" s="1" t="s">
        <v>1378</v>
      </c>
      <c r="I47" s="1" t="str">
        <f t="shared" si="1"/>
        <v>Alcazar</v>
      </c>
      <c r="J47" s="1" t="s">
        <v>1380</v>
      </c>
      <c r="K47" s="1" t="s">
        <v>1381</v>
      </c>
      <c r="L47" s="2" t="str">
        <f t="shared" si="2"/>
        <v>(letterina A) la reggia dei re mori a Siviglia</v>
      </c>
      <c r="M47" s="1" t="s">
        <v>1382</v>
      </c>
      <c r="O47" t="str">
        <f t="shared" si="4"/>
        <v>["Alcazar","(letterina A) la reggia dei re mori a Siviglia"],</v>
      </c>
      <c r="R47" t="str">
        <f t="shared" si="3"/>
        <v>["Alcazar","la reggia dei re mori a Siviglia"],</v>
      </c>
    </row>
    <row r="48" spans="1:18" ht="17.25" x14ac:dyDescent="0.3">
      <c r="A48" t="s">
        <v>90</v>
      </c>
      <c r="F48" t="s">
        <v>91</v>
      </c>
      <c r="H48" s="1" t="s">
        <v>1378</v>
      </c>
      <c r="I48" s="1" t="str">
        <f t="shared" si="1"/>
        <v>Actor's Studio</v>
      </c>
      <c r="J48" s="1" t="s">
        <v>1380</v>
      </c>
      <c r="K48" s="1" t="s">
        <v>1381</v>
      </c>
      <c r="L48" s="2" t="str">
        <f t="shared" si="2"/>
        <v>la scuola nella quale si sono formati Marlon Brando e Robert De Niro</v>
      </c>
      <c r="M48" s="1" t="s">
        <v>1382</v>
      </c>
      <c r="O48" t="str">
        <f t="shared" si="4"/>
        <v>["Actor's Studio","la scuola nella quale si sono formati Marlon Brando e Robert De Niro"],</v>
      </c>
      <c r="R48" t="str">
        <f t="shared" si="3"/>
        <v>["Actor's Studio","la scuola nella quale si sono formati Marlon Brando e Robert De Niro"],</v>
      </c>
    </row>
    <row r="49" spans="1:18" ht="17.25" x14ac:dyDescent="0.3">
      <c r="A49" t="s">
        <v>92</v>
      </c>
      <c r="F49" t="s">
        <v>93</v>
      </c>
      <c r="H49" s="1" t="s">
        <v>1378</v>
      </c>
      <c r="I49" s="1" t="str">
        <f t="shared" si="1"/>
        <v>Atletica</v>
      </c>
      <c r="J49" s="1" t="s">
        <v>1380</v>
      </c>
      <c r="K49" s="1" t="s">
        <v>1381</v>
      </c>
      <c r="L49" s="2" t="str">
        <f t="shared" si="2"/>
        <v>lo sport che deve il suo nome alla parola greca che significa 'combattimento'</v>
      </c>
      <c r="M49" s="1" t="s">
        <v>1382</v>
      </c>
      <c r="O49" t="str">
        <f t="shared" si="4"/>
        <v>["Atletica","lo sport che deve il suo nome alla parola greca che significa 'combattimento'"],</v>
      </c>
      <c r="R49" t="str">
        <f t="shared" si="3"/>
        <v>["Atletica","lo sport che deve il suo nome alla parola greca che significa 'combattimento'"],</v>
      </c>
    </row>
    <row r="50" spans="1:18" ht="17.25" x14ac:dyDescent="0.3">
      <c r="A50" t="s">
        <v>94</v>
      </c>
      <c r="F50" t="s">
        <v>95</v>
      </c>
      <c r="H50" s="1" t="s">
        <v>1378</v>
      </c>
      <c r="I50" s="1" t="str">
        <f t="shared" si="1"/>
        <v>Automobilismo</v>
      </c>
      <c r="J50" s="1" t="s">
        <v>1380</v>
      </c>
      <c r="K50" s="1" t="s">
        <v>1381</v>
      </c>
      <c r="L50" s="2" t="str">
        <f t="shared" si="2"/>
        <v>lo sport in cui Emerson Fittipaldi e' stato campione del mondo</v>
      </c>
      <c r="M50" s="1" t="s">
        <v>1382</v>
      </c>
      <c r="O50" t="str">
        <f t="shared" si="4"/>
        <v>["Automobilismo","lo sport in cui Emerson Fittipaldi e' stato campione del mondo"],</v>
      </c>
      <c r="R50" t="str">
        <f t="shared" si="3"/>
        <v>["Automobilismo","lo sport in cui Emerson Fittipaldi e' stato campione del mondo"],</v>
      </c>
    </row>
    <row r="51" spans="1:18" ht="17.25" x14ac:dyDescent="0.3">
      <c r="A51" t="s">
        <v>96</v>
      </c>
      <c r="F51" t="s">
        <v>97</v>
      </c>
      <c r="H51" s="1" t="s">
        <v>1378</v>
      </c>
      <c r="I51" s="1" t="str">
        <f t="shared" si="1"/>
        <v>Abolizionisti</v>
      </c>
      <c r="J51" s="1" t="s">
        <v>1380</v>
      </c>
      <c r="K51" s="1" t="s">
        <v>1381</v>
      </c>
      <c r="L51" s="2" t="str">
        <f t="shared" si="2"/>
        <v>negli Stati Uniti erano gli oppositori della schiavitu'</v>
      </c>
      <c r="M51" s="1" t="s">
        <v>1382</v>
      </c>
      <c r="O51" t="str">
        <f t="shared" si="4"/>
        <v>["Abolizionisti","negli Stati Uniti erano gli oppositori della schiavitu'"],</v>
      </c>
      <c r="R51" t="str">
        <f t="shared" si="3"/>
        <v>["Abolizionisti","negli Stati Uniti erano gli oppositori della schiavitu'"],</v>
      </c>
    </row>
    <row r="52" spans="1:18" ht="17.25" x14ac:dyDescent="0.3">
      <c r="A52" t="s">
        <v>98</v>
      </c>
      <c r="F52" t="s">
        <v>99</v>
      </c>
      <c r="H52" s="1" t="s">
        <v>1378</v>
      </c>
      <c r="I52" s="1" t="str">
        <f t="shared" si="1"/>
        <v>Amigdala</v>
      </c>
      <c r="J52" s="1" t="s">
        <v>1380</v>
      </c>
      <c r="K52" s="1" t="s">
        <v>1381</v>
      </c>
      <c r="L52" s="2" t="str">
        <f t="shared" si="2"/>
        <v>parola che significa 'a forma di mandorla'</v>
      </c>
      <c r="M52" s="1" t="s">
        <v>1382</v>
      </c>
      <c r="O52" t="str">
        <f t="shared" si="4"/>
        <v>["Amigdala","parola che significa 'a forma di mandorla'"],</v>
      </c>
      <c r="R52" t="str">
        <f t="shared" si="3"/>
        <v>["Amigdala","parola che significa 'a forma di mandorla'"],</v>
      </c>
    </row>
    <row r="53" spans="1:18" ht="17.25" x14ac:dyDescent="0.3">
      <c r="A53" t="s">
        <v>100</v>
      </c>
      <c r="F53" t="s">
        <v>101</v>
      </c>
      <c r="H53" s="1" t="s">
        <v>1378</v>
      </c>
      <c r="I53" s="1" t="str">
        <f t="shared" si="1"/>
        <v>Aruspici</v>
      </c>
      <c r="J53" s="1" t="s">
        <v>1380</v>
      </c>
      <c r="K53" s="1" t="s">
        <v>1381</v>
      </c>
      <c r="L53" s="2" t="str">
        <f t="shared" si="2"/>
        <v>prevedevano il futuro studiando le viscere degli animali</v>
      </c>
      <c r="M53" s="1" t="s">
        <v>1382</v>
      </c>
      <c r="O53" t="str">
        <f t="shared" si="4"/>
        <v>["Aruspici","prevedevano il futuro studiando le viscere degli animali"],</v>
      </c>
      <c r="R53" t="str">
        <f t="shared" si="3"/>
        <v>["Aruspici","prevedevano il futuro studiando le viscere degli animali"],</v>
      </c>
    </row>
    <row r="54" spans="1:18" ht="17.25" x14ac:dyDescent="0.3">
      <c r="A54" t="s">
        <v>102</v>
      </c>
      <c r="F54" t="s">
        <v>103</v>
      </c>
      <c r="H54" s="1" t="s">
        <v>1378</v>
      </c>
      <c r="I54" s="1" t="str">
        <f t="shared" si="1"/>
        <v>anaerobico</v>
      </c>
      <c r="J54" s="1" t="s">
        <v>1380</v>
      </c>
      <c r="K54" s="1" t="s">
        <v>1381</v>
      </c>
      <c r="L54" s="2" t="str">
        <f t="shared" si="2"/>
        <v>(letterina A) processo che si svolge in assenza di ossigeno</v>
      </c>
      <c r="M54" s="1" t="s">
        <v>1382</v>
      </c>
      <c r="O54" t="str">
        <f t="shared" si="4"/>
        <v>["anaerobico","(letterina A) processo che si svolge in assenza di ossigeno"],</v>
      </c>
      <c r="R54" t="str">
        <f t="shared" si="3"/>
        <v>["anaerobico","processo che si svolge in assenza di ossigeno"],</v>
      </c>
    </row>
    <row r="55" spans="1:18" ht="17.25" x14ac:dyDescent="0.3">
      <c r="A55" t="s">
        <v>104</v>
      </c>
      <c r="F55" t="s">
        <v>105</v>
      </c>
      <c r="H55" s="1" t="s">
        <v>1378</v>
      </c>
      <c r="I55" s="1" t="str">
        <f t="shared" si="1"/>
        <v>Abelardo</v>
      </c>
      <c r="J55" s="1" t="s">
        <v>1380</v>
      </c>
      <c r="K55" s="1" t="s">
        <v>1381</v>
      </c>
      <c r="L55" s="2" t="str">
        <f t="shared" si="2"/>
        <v>scambio' lettere d'amore con Eloisa</v>
      </c>
      <c r="M55" s="1" t="s">
        <v>1382</v>
      </c>
      <c r="O55" t="str">
        <f t="shared" si="4"/>
        <v>["Abelardo","scambio' lettere d'amore con Eloisa"],</v>
      </c>
      <c r="R55" t="str">
        <f t="shared" si="3"/>
        <v>["Abelardo","scambio' lettere d'amore con Eloisa"],</v>
      </c>
    </row>
    <row r="56" spans="1:18" ht="17.25" x14ac:dyDescent="0.3">
      <c r="A56" t="s">
        <v>106</v>
      </c>
      <c r="F56" t="s">
        <v>107</v>
      </c>
      <c r="H56" s="1" t="s">
        <v>1378</v>
      </c>
      <c r="I56" s="1" t="str">
        <f t="shared" si="1"/>
        <v>Amarone</v>
      </c>
      <c r="J56" s="1" t="s">
        <v>1380</v>
      </c>
      <c r="K56" s="1" t="s">
        <v>1381</v>
      </c>
      <c r="L56" s="2" t="str">
        <f t="shared" si="2"/>
        <v>tipo di vino rosso del Veneto</v>
      </c>
      <c r="M56" s="1" t="s">
        <v>1382</v>
      </c>
      <c r="O56" t="str">
        <f t="shared" si="4"/>
        <v>["Amarone","tipo di vino rosso del Veneto"],</v>
      </c>
      <c r="R56" t="str">
        <f t="shared" si="3"/>
        <v>["Amarone","tipo di vino rosso del Veneto"],</v>
      </c>
    </row>
    <row r="57" spans="1:18" ht="17.25" x14ac:dyDescent="0.3">
      <c r="A57" t="s">
        <v>108</v>
      </c>
      <c r="F57" t="s">
        <v>109</v>
      </c>
      <c r="H57" s="1" t="s">
        <v>1378</v>
      </c>
      <c r="I57" s="1" t="str">
        <f t="shared" si="1"/>
        <v>adenoidi</v>
      </c>
      <c r="J57" s="1" t="s">
        <v>1380</v>
      </c>
      <c r="K57" s="1" t="s">
        <v>1381</v>
      </c>
      <c r="L57" s="2" t="str">
        <f t="shared" si="2"/>
        <v>(letterina A) tonsille faringee</v>
      </c>
      <c r="M57" s="1" t="s">
        <v>1382</v>
      </c>
      <c r="O57" t="str">
        <f t="shared" si="4"/>
        <v>["adenoidi","(letterina A) tonsille faringee"],</v>
      </c>
      <c r="R57" t="str">
        <f t="shared" si="3"/>
        <v>["adenoidi","tonsille faringee"],</v>
      </c>
    </row>
    <row r="58" spans="1:18" ht="17.25" x14ac:dyDescent="0.3">
      <c r="A58" t="s">
        <v>110</v>
      </c>
      <c r="F58" t="s">
        <v>111</v>
      </c>
      <c r="H58" s="1" t="s">
        <v>1378</v>
      </c>
      <c r="I58" s="1" t="str">
        <f t="shared" si="1"/>
        <v>Argentina</v>
      </c>
      <c r="J58" s="1" t="s">
        <v>1380</v>
      </c>
      <c r="K58" s="1" t="s">
        <v>1381</v>
      </c>
      <c r="L58" s="2" t="str">
        <f t="shared" si="2"/>
        <v>vi fu catturato Adolf Eichmann</v>
      </c>
      <c r="M58" s="1" t="s">
        <v>1382</v>
      </c>
      <c r="O58" t="str">
        <f t="shared" si="4"/>
        <v>["Argentina","vi fu catturato Adolf Eichmann"],</v>
      </c>
      <c r="R58" t="str">
        <f t="shared" si="3"/>
        <v>["Argentina","vi fu catturato Adolf Eichmann"],</v>
      </c>
    </row>
    <row r="59" spans="1:18" ht="17.25" x14ac:dyDescent="0.3">
      <c r="A59" t="s">
        <v>112</v>
      </c>
      <c r="F59" t="s">
        <v>113</v>
      </c>
      <c r="H59" s="1" t="s">
        <v>1378</v>
      </c>
      <c r="I59" s="1" t="str">
        <f t="shared" si="1"/>
        <v>Aspromonte</v>
      </c>
      <c r="J59" s="1" t="s">
        <v>1380</v>
      </c>
      <c r="K59" s="1" t="s">
        <v>1381</v>
      </c>
      <c r="L59" s="2" t="str">
        <f t="shared" si="2"/>
        <v>vi provengono i pastori del romanzo del 1930 di Corrado Alvaro</v>
      </c>
      <c r="M59" s="1" t="s">
        <v>1382</v>
      </c>
      <c r="O59" t="str">
        <f t="shared" si="4"/>
        <v>["Aspromonte","vi provengono i pastori del romanzo del 1930 di Corrado Alvaro"],</v>
      </c>
      <c r="R59" t="str">
        <f t="shared" si="3"/>
        <v>["Aspromonte","vi provengono i pastori del romanzo del 1930 di Corrado Alvaro"],</v>
      </c>
    </row>
    <row r="60" spans="1:18" ht="17.25" x14ac:dyDescent="0.3">
      <c r="A60" t="s">
        <v>12</v>
      </c>
      <c r="F60" t="s">
        <v>114</v>
      </c>
      <c r="H60" s="1" t="s">
        <v>1378</v>
      </c>
      <c r="I60" s="1" t="str">
        <f t="shared" si="1"/>
        <v>Australia</v>
      </c>
      <c r="J60" s="1" t="s">
        <v>1380</v>
      </c>
      <c r="K60" s="1" t="s">
        <v>1381</v>
      </c>
      <c r="L60" s="2" t="str">
        <f t="shared" si="2"/>
        <v>vi si trova il deserto di Simpson</v>
      </c>
      <c r="M60" s="1" t="s">
        <v>1382</v>
      </c>
      <c r="O60" t="str">
        <f t="shared" si="4"/>
        <v>["Australia","vi si trova il deserto di Simpson"],</v>
      </c>
      <c r="R60" t="str">
        <f t="shared" si="3"/>
        <v>["Australia","vi si trova il deserto di Simpson"],</v>
      </c>
    </row>
    <row r="61" spans="1:18" ht="17.25" x14ac:dyDescent="0.3">
      <c r="A61" t="s">
        <v>8</v>
      </c>
      <c r="F61" t="s">
        <v>115</v>
      </c>
      <c r="H61" s="1" t="s">
        <v>1378</v>
      </c>
      <c r="I61" s="1" t="str">
        <f t="shared" si="1"/>
        <v>Antartide</v>
      </c>
      <c r="J61" s="1" t="s">
        <v>1380</v>
      </c>
      <c r="K61" s="1" t="s">
        <v>1381</v>
      </c>
      <c r="L61" s="2" t="str">
        <f t="shared" si="2"/>
        <v>vi si trova il mare di Ross</v>
      </c>
      <c r="M61" s="1" t="s">
        <v>1382</v>
      </c>
      <c r="O61" t="str">
        <f t="shared" si="4"/>
        <v>["Antartide","vi si trova il mare di Ross"],</v>
      </c>
      <c r="R61" t="str">
        <f t="shared" si="3"/>
        <v>["Antartide","vi si trova il mare di Ross"],</v>
      </c>
    </row>
    <row r="62" spans="1:18" ht="17.25" x14ac:dyDescent="0.3">
      <c r="A62" t="s">
        <v>116</v>
      </c>
      <c r="F62" t="s">
        <v>117</v>
      </c>
      <c r="H62" s="1" t="s">
        <v>1378</v>
      </c>
      <c r="I62" s="1" t="str">
        <f t="shared" si="1"/>
        <v>Bianco</v>
      </c>
      <c r="J62" s="1" t="s">
        <v>1380</v>
      </c>
      <c r="K62" s="1" t="s">
        <v>1381</v>
      </c>
      <c r="L62" s="2" t="str">
        <f>SUBSTITUTE(F62,"(Letterina B) ","")</f>
        <v>e' il colore del lutto nei paesi musulmani</v>
      </c>
      <c r="M62" s="1" t="s">
        <v>1382</v>
      </c>
      <c r="O62" t="str">
        <f t="shared" ref="O62:O120" si="5">CONCATENATE(H62,I62,J62,K62,L62,M62)</f>
        <v>["Bianco","e' il colore del lutto nei paesi musulmani"],</v>
      </c>
      <c r="R62" t="str">
        <f>SUBSTITUTE(O62,"(letterina B) ","")</f>
        <v>["Bianco","e' il colore del lutto nei paesi musulmani"],</v>
      </c>
    </row>
    <row r="63" spans="1:18" ht="17.25" x14ac:dyDescent="0.3">
      <c r="A63" t="s">
        <v>118</v>
      </c>
      <c r="F63" t="s">
        <v>119</v>
      </c>
      <c r="H63" s="1" t="s">
        <v>1378</v>
      </c>
      <c r="I63" s="1" t="str">
        <f t="shared" si="1"/>
        <v>Bardotto</v>
      </c>
      <c r="J63" s="1" t="s">
        <v>1380</v>
      </c>
      <c r="K63" s="1" t="s">
        <v>1381</v>
      </c>
      <c r="L63" s="2" t="str">
        <f t="shared" ref="L63:L115" si="6">SUBSTITUTE(F63,"(Letterina B) ","")</f>
        <v>e' il risultato dell'incrocio tra un cavallo e un asina</v>
      </c>
      <c r="M63" s="1" t="s">
        <v>1382</v>
      </c>
      <c r="O63" t="str">
        <f t="shared" si="5"/>
        <v>["Bardotto","e' il risultato dell'incrocio tra un cavallo e un asina"],</v>
      </c>
      <c r="R63" t="str">
        <f t="shared" ref="R63:R115" si="7">SUBSTITUTE(O63,"(letterina B) ","")</f>
        <v>["Bardotto","e' il risultato dell'incrocio tra un cavallo e un asina"],</v>
      </c>
    </row>
    <row r="64" spans="1:18" ht="17.25" x14ac:dyDescent="0.3">
      <c r="A64" t="s">
        <v>120</v>
      </c>
      <c r="F64" t="s">
        <v>121</v>
      </c>
      <c r="H64" s="1" t="s">
        <v>1378</v>
      </c>
      <c r="I64" s="1" t="str">
        <f t="shared" si="1"/>
        <v>Brasile</v>
      </c>
      <c r="J64" s="1" t="s">
        <v>1380</v>
      </c>
      <c r="K64" s="1" t="s">
        <v>1381</v>
      </c>
      <c r="L64" s="2" t="str">
        <f t="shared" si="6"/>
        <v>(letterina B) e' la quinta nazione piu' grande del mondo</v>
      </c>
      <c r="M64" s="1" t="s">
        <v>1382</v>
      </c>
      <c r="O64" t="str">
        <f t="shared" si="5"/>
        <v>["Brasile","(letterina B) e' la quinta nazione piu' grande del mondo"],</v>
      </c>
      <c r="R64" t="str">
        <f t="shared" si="7"/>
        <v>["Brasile","e' la quinta nazione piu' grande del mondo"],</v>
      </c>
    </row>
    <row r="65" spans="1:18" ht="17.25" x14ac:dyDescent="0.3">
      <c r="A65" t="s">
        <v>122</v>
      </c>
      <c r="F65" t="s">
        <v>123</v>
      </c>
      <c r="H65" s="1" t="s">
        <v>1378</v>
      </c>
      <c r="I65" s="1" t="str">
        <f t="shared" si="1"/>
        <v>Beretta</v>
      </c>
      <c r="J65" s="1" t="s">
        <v>1380</v>
      </c>
      <c r="K65" s="1" t="s">
        <v>1381</v>
      </c>
      <c r="L65" s="2" t="str">
        <f t="shared" si="6"/>
        <v>hanno cominciato vendendo archibugi alla Serenissima e finito col vendere pistole all'FBI</v>
      </c>
      <c r="M65" s="1" t="s">
        <v>1382</v>
      </c>
      <c r="O65" t="str">
        <f t="shared" si="5"/>
        <v>["Beretta","hanno cominciato vendendo archibugi alla Serenissima e finito col vendere pistole all'FBI"],</v>
      </c>
      <c r="R65" t="str">
        <f t="shared" si="7"/>
        <v>["Beretta","hanno cominciato vendendo archibugi alla Serenissima e finito col vendere pistole all'FBI"],</v>
      </c>
    </row>
    <row r="66" spans="1:18" ht="17.25" x14ac:dyDescent="0.3">
      <c r="A66" t="s">
        <v>124</v>
      </c>
      <c r="F66" t="s">
        <v>125</v>
      </c>
      <c r="H66" s="1" t="s">
        <v>1378</v>
      </c>
      <c r="I66" s="1" t="str">
        <f t="shared" ref="I66:I129" si="8">+A66</f>
        <v>Bridge</v>
      </c>
      <c r="J66" s="1" t="s">
        <v>1380</v>
      </c>
      <c r="K66" s="1" t="s">
        <v>1381</v>
      </c>
      <c r="L66" s="2" t="str">
        <f t="shared" si="6"/>
        <v>(letterina B) il campionato del mondo vinto dal 'blue team' italiano</v>
      </c>
      <c r="M66" s="1" t="s">
        <v>1382</v>
      </c>
      <c r="O66" t="str">
        <f t="shared" si="5"/>
        <v>["Bridge","(letterina B) il campionato del mondo vinto dal 'blue team' italiano"],</v>
      </c>
      <c r="R66" t="str">
        <f t="shared" si="7"/>
        <v>["Bridge","il campionato del mondo vinto dal 'blue team' italiano"],</v>
      </c>
    </row>
    <row r="67" spans="1:18" ht="17.25" x14ac:dyDescent="0.3">
      <c r="A67" t="s">
        <v>126</v>
      </c>
      <c r="F67" t="s">
        <v>127</v>
      </c>
      <c r="H67" s="1" t="s">
        <v>1378</v>
      </c>
      <c r="I67" s="1" t="str">
        <f t="shared" si="8"/>
        <v>Bacco</v>
      </c>
      <c r="J67" s="1" t="s">
        <v>1380</v>
      </c>
      <c r="K67" s="1" t="s">
        <v>1381</v>
      </c>
      <c r="L67" s="2" t="str">
        <f t="shared" si="6"/>
        <v>(letterina B) il dio del vino per i romani</v>
      </c>
      <c r="M67" s="1" t="s">
        <v>1382</v>
      </c>
      <c r="O67" t="str">
        <f t="shared" si="5"/>
        <v>["Bacco","(letterina B) il dio del vino per i romani"],</v>
      </c>
      <c r="R67" t="str">
        <f t="shared" si="7"/>
        <v>["Bacco","il dio del vino per i romani"],</v>
      </c>
    </row>
    <row r="68" spans="1:18" ht="17.25" x14ac:dyDescent="0.3">
      <c r="A68" t="s">
        <v>128</v>
      </c>
      <c r="F68" t="s">
        <v>129</v>
      </c>
      <c r="H68" s="1" t="s">
        <v>1378</v>
      </c>
      <c r="I68" s="1" t="str">
        <f t="shared" si="8"/>
        <v>bianca</v>
      </c>
      <c r="J68" s="1" t="s">
        <v>1380</v>
      </c>
      <c r="K68" s="1" t="s">
        <v>1381</v>
      </c>
      <c r="L68" s="2" t="str">
        <f t="shared" si="6"/>
        <v>il film in cui Moretti (brrr) dice 'Come si fa a dormire con una donna con cui si e' fatto l'amore?'</v>
      </c>
      <c r="M68" s="1" t="s">
        <v>1382</v>
      </c>
      <c r="O68" t="str">
        <f t="shared" si="5"/>
        <v>["bianca","il film in cui Moretti (brrr) dice 'Come si fa a dormire con una donna con cui si e' fatto l'amore?'"],</v>
      </c>
      <c r="R68" t="str">
        <f t="shared" si="7"/>
        <v>["bianca","il film in cui Moretti (brrr) dice 'Come si fa a dormire con una donna con cui si e' fatto l'amore?'"],</v>
      </c>
    </row>
    <row r="69" spans="1:18" ht="17.25" x14ac:dyDescent="0.3">
      <c r="A69" t="s">
        <v>130</v>
      </c>
      <c r="F69" t="s">
        <v>131</v>
      </c>
      <c r="H69" s="1" t="s">
        <v>1378</v>
      </c>
      <c r="I69" s="1" t="str">
        <f t="shared" si="8"/>
        <v>Buridano</v>
      </c>
      <c r="J69" s="1" t="s">
        <v>1380</v>
      </c>
      <c r="K69" s="1" t="s">
        <v>1381</v>
      </c>
      <c r="L69" s="2" t="str">
        <f t="shared" si="6"/>
        <v>il filosofo al quale si associa un asino morto di fame perche' incerto tra due cibi</v>
      </c>
      <c r="M69" s="1" t="s">
        <v>1382</v>
      </c>
      <c r="O69" t="str">
        <f t="shared" si="5"/>
        <v>["Buridano","il filosofo al quale si associa un asino morto di fame perche' incerto tra due cibi"],</v>
      </c>
      <c r="R69" t="str">
        <f t="shared" si="7"/>
        <v>["Buridano","il filosofo al quale si associa un asino morto di fame perche' incerto tra due cibi"],</v>
      </c>
    </row>
    <row r="70" spans="1:18" ht="17.25" x14ac:dyDescent="0.3">
      <c r="A70" t="s">
        <v>132</v>
      </c>
      <c r="F70" t="s">
        <v>133</v>
      </c>
      <c r="H70" s="1" t="s">
        <v>1378</v>
      </c>
      <c r="I70" s="1" t="str">
        <f t="shared" si="8"/>
        <v>Bordin</v>
      </c>
      <c r="J70" s="1" t="s">
        <v>1380</v>
      </c>
      <c r="K70" s="1" t="s">
        <v>1381</v>
      </c>
      <c r="L70" s="2" t="str">
        <f t="shared" si="6"/>
        <v>il Gelindo primo italiano a vincere una maratona olimpica</v>
      </c>
      <c r="M70" s="1" t="s">
        <v>1382</v>
      </c>
      <c r="O70" t="str">
        <f t="shared" si="5"/>
        <v>["Bordin","il Gelindo primo italiano a vincere una maratona olimpica"],</v>
      </c>
      <c r="R70" t="str">
        <f t="shared" si="7"/>
        <v>["Bordin","il Gelindo primo italiano a vincere una maratona olimpica"],</v>
      </c>
    </row>
    <row r="71" spans="1:18" ht="17.25" x14ac:dyDescent="0.3">
      <c r="A71" t="s">
        <v>134</v>
      </c>
      <c r="F71" t="s">
        <v>135</v>
      </c>
      <c r="H71" s="1" t="s">
        <v>1378</v>
      </c>
      <c r="I71" s="1" t="str">
        <f t="shared" si="8"/>
        <v>Bettega</v>
      </c>
      <c r="J71" s="1" t="s">
        <v>1380</v>
      </c>
      <c r="K71" s="1" t="s">
        <v>1381</v>
      </c>
      <c r="L71" s="2" t="str">
        <f t="shared" si="6"/>
        <v>il giocatore di calcio italiano che ha militato a fine carriera nei Toronto Blizzards</v>
      </c>
      <c r="M71" s="1" t="s">
        <v>1382</v>
      </c>
      <c r="O71" t="str">
        <f t="shared" si="5"/>
        <v>["Bettega","il giocatore di calcio italiano che ha militato a fine carriera nei Toronto Blizzards"],</v>
      </c>
      <c r="R71" t="str">
        <f t="shared" si="7"/>
        <v>["Bettega","il giocatore di calcio italiano che ha militato a fine carriera nei Toronto Blizzards"],</v>
      </c>
    </row>
    <row r="72" spans="1:18" ht="17.25" x14ac:dyDescent="0.3">
      <c r="A72" t="s">
        <v>136</v>
      </c>
      <c r="F72" t="s">
        <v>137</v>
      </c>
      <c r="H72" s="1" t="s">
        <v>1378</v>
      </c>
      <c r="I72" s="1" t="str">
        <f t="shared" si="8"/>
        <v>Badminton</v>
      </c>
      <c r="J72" s="1" t="s">
        <v>1380</v>
      </c>
      <c r="K72" s="1" t="s">
        <v>1381</v>
      </c>
      <c r="L72" s="2" t="str">
        <f t="shared" si="6"/>
        <v>(letterina B) il gioco con le racchette apparso in Inghilterra verso il 1860</v>
      </c>
      <c r="M72" s="1" t="s">
        <v>1382</v>
      </c>
      <c r="O72" t="str">
        <f t="shared" si="5"/>
        <v>["Badminton","(letterina B) il gioco con le racchette apparso in Inghilterra verso il 1860"],</v>
      </c>
      <c r="R72" t="str">
        <f t="shared" si="7"/>
        <v>["Badminton","il gioco con le racchette apparso in Inghilterra verso il 1860"],</v>
      </c>
    </row>
    <row r="73" spans="1:18" ht="17.25" x14ac:dyDescent="0.3">
      <c r="A73" t="s">
        <v>138</v>
      </c>
      <c r="F73" t="s">
        <v>139</v>
      </c>
      <c r="H73" s="1" t="s">
        <v>1378</v>
      </c>
      <c r="I73" s="1" t="str">
        <f t="shared" si="8"/>
        <v>Beach Boys</v>
      </c>
      <c r="J73" s="1" t="s">
        <v>1380</v>
      </c>
      <c r="K73" s="1" t="s">
        <v>1381</v>
      </c>
      <c r="L73" s="2" t="str">
        <f t="shared" si="6"/>
        <v>il gruppo formato dai fratelli Wilson nel 1961</v>
      </c>
      <c r="M73" s="1" t="s">
        <v>1382</v>
      </c>
      <c r="O73" t="str">
        <f t="shared" si="5"/>
        <v>["Beach Boys","il gruppo formato dai fratelli Wilson nel 1961"],</v>
      </c>
      <c r="R73" t="str">
        <f t="shared" si="7"/>
        <v>["Beach Boys","il gruppo formato dai fratelli Wilson nel 1961"],</v>
      </c>
    </row>
    <row r="74" spans="1:18" ht="17.25" x14ac:dyDescent="0.3">
      <c r="A74" t="s">
        <v>140</v>
      </c>
      <c r="F74" t="s">
        <v>141</v>
      </c>
      <c r="H74" s="1" t="s">
        <v>1378</v>
      </c>
      <c r="I74" s="1" t="str">
        <f t="shared" si="8"/>
        <v>Baltico</v>
      </c>
      <c r="J74" s="1" t="s">
        <v>1380</v>
      </c>
      <c r="K74" s="1" t="s">
        <v>1381</v>
      </c>
      <c r="L74" s="2" t="str">
        <f t="shared" si="6"/>
        <v>il Mare che separa Riga da Stoccolma</v>
      </c>
      <c r="M74" s="1" t="s">
        <v>1382</v>
      </c>
      <c r="O74" t="str">
        <f t="shared" si="5"/>
        <v>["Baltico","il Mare che separa Riga da Stoccolma"],</v>
      </c>
      <c r="R74" t="str">
        <f t="shared" si="7"/>
        <v>["Baltico","il Mare che separa Riga da Stoccolma"],</v>
      </c>
    </row>
    <row r="75" spans="1:18" ht="17.25" x14ac:dyDescent="0.3">
      <c r="A75" t="s">
        <v>142</v>
      </c>
      <c r="F75" t="s">
        <v>143</v>
      </c>
      <c r="H75" s="1" t="s">
        <v>1378</v>
      </c>
      <c r="I75" s="1" t="str">
        <f t="shared" si="8"/>
        <v>Bongiorno</v>
      </c>
      <c r="J75" s="1" t="s">
        <v>1380</v>
      </c>
      <c r="K75" s="1" t="s">
        <v>1381</v>
      </c>
      <c r="L75" s="2" t="str">
        <f t="shared" si="6"/>
        <v>il Mike che disse a una concorrente 'Ahi, ahi, signora Longari, mi e' caduta sull'uccello'</v>
      </c>
      <c r="M75" s="1" t="s">
        <v>1382</v>
      </c>
      <c r="O75" t="str">
        <f t="shared" si="5"/>
        <v>["Bongiorno","il Mike che disse a una concorrente 'Ahi, ahi, signora Longari, mi e' caduta sull'uccello'"],</v>
      </c>
      <c r="R75" t="str">
        <f t="shared" si="7"/>
        <v>["Bongiorno","il Mike che disse a una concorrente 'Ahi, ahi, signora Longari, mi e' caduta sull'uccello'"],</v>
      </c>
    </row>
    <row r="76" spans="1:18" ht="17.25" x14ac:dyDescent="0.3">
      <c r="A76" t="s">
        <v>142</v>
      </c>
      <c r="F76" t="s">
        <v>144</v>
      </c>
      <c r="H76" s="1" t="s">
        <v>1378</v>
      </c>
      <c r="I76" s="1" t="str">
        <f t="shared" si="8"/>
        <v>Bongiorno</v>
      </c>
      <c r="J76" s="1" t="s">
        <v>1380</v>
      </c>
      <c r="K76" s="1" t="s">
        <v>1381</v>
      </c>
      <c r="L76" s="2" t="str">
        <f t="shared" si="6"/>
        <v>il Mike presentatore che fu condannato a morte per spionaggio nel 1944 da un tribunale militare tedesco</v>
      </c>
      <c r="M76" s="1" t="s">
        <v>1382</v>
      </c>
      <c r="O76" t="str">
        <f t="shared" si="5"/>
        <v>["Bongiorno","il Mike presentatore che fu condannato a morte per spionaggio nel 1944 da un tribunale militare tedesco"],</v>
      </c>
      <c r="R76" t="str">
        <f t="shared" si="7"/>
        <v>["Bongiorno","il Mike presentatore che fu condannato a morte per spionaggio nel 1944 da un tribunale militare tedesco"],</v>
      </c>
    </row>
    <row r="77" spans="1:18" ht="17.25" x14ac:dyDescent="0.3">
      <c r="A77" t="s">
        <v>145</v>
      </c>
      <c r="F77" t="s">
        <v>146</v>
      </c>
      <c r="H77" s="1" t="s">
        <v>1378</v>
      </c>
      <c r="I77" s="1" t="str">
        <f t="shared" si="8"/>
        <v>Baracca</v>
      </c>
      <c r="J77" s="1" t="s">
        <v>1380</v>
      </c>
      <c r="K77" s="1" t="s">
        <v>1381</v>
      </c>
      <c r="L77" s="2" t="str">
        <f t="shared" si="6"/>
        <v>il pilota che aveva sull'aereo il cavallino rampante simbolo della Ferrari</v>
      </c>
      <c r="M77" s="1" t="s">
        <v>1382</v>
      </c>
      <c r="O77" t="str">
        <f t="shared" si="5"/>
        <v>["Baracca","il pilota che aveva sull'aereo il cavallino rampante simbolo della Ferrari"],</v>
      </c>
      <c r="R77" t="str">
        <f t="shared" si="7"/>
        <v>["Baracca","il pilota che aveva sull'aereo il cavallino rampante simbolo della Ferrari"],</v>
      </c>
    </row>
    <row r="78" spans="1:18" ht="17.25" x14ac:dyDescent="0.3">
      <c r="A78" t="s">
        <v>147</v>
      </c>
      <c r="F78" t="s">
        <v>148</v>
      </c>
      <c r="H78" s="1" t="s">
        <v>1378</v>
      </c>
      <c r="I78" s="1" t="str">
        <f t="shared" si="8"/>
        <v>Barbarossa</v>
      </c>
      <c r="J78" s="1" t="s">
        <v>1380</v>
      </c>
      <c r="K78" s="1" t="s">
        <v>1381</v>
      </c>
      <c r="L78" s="2" t="str">
        <f t="shared" si="6"/>
        <v>il soprannome di Federico I imperatore germanico dal 1152 al 1190</v>
      </c>
      <c r="M78" s="1" t="s">
        <v>1382</v>
      </c>
      <c r="O78" t="str">
        <f t="shared" si="5"/>
        <v>["Barbarossa","il soprannome di Federico I imperatore germanico dal 1152 al 1190"],</v>
      </c>
      <c r="R78" t="str">
        <f t="shared" si="7"/>
        <v>["Barbarossa","il soprannome di Federico I imperatore germanico dal 1152 al 1190"],</v>
      </c>
    </row>
    <row r="79" spans="1:18" ht="17.25" x14ac:dyDescent="0.3">
      <c r="A79" t="s">
        <v>149</v>
      </c>
      <c r="F79" t="s">
        <v>150</v>
      </c>
      <c r="H79" s="1" t="s">
        <v>1378</v>
      </c>
      <c r="I79" s="1" t="str">
        <f t="shared" si="8"/>
        <v>Bolscioi</v>
      </c>
      <c r="J79" s="1" t="s">
        <v>1380</v>
      </c>
      <c r="K79" s="1" t="s">
        <v>1381</v>
      </c>
      <c r="L79" s="2" t="str">
        <f t="shared" si="6"/>
        <v>il teatro del piu' famoso corpo di ballo di danza classica di Mosca</v>
      </c>
      <c r="M79" s="1" t="s">
        <v>1382</v>
      </c>
      <c r="O79" t="str">
        <f t="shared" si="5"/>
        <v>["Bolscioi","il teatro del piu' famoso corpo di ballo di danza classica di Mosca"],</v>
      </c>
      <c r="R79" t="str">
        <f t="shared" si="7"/>
        <v>["Bolscioi","il teatro del piu' famoso corpo di ballo di danza classica di Mosca"],</v>
      </c>
    </row>
    <row r="80" spans="1:18" ht="17.25" x14ac:dyDescent="0.3">
      <c r="A80" t="s">
        <v>151</v>
      </c>
      <c r="F80" t="s">
        <v>152</v>
      </c>
      <c r="H80" s="1" t="s">
        <v>1378</v>
      </c>
      <c r="I80" s="1" t="str">
        <f t="shared" si="8"/>
        <v>Blueberry</v>
      </c>
      <c r="J80" s="1" t="s">
        <v>1380</v>
      </c>
      <c r="K80" s="1" t="s">
        <v>1381</v>
      </c>
      <c r="L80" s="2" t="str">
        <f t="shared" si="6"/>
        <v>il tenente disertore dell'esercito americano che e' un eroe dei fumetti</v>
      </c>
      <c r="M80" s="1" t="s">
        <v>1382</v>
      </c>
      <c r="O80" t="str">
        <f t="shared" si="5"/>
        <v>["Blueberry","il tenente disertore dell'esercito americano che e' un eroe dei fumetti"],</v>
      </c>
      <c r="R80" t="str">
        <f t="shared" si="7"/>
        <v>["Blueberry","il tenente disertore dell'esercito americano che e' un eroe dei fumetti"],</v>
      </c>
    </row>
    <row r="81" spans="1:18" ht="17.25" x14ac:dyDescent="0.3">
      <c r="A81" t="s">
        <v>153</v>
      </c>
      <c r="F81" t="s">
        <v>154</v>
      </c>
      <c r="H81" s="1" t="s">
        <v>1378</v>
      </c>
      <c r="I81" s="1" t="str">
        <f t="shared" si="8"/>
        <v>Brandt</v>
      </c>
      <c r="J81" s="1" t="s">
        <v>1380</v>
      </c>
      <c r="K81" s="1" t="s">
        <v>1381</v>
      </c>
      <c r="L81" s="2" t="str">
        <f t="shared" si="6"/>
        <v>(letterina B) il Willy sindaco di Berlino Ovest che accolse J.F. Kennedy</v>
      </c>
      <c r="M81" s="1" t="s">
        <v>1382</v>
      </c>
      <c r="O81" t="str">
        <f t="shared" si="5"/>
        <v>["Brandt","(letterina B) il Willy sindaco di Berlino Ovest che accolse J.F. Kennedy"],</v>
      </c>
      <c r="R81" t="str">
        <f t="shared" si="7"/>
        <v>["Brandt","il Willy sindaco di Berlino Ovest che accolse J.F. Kennedy"],</v>
      </c>
    </row>
    <row r="82" spans="1:18" ht="17.25" x14ac:dyDescent="0.3">
      <c r="A82" t="s">
        <v>155</v>
      </c>
      <c r="F82" t="s">
        <v>156</v>
      </c>
      <c r="H82" s="1" t="s">
        <v>1378</v>
      </c>
      <c r="I82" s="1" t="str">
        <f t="shared" si="8"/>
        <v>Bonsai</v>
      </c>
      <c r="J82" s="1" t="s">
        <v>1380</v>
      </c>
      <c r="K82" s="1" t="s">
        <v>1381</v>
      </c>
      <c r="L82" s="2" t="str">
        <f t="shared" si="6"/>
        <v>(letterina B) l'albero nano giapponese</v>
      </c>
      <c r="M82" s="1" t="s">
        <v>1382</v>
      </c>
      <c r="O82" t="str">
        <f t="shared" si="5"/>
        <v>["Bonsai","(letterina B) l'albero nano giapponese"],</v>
      </c>
      <c r="R82" t="str">
        <f t="shared" si="7"/>
        <v>["Bonsai","l'albero nano giapponese"],</v>
      </c>
    </row>
    <row r="83" spans="1:18" ht="17.25" x14ac:dyDescent="0.3">
      <c r="A83" t="s">
        <v>157</v>
      </c>
      <c r="F83" t="s">
        <v>158</v>
      </c>
      <c r="H83" s="1" t="s">
        <v>1378</v>
      </c>
      <c r="I83" s="1" t="str">
        <f t="shared" si="8"/>
        <v>Bolena</v>
      </c>
      <c r="J83" s="1" t="s">
        <v>1380</v>
      </c>
      <c r="K83" s="1" t="s">
        <v>1381</v>
      </c>
      <c r="L83" s="2" t="str">
        <f t="shared" si="6"/>
        <v>l'Anna madre di Elisabetta I di Inghilterra</v>
      </c>
      <c r="M83" s="1" t="s">
        <v>1382</v>
      </c>
      <c r="O83" t="str">
        <f t="shared" si="5"/>
        <v>["Bolena","l'Anna madre di Elisabetta I di Inghilterra"],</v>
      </c>
      <c r="R83" t="str">
        <f t="shared" si="7"/>
        <v>["Bolena","l'Anna madre di Elisabetta I di Inghilterra"],</v>
      </c>
    </row>
    <row r="84" spans="1:18" ht="17.25" x14ac:dyDescent="0.3">
      <c r="A84" t="s">
        <v>159</v>
      </c>
      <c r="F84" t="s">
        <v>160</v>
      </c>
      <c r="H84" s="1" t="s">
        <v>1378</v>
      </c>
      <c r="I84" s="1" t="str">
        <f t="shared" si="8"/>
        <v>Bouquet</v>
      </c>
      <c r="J84" s="1" t="s">
        <v>1380</v>
      </c>
      <c r="K84" s="1" t="s">
        <v>1381</v>
      </c>
      <c r="L84" s="2" t="str">
        <f t="shared" si="6"/>
        <v>l'aroma di un vino</v>
      </c>
      <c r="M84" s="1" t="s">
        <v>1382</v>
      </c>
      <c r="O84" t="str">
        <f t="shared" si="5"/>
        <v>["Bouquet","l'aroma di un vino"],</v>
      </c>
      <c r="R84" t="str">
        <f t="shared" si="7"/>
        <v>["Bouquet","l'aroma di un vino"],</v>
      </c>
    </row>
    <row r="85" spans="1:18" ht="17.25" x14ac:dyDescent="0.3">
      <c r="A85" t="s">
        <v>161</v>
      </c>
      <c r="F85" t="s">
        <v>162</v>
      </c>
      <c r="H85" s="1" t="s">
        <v>1378</v>
      </c>
      <c r="I85" s="1" t="str">
        <f t="shared" si="8"/>
        <v>Boito</v>
      </c>
      <c r="J85" s="1" t="s">
        <v>1380</v>
      </c>
      <c r="K85" s="1" t="s">
        <v>1381</v>
      </c>
      <c r="L85" s="2" t="str">
        <f t="shared" si="6"/>
        <v>l'Arrigo librettista di Giuseppe Verdi che scrisse la musica di un'opera</v>
      </c>
      <c r="M85" s="1" t="s">
        <v>1382</v>
      </c>
      <c r="O85" t="str">
        <f t="shared" si="5"/>
        <v>["Boito","l'Arrigo librettista di Giuseppe Verdi che scrisse la musica di un'opera"],</v>
      </c>
      <c r="R85" t="str">
        <f t="shared" si="7"/>
        <v>["Boito","l'Arrigo librettista di Giuseppe Verdi che scrisse la musica di un'opera"],</v>
      </c>
    </row>
    <row r="86" spans="1:18" ht="17.25" x14ac:dyDescent="0.3">
      <c r="A86" t="s">
        <v>163</v>
      </c>
      <c r="F86" t="s">
        <v>164</v>
      </c>
      <c r="H86" s="1" t="s">
        <v>1378</v>
      </c>
      <c r="I86" s="1" t="str">
        <f t="shared" si="8"/>
        <v>Boy-Scouts</v>
      </c>
      <c r="J86" s="1" t="s">
        <v>1380</v>
      </c>
      <c r="K86" s="1" t="s">
        <v>1381</v>
      </c>
      <c r="L86" s="2" t="str">
        <f t="shared" si="6"/>
        <v>l'associazione fondata dall'ufficiale britannico Robert Baden-Powell nel 1907</v>
      </c>
      <c r="M86" s="1" t="s">
        <v>1382</v>
      </c>
      <c r="O86" t="str">
        <f t="shared" si="5"/>
        <v>["Boy-Scouts","l'associazione fondata dall'ufficiale britannico Robert Baden-Powell nel 1907"],</v>
      </c>
      <c r="R86" t="str">
        <f t="shared" si="7"/>
        <v>["Boy-Scouts","l'associazione fondata dall'ufficiale britannico Robert Baden-Powell nel 1907"],</v>
      </c>
    </row>
    <row r="87" spans="1:18" ht="17.25" x14ac:dyDescent="0.3">
      <c r="A87" t="s">
        <v>165</v>
      </c>
      <c r="F87" t="s">
        <v>166</v>
      </c>
      <c r="H87" s="1" t="s">
        <v>1378</v>
      </c>
      <c r="I87" s="1" t="str">
        <f t="shared" si="8"/>
        <v>Brando</v>
      </c>
      <c r="J87" s="1" t="s">
        <v>1380</v>
      </c>
      <c r="K87" s="1" t="s">
        <v>1381</v>
      </c>
      <c r="L87" s="2" t="str">
        <f t="shared" si="6"/>
        <v>l'attore che si rifiuto' di ritirare il secondo premio Oscar</v>
      </c>
      <c r="M87" s="1" t="s">
        <v>1382</v>
      </c>
      <c r="O87" t="str">
        <f t="shared" si="5"/>
        <v>["Brando","l'attore che si rifiuto' di ritirare il secondo premio Oscar"],</v>
      </c>
      <c r="R87" t="str">
        <f t="shared" si="7"/>
        <v>["Brando","l'attore che si rifiuto' di ritirare il secondo premio Oscar"],</v>
      </c>
    </row>
    <row r="88" spans="1:18" ht="17.25" x14ac:dyDescent="0.3">
      <c r="A88" t="s">
        <v>167</v>
      </c>
      <c r="F88" t="s">
        <v>168</v>
      </c>
      <c r="H88" s="1" t="s">
        <v>1378</v>
      </c>
      <c r="I88" s="1" t="str">
        <f t="shared" si="8"/>
        <v>Bergman</v>
      </c>
      <c r="J88" s="1" t="s">
        <v>1380</v>
      </c>
      <c r="K88" s="1" t="s">
        <v>1381</v>
      </c>
      <c r="L88" s="2" t="str">
        <f t="shared" si="6"/>
        <v>l'attrice che ha debuttato nel 1938 con Intermezzo</v>
      </c>
      <c r="M88" s="1" t="s">
        <v>1382</v>
      </c>
      <c r="O88" t="str">
        <f t="shared" si="5"/>
        <v>["Bergman","l'attrice che ha debuttato nel 1938 con Intermezzo"],</v>
      </c>
      <c r="R88" t="str">
        <f t="shared" si="7"/>
        <v>["Bergman","l'attrice che ha debuttato nel 1938 con Intermezzo"],</v>
      </c>
    </row>
    <row r="89" spans="1:18" ht="17.25" x14ac:dyDescent="0.3">
      <c r="A89" t="s">
        <v>169</v>
      </c>
      <c r="F89" t="s">
        <v>170</v>
      </c>
      <c r="H89" s="1" t="s">
        <v>1378</v>
      </c>
      <c r="I89" s="1" t="str">
        <f t="shared" si="8"/>
        <v>Bonaccorti</v>
      </c>
      <c r="J89" s="1" t="s">
        <v>1380</v>
      </c>
      <c r="K89" s="1" t="s">
        <v>1381</v>
      </c>
      <c r="L89" s="2" t="str">
        <f t="shared" si="6"/>
        <v>l'Enrica che divento' una star televisiva con la trasmissione Pronto, chi gioca?</v>
      </c>
      <c r="M89" s="1" t="s">
        <v>1382</v>
      </c>
      <c r="O89" t="str">
        <f t="shared" si="5"/>
        <v>["Bonaccorti","l'Enrica che divento' una star televisiva con la trasmissione Pronto, chi gioca?"],</v>
      </c>
      <c r="R89" t="str">
        <f t="shared" si="7"/>
        <v>["Bonaccorti","l'Enrica che divento' una star televisiva con la trasmissione Pronto, chi gioca?"],</v>
      </c>
    </row>
    <row r="90" spans="1:18" ht="17.25" x14ac:dyDescent="0.3">
      <c r="A90" t="s">
        <v>171</v>
      </c>
      <c r="F90" t="s">
        <v>172</v>
      </c>
      <c r="H90" s="1" t="s">
        <v>1378</v>
      </c>
      <c r="I90" s="1" t="str">
        <f t="shared" si="8"/>
        <v>Bearzot</v>
      </c>
      <c r="J90" s="1" t="s">
        <v>1380</v>
      </c>
      <c r="K90" s="1" t="s">
        <v>1381</v>
      </c>
      <c r="L90" s="2" t="str">
        <f t="shared" si="6"/>
        <v>l'Enzo commissario tecnico della nazionale italiana vincitrice dei mondiali di calcio di spagna nel 1982</v>
      </c>
      <c r="M90" s="1" t="s">
        <v>1382</v>
      </c>
      <c r="O90" t="str">
        <f t="shared" si="5"/>
        <v>["Bearzot","l'Enzo commissario tecnico della nazionale italiana vincitrice dei mondiali di calcio di spagna nel 1982"],</v>
      </c>
      <c r="R90" t="str">
        <f t="shared" si="7"/>
        <v>["Bearzot","l'Enzo commissario tecnico della nazionale italiana vincitrice dei mondiali di calcio di spagna nel 1982"],</v>
      </c>
    </row>
    <row r="91" spans="1:18" ht="17.25" x14ac:dyDescent="0.3">
      <c r="A91" t="s">
        <v>173</v>
      </c>
      <c r="F91" t="s">
        <v>174</v>
      </c>
      <c r="H91" s="1" t="s">
        <v>1378</v>
      </c>
      <c r="I91" s="1" t="str">
        <f t="shared" si="8"/>
        <v>Barletta</v>
      </c>
      <c r="J91" s="1" t="s">
        <v>1380</v>
      </c>
      <c r="K91" s="1" t="s">
        <v>1381</v>
      </c>
      <c r="L91" s="2" t="str">
        <f t="shared" si="6"/>
        <v>la 'Disfida' in cui gli italiani furono guidati da Ettore Fieramosca</v>
      </c>
      <c r="M91" s="1" t="s">
        <v>1382</v>
      </c>
      <c r="O91" t="str">
        <f t="shared" si="5"/>
        <v>["Barletta","la 'Disfida' in cui gli italiani furono guidati da Ettore Fieramosca"],</v>
      </c>
      <c r="R91" t="str">
        <f t="shared" si="7"/>
        <v>["Barletta","la 'Disfida' in cui gli italiani furono guidati da Ettore Fieramosca"],</v>
      </c>
    </row>
    <row r="92" spans="1:18" ht="17.25" x14ac:dyDescent="0.3">
      <c r="A92" t="s">
        <v>175</v>
      </c>
      <c r="F92" t="s">
        <v>176</v>
      </c>
      <c r="H92" s="1" t="s">
        <v>1378</v>
      </c>
      <c r="I92" s="1" t="str">
        <f t="shared" si="8"/>
        <v>Baffi</v>
      </c>
      <c r="J92" s="1" t="s">
        <v>1380</v>
      </c>
      <c r="K92" s="1" t="s">
        <v>1381</v>
      </c>
      <c r="L92" s="2" t="str">
        <f t="shared" si="6"/>
        <v>(letterina B) la caratteristica facciale di Walt Disney che nessun altro collaboratore era autorizzato ad avere</v>
      </c>
      <c r="M92" s="1" t="s">
        <v>1382</v>
      </c>
      <c r="O92" t="str">
        <f t="shared" si="5"/>
        <v>["Baffi","(letterina B) la caratteristica facciale di Walt Disney che nessun altro collaboratore era autorizzato ad avere"],</v>
      </c>
      <c r="R92" t="str">
        <f t="shared" si="7"/>
        <v>["Baffi","la caratteristica facciale di Walt Disney che nessun altro collaboratore era autorizzato ad avere"],</v>
      </c>
    </row>
    <row r="93" spans="1:18" ht="17.25" x14ac:dyDescent="0.3">
      <c r="A93" t="s">
        <v>177</v>
      </c>
      <c r="F93" t="s">
        <v>178</v>
      </c>
      <c r="H93" s="1" t="s">
        <v>1378</v>
      </c>
      <c r="I93" s="1" t="str">
        <f t="shared" si="8"/>
        <v>Brindisi</v>
      </c>
      <c r="J93" s="1" t="s">
        <v>1380</v>
      </c>
      <c r="K93" s="1" t="s">
        <v>1381</v>
      </c>
      <c r="L93" s="2" t="str">
        <f t="shared" si="6"/>
        <v>la citta' dalla quale Vittorio Emanuele III si imbarco' per lasciare definitivamente l'Italia</v>
      </c>
      <c r="M93" s="1" t="s">
        <v>1382</v>
      </c>
      <c r="O93" t="str">
        <f t="shared" si="5"/>
        <v>["Brindisi","la citta' dalla quale Vittorio Emanuele III si imbarco' per lasciare definitivamente l'Italia"],</v>
      </c>
      <c r="R93" t="str">
        <f t="shared" si="7"/>
        <v>["Brindisi","la citta' dalla quale Vittorio Emanuele III si imbarco' per lasciare definitivamente l'Italia"],</v>
      </c>
    </row>
    <row r="94" spans="1:18" ht="17.25" x14ac:dyDescent="0.3">
      <c r="A94" t="s">
        <v>179</v>
      </c>
      <c r="F94" t="s">
        <v>180</v>
      </c>
      <c r="H94" s="1" t="s">
        <v>1378</v>
      </c>
      <c r="I94" s="1" t="str">
        <f t="shared" si="8"/>
        <v>Bruxelles</v>
      </c>
      <c r="J94" s="1" t="s">
        <v>1380</v>
      </c>
      <c r="K94" s="1" t="s">
        <v>1381</v>
      </c>
      <c r="L94" s="2" t="str">
        <f t="shared" si="6"/>
        <v>la citta' in cui fu organizzata l'esposizione universale del 1958</v>
      </c>
      <c r="M94" s="1" t="s">
        <v>1382</v>
      </c>
      <c r="O94" t="str">
        <f t="shared" si="5"/>
        <v>["Bruxelles","la citta' in cui fu organizzata l'esposizione universale del 1958"],</v>
      </c>
      <c r="R94" t="str">
        <f t="shared" si="7"/>
        <v>["Bruxelles","la citta' in cui fu organizzata l'esposizione universale del 1958"],</v>
      </c>
    </row>
    <row r="95" spans="1:18" ht="17.25" x14ac:dyDescent="0.3">
      <c r="A95" t="s">
        <v>181</v>
      </c>
      <c r="F95" t="s">
        <v>182</v>
      </c>
      <c r="H95" s="1" t="s">
        <v>1378</v>
      </c>
      <c r="I95" s="1" t="str">
        <f t="shared" si="8"/>
        <v>Buenos Aires</v>
      </c>
      <c r="J95" s="1" t="s">
        <v>1380</v>
      </c>
      <c r="K95" s="1" t="s">
        <v>1381</v>
      </c>
      <c r="L95" s="2" t="str">
        <f t="shared" si="6"/>
        <v>(letterina B) la citta' in cui si trova la Casa Rosada</v>
      </c>
      <c r="M95" s="1" t="s">
        <v>1382</v>
      </c>
      <c r="O95" t="str">
        <f t="shared" si="5"/>
        <v>["Buenos Aires","(letterina B) la citta' in cui si trova la Casa Rosada"],</v>
      </c>
      <c r="R95" t="str">
        <f t="shared" si="7"/>
        <v>["Buenos Aires","la citta' in cui si trova la Casa Rosada"],</v>
      </c>
    </row>
    <row r="96" spans="1:18" ht="17.25" x14ac:dyDescent="0.3">
      <c r="A96" t="s">
        <v>183</v>
      </c>
      <c r="F96" t="s">
        <v>184</v>
      </c>
      <c r="H96" s="1" t="s">
        <v>1378</v>
      </c>
      <c r="I96" s="1" t="str">
        <f t="shared" si="8"/>
        <v>Bouvier</v>
      </c>
      <c r="J96" s="1" t="s">
        <v>1380</v>
      </c>
      <c r="K96" s="1" t="s">
        <v>1381</v>
      </c>
      <c r="L96" s="2" t="str">
        <f t="shared" si="6"/>
        <v>la Jacqueline che ebbe J.F. Kennedy come primo marito</v>
      </c>
      <c r="M96" s="1" t="s">
        <v>1382</v>
      </c>
      <c r="O96" t="str">
        <f t="shared" si="5"/>
        <v>["Bouvier","la Jacqueline che ebbe J.F. Kennedy come primo marito"],</v>
      </c>
      <c r="R96" t="str">
        <f t="shared" si="7"/>
        <v>["Bouvier","la Jacqueline che ebbe J.F. Kennedy come primo marito"],</v>
      </c>
    </row>
    <row r="97" spans="1:18" ht="17.25" x14ac:dyDescent="0.3">
      <c r="A97" t="s">
        <v>185</v>
      </c>
      <c r="F97" t="s">
        <v>186</v>
      </c>
      <c r="H97" s="1" t="s">
        <v>1378</v>
      </c>
      <c r="I97" s="1" t="str">
        <f t="shared" si="8"/>
        <v>Bronzo</v>
      </c>
      <c r="J97" s="1" t="s">
        <v>1380</v>
      </c>
      <c r="K97" s="1" t="s">
        <v>1381</v>
      </c>
      <c r="L97" s="2" t="str">
        <f t="shared" si="6"/>
        <v>la lega formata da rame e stagno</v>
      </c>
      <c r="M97" s="1" t="s">
        <v>1382</v>
      </c>
      <c r="O97" t="str">
        <f t="shared" si="5"/>
        <v>["Bronzo","la lega formata da rame e stagno"],</v>
      </c>
      <c r="R97" t="str">
        <f t="shared" si="7"/>
        <v>["Bronzo","la lega formata da rame e stagno"],</v>
      </c>
    </row>
    <row r="98" spans="1:18" ht="17.25" x14ac:dyDescent="0.3">
      <c r="A98" t="s">
        <v>187</v>
      </c>
      <c r="F98" t="s">
        <v>188</v>
      </c>
      <c r="H98" s="1" t="s">
        <v>1378</v>
      </c>
      <c r="I98" s="1" t="str">
        <f t="shared" si="8"/>
        <v>Bose'</v>
      </c>
      <c r="J98" s="1" t="s">
        <v>1380</v>
      </c>
      <c r="K98" s="1" t="s">
        <v>1381</v>
      </c>
      <c r="L98" s="2" t="str">
        <f t="shared" si="6"/>
        <v>la Lucia protagonista del film di Maselli Gli sbandati</v>
      </c>
      <c r="M98" s="1" t="s">
        <v>1382</v>
      </c>
      <c r="O98" t="str">
        <f t="shared" si="5"/>
        <v>["Bose'","la Lucia protagonista del film di Maselli Gli sbandati"],</v>
      </c>
      <c r="R98" t="str">
        <f t="shared" si="7"/>
        <v>["Bose'","la Lucia protagonista del film di Maselli Gli sbandati"],</v>
      </c>
    </row>
    <row r="99" spans="1:18" ht="17.25" x14ac:dyDescent="0.3">
      <c r="A99" t="s">
        <v>189</v>
      </c>
      <c r="F99" t="s">
        <v>190</v>
      </c>
      <c r="H99" s="1" t="s">
        <v>1378</v>
      </c>
      <c r="I99" s="1" t="str">
        <f t="shared" si="8"/>
        <v>Bianchina</v>
      </c>
      <c r="J99" s="1" t="s">
        <v>1380</v>
      </c>
      <c r="K99" s="1" t="s">
        <v>1381</v>
      </c>
      <c r="L99" s="2" t="str">
        <f t="shared" si="6"/>
        <v>(letterina B) la macchina di Fantozzi</v>
      </c>
      <c r="M99" s="1" t="s">
        <v>1382</v>
      </c>
      <c r="O99" t="str">
        <f t="shared" si="5"/>
        <v>["Bianchina","(letterina B) la macchina di Fantozzi"],</v>
      </c>
      <c r="R99" t="str">
        <f t="shared" si="7"/>
        <v>["Bianchina","la macchina di Fantozzi"],</v>
      </c>
    </row>
    <row r="100" spans="1:18" ht="17.25" x14ac:dyDescent="0.3">
      <c r="A100" t="s">
        <v>191</v>
      </c>
      <c r="F100" t="s">
        <v>192</v>
      </c>
      <c r="H100" s="1" t="s">
        <v>1378</v>
      </c>
      <c r="I100" s="1" t="str">
        <f t="shared" si="8"/>
        <v>Butterfly</v>
      </c>
      <c r="J100" s="1" t="s">
        <v>1380</v>
      </c>
      <c r="K100" s="1" t="s">
        <v>1381</v>
      </c>
      <c r="L100" s="2" t="str">
        <f t="shared" si="6"/>
        <v>La Madama che si suicida con la sciabola del padre</v>
      </c>
      <c r="M100" s="1" t="s">
        <v>1382</v>
      </c>
      <c r="O100" t="str">
        <f t="shared" si="5"/>
        <v>["Butterfly","La Madama che si suicida con la sciabola del padre"],</v>
      </c>
      <c r="R100" t="str">
        <f t="shared" si="7"/>
        <v>["Butterfly","La Madama che si suicida con la sciabola del padre"],</v>
      </c>
    </row>
    <row r="101" spans="1:18" ht="17.25" x14ac:dyDescent="0.3">
      <c r="A101" t="s">
        <v>187</v>
      </c>
      <c r="F101" t="s">
        <v>193</v>
      </c>
      <c r="H101" s="1" t="s">
        <v>1378</v>
      </c>
      <c r="I101" s="1" t="str">
        <f t="shared" si="8"/>
        <v>Bose'</v>
      </c>
      <c r="J101" s="1" t="s">
        <v>1380</v>
      </c>
      <c r="K101" s="1" t="s">
        <v>1381</v>
      </c>
      <c r="L101" s="2" t="str">
        <f t="shared" si="6"/>
        <v>la Miss Italia che divenne una star del cinema e sposo' un famoso torero</v>
      </c>
      <c r="M101" s="1" t="s">
        <v>1382</v>
      </c>
      <c r="O101" t="str">
        <f t="shared" si="5"/>
        <v>["Bose'","la Miss Italia che divenne una star del cinema e sposo' un famoso torero"],</v>
      </c>
      <c r="R101" t="str">
        <f t="shared" si="7"/>
        <v>["Bose'","la Miss Italia che divenne una star del cinema e sposo' un famoso torero"],</v>
      </c>
    </row>
    <row r="102" spans="1:18" ht="17.25" x14ac:dyDescent="0.3">
      <c r="A102" t="s">
        <v>194</v>
      </c>
      <c r="F102" t="s">
        <v>195</v>
      </c>
      <c r="H102" s="1" t="s">
        <v>1378</v>
      </c>
      <c r="I102" s="1" t="str">
        <f t="shared" si="8"/>
        <v>Bergamo</v>
      </c>
      <c r="J102" s="1" t="s">
        <v>1380</v>
      </c>
      <c r="K102" s="1" t="s">
        <v>1381</v>
      </c>
      <c r="L102" s="2" t="str">
        <f t="shared" si="6"/>
        <v>la provincia dove troviamo la casa di Arlecchino</v>
      </c>
      <c r="M102" s="1" t="s">
        <v>1382</v>
      </c>
      <c r="O102" t="str">
        <f t="shared" si="5"/>
        <v>["Bergamo","la provincia dove troviamo la casa di Arlecchino"],</v>
      </c>
      <c r="R102" t="str">
        <f t="shared" si="7"/>
        <v>["Bergamo","la provincia dove troviamo la casa di Arlecchino"],</v>
      </c>
    </row>
    <row r="103" spans="1:18" ht="17.25" x14ac:dyDescent="0.3">
      <c r="A103" t="s">
        <v>196</v>
      </c>
      <c r="F103" t="s">
        <v>197</v>
      </c>
      <c r="H103" s="1" t="s">
        <v>1378</v>
      </c>
      <c r="I103" s="1" t="str">
        <f t="shared" si="8"/>
        <v>Bauhaus</v>
      </c>
      <c r="J103" s="1" t="s">
        <v>1380</v>
      </c>
      <c r="K103" s="1" t="s">
        <v>1381</v>
      </c>
      <c r="L103" s="2" t="str">
        <f t="shared" si="6"/>
        <v>la scuola tedesca di design e architettura diretta da Walter Gropius</v>
      </c>
      <c r="M103" s="1" t="s">
        <v>1382</v>
      </c>
      <c r="O103" t="str">
        <f t="shared" si="5"/>
        <v>["Bauhaus","la scuola tedesca di design e architettura diretta da Walter Gropius"],</v>
      </c>
      <c r="R103" t="str">
        <f t="shared" si="7"/>
        <v>["Bauhaus","la scuola tedesca di design e architettura diretta da Walter Gropius"],</v>
      </c>
    </row>
    <row r="104" spans="1:18" ht="17.25" x14ac:dyDescent="0.3">
      <c r="A104" t="s">
        <v>198</v>
      </c>
      <c r="F104" t="s">
        <v>199</v>
      </c>
      <c r="H104" s="1" t="s">
        <v>1378</v>
      </c>
      <c r="I104" s="1" t="str">
        <f t="shared" si="8"/>
        <v>Bob</v>
      </c>
      <c r="J104" s="1" t="s">
        <v>1380</v>
      </c>
      <c r="K104" s="1" t="s">
        <v>1381</v>
      </c>
      <c r="L104" s="2" t="str">
        <f t="shared" si="6"/>
        <v>la slitta munita di volante con la quale si scende lungo piste ghiacciate</v>
      </c>
      <c r="M104" s="1" t="s">
        <v>1382</v>
      </c>
      <c r="O104" t="str">
        <f t="shared" si="5"/>
        <v>["Bob","la slitta munita di volante con la quale si scende lungo piste ghiacciate"],</v>
      </c>
      <c r="R104" t="str">
        <f t="shared" si="7"/>
        <v>["Bob","la slitta munita di volante con la quale si scende lungo piste ghiacciate"],</v>
      </c>
    </row>
    <row r="105" spans="1:18" ht="17.25" x14ac:dyDescent="0.3">
      <c r="A105" t="s">
        <v>200</v>
      </c>
      <c r="F105" t="s">
        <v>201</v>
      </c>
      <c r="H105" s="1" t="s">
        <v>1378</v>
      </c>
      <c r="I105" s="1" t="str">
        <f t="shared" si="8"/>
        <v>Bernadette</v>
      </c>
      <c r="J105" s="1" t="s">
        <v>1380</v>
      </c>
      <c r="K105" s="1" t="s">
        <v>1381</v>
      </c>
      <c r="L105" s="2" t="str">
        <f t="shared" si="6"/>
        <v>la Soubirous a cui la Vergine Maria apparve a Lourdes</v>
      </c>
      <c r="M105" s="1" t="s">
        <v>1382</v>
      </c>
      <c r="O105" t="str">
        <f t="shared" si="5"/>
        <v>["Bernadette","la Soubirous a cui la Vergine Maria apparve a Lourdes"],</v>
      </c>
      <c r="R105" t="str">
        <f t="shared" si="7"/>
        <v>["Bernadette","la Soubirous a cui la Vergine Maria apparve a Lourdes"],</v>
      </c>
    </row>
    <row r="106" spans="1:18" ht="17.25" x14ac:dyDescent="0.3">
      <c r="A106" t="s">
        <v>202</v>
      </c>
      <c r="F106" t="s">
        <v>203</v>
      </c>
      <c r="H106" s="1" t="s">
        <v>1378</v>
      </c>
      <c r="I106" s="1" t="str">
        <f t="shared" si="8"/>
        <v>Barbare</v>
      </c>
      <c r="J106" s="1" t="s">
        <v>1380</v>
      </c>
      <c r="K106" s="1" t="s">
        <v>1381</v>
      </c>
      <c r="L106" s="2" t="str">
        <f t="shared" si="6"/>
        <v>le 'Odi' del Carducci</v>
      </c>
      <c r="M106" s="1" t="s">
        <v>1382</v>
      </c>
      <c r="O106" t="str">
        <f t="shared" si="5"/>
        <v>["Barbare","le 'Odi' del Carducci"],</v>
      </c>
      <c r="R106" t="str">
        <f t="shared" si="7"/>
        <v>["Barbare","le 'Odi' del Carducci"],</v>
      </c>
    </row>
    <row r="107" spans="1:18" ht="17.25" x14ac:dyDescent="0.3">
      <c r="A107" t="s">
        <v>204</v>
      </c>
      <c r="F107" t="s">
        <v>205</v>
      </c>
      <c r="H107" s="1" t="s">
        <v>1378</v>
      </c>
      <c r="I107" s="1" t="str">
        <f t="shared" si="8"/>
        <v>Bronte</v>
      </c>
      <c r="J107" s="1" t="s">
        <v>1380</v>
      </c>
      <c r="K107" s="1" t="s">
        <v>1381</v>
      </c>
      <c r="L107" s="2" t="str">
        <f t="shared" si="6"/>
        <v>le sorelle che scrivevano sotto gli pseudonimi di Currer, Ellis e Acton Bell</v>
      </c>
      <c r="M107" s="1" t="s">
        <v>1382</v>
      </c>
      <c r="O107" t="str">
        <f t="shared" si="5"/>
        <v>["Bronte","le sorelle che scrivevano sotto gli pseudonimi di Currer, Ellis e Acton Bell"],</v>
      </c>
      <c r="R107" t="str">
        <f t="shared" si="7"/>
        <v>["Bronte","le sorelle che scrivevano sotto gli pseudonimi di Currer, Ellis e Acton Bell"],</v>
      </c>
    </row>
    <row r="108" spans="1:18" ht="17.25" x14ac:dyDescent="0.3">
      <c r="A108" t="s">
        <v>206</v>
      </c>
      <c r="F108" t="s">
        <v>207</v>
      </c>
      <c r="H108" s="1" t="s">
        <v>1378</v>
      </c>
      <c r="I108" s="1" t="str">
        <f t="shared" si="8"/>
        <v>Blue Jeans</v>
      </c>
      <c r="J108" s="1" t="s">
        <v>1380</v>
      </c>
      <c r="K108" s="1" t="s">
        <v>1381</v>
      </c>
      <c r="L108" s="2" t="str">
        <f t="shared" si="6"/>
        <v>li invento' Levi-Strauss</v>
      </c>
      <c r="M108" s="1" t="s">
        <v>1382</v>
      </c>
      <c r="O108" t="str">
        <f t="shared" si="5"/>
        <v>["Blue Jeans","li invento' Levi-Strauss"],</v>
      </c>
      <c r="R108" t="str">
        <f t="shared" si="7"/>
        <v>["Blue Jeans","li invento' Levi-Strauss"],</v>
      </c>
    </row>
    <row r="109" spans="1:18" ht="17.25" x14ac:dyDescent="0.3">
      <c r="A109" t="s">
        <v>208</v>
      </c>
      <c r="F109" t="s">
        <v>209</v>
      </c>
      <c r="H109" s="1" t="s">
        <v>1378</v>
      </c>
      <c r="I109" s="1" t="str">
        <f t="shared" si="8"/>
        <v>Boraciferi</v>
      </c>
      <c r="J109" s="1" t="s">
        <v>1380</v>
      </c>
      <c r="K109" s="1" t="s">
        <v>1381</v>
      </c>
      <c r="L109" s="2" t="str">
        <f t="shared" si="6"/>
        <v>(letterina B) lo sono i soffioni di Larderello</v>
      </c>
      <c r="M109" s="1" t="s">
        <v>1382</v>
      </c>
      <c r="O109" t="str">
        <f t="shared" si="5"/>
        <v>["Boraciferi","(letterina B) lo sono i soffioni di Larderello"],</v>
      </c>
      <c r="R109" t="str">
        <f t="shared" si="7"/>
        <v>["Boraciferi","lo sono i soffioni di Larderello"],</v>
      </c>
    </row>
    <row r="110" spans="1:18" ht="17.25" x14ac:dyDescent="0.3">
      <c r="A110" t="s">
        <v>210</v>
      </c>
      <c r="F110" t="s">
        <v>211</v>
      </c>
      <c r="H110" s="1" t="s">
        <v>1378</v>
      </c>
      <c r="I110" s="1" t="str">
        <f t="shared" si="8"/>
        <v>Baseball</v>
      </c>
      <c r="J110" s="1" t="s">
        <v>1380</v>
      </c>
      <c r="K110" s="1" t="s">
        <v>1381</v>
      </c>
      <c r="L110" s="2" t="str">
        <f t="shared" si="6"/>
        <v>lo sport americano che e' stato ammesso alle olimpiadi nel 1984</v>
      </c>
      <c r="M110" s="1" t="s">
        <v>1382</v>
      </c>
      <c r="O110" t="str">
        <f t="shared" si="5"/>
        <v>["Baseball","lo sport americano che e' stato ammesso alle olimpiadi nel 1984"],</v>
      </c>
      <c r="R110" t="str">
        <f t="shared" si="7"/>
        <v>["Baseball","lo sport americano che e' stato ammesso alle olimpiadi nel 1984"],</v>
      </c>
    </row>
    <row r="111" spans="1:18" ht="17.25" x14ac:dyDescent="0.3">
      <c r="A111" t="s">
        <v>212</v>
      </c>
      <c r="F111" t="s">
        <v>213</v>
      </c>
      <c r="H111" s="1" t="s">
        <v>1378</v>
      </c>
      <c r="I111" s="1" t="str">
        <f t="shared" si="8"/>
        <v>Bhutto</v>
      </c>
      <c r="J111" s="1" t="s">
        <v>1380</v>
      </c>
      <c r="K111" s="1" t="s">
        <v>1381</v>
      </c>
      <c r="L111" s="2" t="str">
        <f t="shared" si="6"/>
        <v>lo Zulfikar Ali' impiccato in Pakistan nel 1979</v>
      </c>
      <c r="M111" s="1" t="s">
        <v>1382</v>
      </c>
      <c r="O111" t="str">
        <f t="shared" si="5"/>
        <v>["Bhutto","lo Zulfikar Ali' impiccato in Pakistan nel 1979"],</v>
      </c>
      <c r="R111" t="str">
        <f t="shared" si="7"/>
        <v>["Bhutto","lo Zulfikar Ali' impiccato in Pakistan nel 1979"],</v>
      </c>
    </row>
    <row r="112" spans="1:18" ht="17.25" x14ac:dyDescent="0.3">
      <c r="A112" t="s">
        <v>214</v>
      </c>
      <c r="F112" t="s">
        <v>215</v>
      </c>
      <c r="H112" s="1" t="s">
        <v>1378</v>
      </c>
      <c r="I112" s="1" t="str">
        <f t="shared" si="8"/>
        <v>Bischero</v>
      </c>
      <c r="J112" s="1" t="s">
        <v>1380</v>
      </c>
      <c r="K112" s="1" t="s">
        <v>1381</v>
      </c>
      <c r="L112" s="2" t="str">
        <f t="shared" si="6"/>
        <v>parte di uno strumento a corde</v>
      </c>
      <c r="M112" s="1" t="s">
        <v>1382</v>
      </c>
      <c r="O112" t="str">
        <f t="shared" si="5"/>
        <v>["Bischero","parte di uno strumento a corde"],</v>
      </c>
      <c r="R112" t="str">
        <f t="shared" si="7"/>
        <v>["Bischero","parte di uno strumento a corde"],</v>
      </c>
    </row>
    <row r="113" spans="1:18" ht="17.25" x14ac:dyDescent="0.3">
      <c r="A113" t="s">
        <v>216</v>
      </c>
      <c r="F113" t="s">
        <v>217</v>
      </c>
      <c r="H113" s="1" t="s">
        <v>1378</v>
      </c>
      <c r="I113" s="1" t="str">
        <f t="shared" si="8"/>
        <v>brina</v>
      </c>
      <c r="J113" s="1" t="s">
        <v>1380</v>
      </c>
      <c r="K113" s="1" t="s">
        <v>1381</v>
      </c>
      <c r="L113" s="2" t="str">
        <f t="shared" si="6"/>
        <v>Rugiada congelata</v>
      </c>
      <c r="M113" s="1" t="s">
        <v>1382</v>
      </c>
      <c r="O113" t="str">
        <f t="shared" si="5"/>
        <v>["brina","Rugiada congelata"],</v>
      </c>
      <c r="R113" t="str">
        <f t="shared" si="7"/>
        <v>["brina","Rugiada congelata"],</v>
      </c>
    </row>
    <row r="114" spans="1:18" ht="17.25" x14ac:dyDescent="0.3">
      <c r="A114" t="s">
        <v>218</v>
      </c>
      <c r="F114" t="s">
        <v>219</v>
      </c>
      <c r="H114" s="1" t="s">
        <v>1378</v>
      </c>
      <c r="I114" s="1" t="str">
        <f t="shared" si="8"/>
        <v>Bolas</v>
      </c>
      <c r="J114" s="1" t="s">
        <v>1380</v>
      </c>
      <c r="K114" s="1" t="s">
        <v>1381</v>
      </c>
      <c r="L114" s="2" t="str">
        <f t="shared" si="6"/>
        <v>sono usate nelle pampas per catturare gli animali</v>
      </c>
      <c r="M114" s="1" t="s">
        <v>1382</v>
      </c>
      <c r="O114" t="str">
        <f t="shared" si="5"/>
        <v>["Bolas","sono usate nelle pampas per catturare gli animali"],</v>
      </c>
      <c r="R114" t="str">
        <f t="shared" si="7"/>
        <v>["Bolas","sono usate nelle pampas per catturare gli animali"],</v>
      </c>
    </row>
    <row r="115" spans="1:18" ht="17.25" x14ac:dyDescent="0.3">
      <c r="A115" t="s">
        <v>220</v>
      </c>
      <c r="F115" t="s">
        <v>221</v>
      </c>
      <c r="H115" s="1" t="s">
        <v>1378</v>
      </c>
      <c r="I115" s="1" t="str">
        <f t="shared" si="8"/>
        <v>Bonn</v>
      </c>
      <c r="J115" s="1" t="s">
        <v>1380</v>
      </c>
      <c r="K115" s="1" t="s">
        <v>1381</v>
      </c>
      <c r="L115" s="2" t="str">
        <f t="shared" si="6"/>
        <v>vi nacque Ludwig Van Beethoven</v>
      </c>
      <c r="M115" s="1" t="s">
        <v>1382</v>
      </c>
      <c r="O115" t="str">
        <f t="shared" si="5"/>
        <v>["Bonn","vi nacque Ludwig Van Beethoven"],</v>
      </c>
      <c r="R115" t="str">
        <f t="shared" si="7"/>
        <v>["Bonn","vi nacque Ludwig Van Beethoven"],</v>
      </c>
    </row>
    <row r="116" spans="1:18" ht="17.25" x14ac:dyDescent="0.3">
      <c r="A116" t="s">
        <v>222</v>
      </c>
      <c r="F116" t="s">
        <v>223</v>
      </c>
      <c r="H116" s="1" t="s">
        <v>1378</v>
      </c>
      <c r="I116" s="1" t="str">
        <f t="shared" si="8"/>
        <v>Copechi</v>
      </c>
      <c r="J116" s="1" t="s">
        <v>1380</v>
      </c>
      <c r="K116" s="1" t="s">
        <v>1381</v>
      </c>
      <c r="L116" s="2" t="str">
        <f>SUBSTITUTE(F116,"(Letterina C) ","")</f>
        <v>100 formano un rublo</v>
      </c>
      <c r="M116" s="1" t="s">
        <v>1382</v>
      </c>
      <c r="O116" t="str">
        <f t="shared" si="5"/>
        <v>["Copechi","100 formano un rublo"],</v>
      </c>
      <c r="R116" t="str">
        <f t="shared" ref="R116:R120" si="9">SUBSTITUTE(O116,"(letterina A) ","")</f>
        <v>["Copechi","100 formano un rublo"],</v>
      </c>
    </row>
    <row r="117" spans="1:18" ht="17.25" x14ac:dyDescent="0.3">
      <c r="A117" t="s">
        <v>224</v>
      </c>
      <c r="F117" t="s">
        <v>225</v>
      </c>
      <c r="H117" s="1" t="s">
        <v>1378</v>
      </c>
      <c r="I117" s="1" t="str">
        <f t="shared" si="8"/>
        <v>Caliga</v>
      </c>
      <c r="J117" s="1" t="s">
        <v>1380</v>
      </c>
      <c r="K117" s="1" t="s">
        <v>1381</v>
      </c>
      <c r="L117" s="2" t="str">
        <f t="shared" ref="L117:L180" si="10">SUBSTITUTE(F117,"(Letterina C) ","")</f>
        <v>calzatura degli antichi soldati romani</v>
      </c>
      <c r="M117" s="1" t="s">
        <v>1382</v>
      </c>
      <c r="O117" t="str">
        <f t="shared" si="5"/>
        <v>["Caliga","calzatura degli antichi soldati romani"],</v>
      </c>
      <c r="R117" t="str">
        <f t="shared" si="9"/>
        <v>["Caliga","calzatura degli antichi soldati romani"],</v>
      </c>
    </row>
    <row r="118" spans="1:18" ht="17.25" x14ac:dyDescent="0.3">
      <c r="A118" t="s">
        <v>226</v>
      </c>
      <c r="F118" t="s">
        <v>227</v>
      </c>
      <c r="H118" s="1" t="s">
        <v>1378</v>
      </c>
      <c r="I118" s="1" t="str">
        <f t="shared" si="8"/>
        <v>Carezza</v>
      </c>
      <c r="J118" s="1" t="s">
        <v>1380</v>
      </c>
      <c r="K118" s="1" t="s">
        <v>1381</v>
      </c>
      <c r="L118" s="2" t="str">
        <f t="shared" si="10"/>
        <v>celebre lago dolomitico che in tedesco si chiama Carersee</v>
      </c>
      <c r="M118" s="1" t="s">
        <v>1382</v>
      </c>
      <c r="O118" t="str">
        <f t="shared" si="5"/>
        <v>["Carezza","celebre lago dolomitico che in tedesco si chiama Carersee"],</v>
      </c>
      <c r="R118" t="str">
        <f t="shared" si="9"/>
        <v>["Carezza","celebre lago dolomitico che in tedesco si chiama Carersee"],</v>
      </c>
    </row>
    <row r="119" spans="1:18" ht="17.25" x14ac:dyDescent="0.3">
      <c r="A119" t="s">
        <v>228</v>
      </c>
      <c r="F119" t="s">
        <v>229</v>
      </c>
      <c r="H119" s="1" t="s">
        <v>1378</v>
      </c>
      <c r="I119" s="1" t="str">
        <f t="shared" si="8"/>
        <v>Cagliari</v>
      </c>
      <c r="J119" s="1" t="s">
        <v>1380</v>
      </c>
      <c r="K119" s="1" t="s">
        <v>1381</v>
      </c>
      <c r="L119" s="2" t="str">
        <f t="shared" si="10"/>
        <v>citta' sarda in cui si celebra la festa di Sant'Efisio</v>
      </c>
      <c r="M119" s="1" t="s">
        <v>1382</v>
      </c>
      <c r="O119" t="str">
        <f t="shared" si="5"/>
        <v>["Cagliari","citta' sarda in cui si celebra la festa di Sant'Efisio"],</v>
      </c>
      <c r="R119" t="str">
        <f t="shared" si="9"/>
        <v>["Cagliari","citta' sarda in cui si celebra la festa di Sant'Efisio"],</v>
      </c>
    </row>
    <row r="120" spans="1:18" ht="17.25" x14ac:dyDescent="0.3">
      <c r="A120" t="s">
        <v>230</v>
      </c>
      <c r="F120" t="s">
        <v>231</v>
      </c>
      <c r="H120" s="1" t="s">
        <v>1378</v>
      </c>
      <c r="I120" s="1" t="str">
        <f t="shared" si="8"/>
        <v>Caravaggio</v>
      </c>
      <c r="J120" s="1" t="s">
        <v>1380</v>
      </c>
      <c r="K120" s="1" t="s">
        <v>1381</v>
      </c>
      <c r="L120" s="2" t="str">
        <f t="shared" si="10"/>
        <v>cosi' era detto il pittore Michelangelo Merisi</v>
      </c>
      <c r="M120" s="1" t="s">
        <v>1382</v>
      </c>
      <c r="O120" t="str">
        <f t="shared" si="5"/>
        <v>["Caravaggio","cosi' era detto il pittore Michelangelo Merisi"],</v>
      </c>
      <c r="R120" t="str">
        <f t="shared" si="9"/>
        <v>["Caravaggio","cosi' era detto il pittore Michelangelo Merisi"],</v>
      </c>
    </row>
    <row r="121" spans="1:18" ht="17.25" x14ac:dyDescent="0.3">
      <c r="A121" t="s">
        <v>232</v>
      </c>
      <c r="F121" t="s">
        <v>233</v>
      </c>
      <c r="H121" s="1" t="s">
        <v>1378</v>
      </c>
      <c r="I121" s="1" t="str">
        <f t="shared" si="8"/>
        <v>Carlomagno</v>
      </c>
      <c r="J121" s="1" t="s">
        <v>1380</v>
      </c>
      <c r="K121" s="1" t="s">
        <v>1381</v>
      </c>
      <c r="L121" s="2" t="str">
        <f t="shared" si="10"/>
        <v>era figlio di Pipino il Breve</v>
      </c>
      <c r="M121" s="1" t="s">
        <v>1382</v>
      </c>
      <c r="O121" t="str">
        <f t="shared" ref="O121:O184" si="11">CONCATENATE(H121,I121,J121,K121,L121,M121)</f>
        <v>["Carlomagno","era figlio di Pipino il Breve"],</v>
      </c>
      <c r="R121" t="str">
        <f t="shared" ref="R121:R184" si="12">SUBSTITUTE(O121,"(letterina A) ","")</f>
        <v>["Carlomagno","era figlio di Pipino il Breve"],</v>
      </c>
    </row>
    <row r="122" spans="1:18" ht="17.25" x14ac:dyDescent="0.3">
      <c r="A122" t="s">
        <v>234</v>
      </c>
      <c r="F122" t="s">
        <v>235</v>
      </c>
      <c r="H122" s="1" t="s">
        <v>1378</v>
      </c>
      <c r="I122" s="1" t="str">
        <f t="shared" si="8"/>
        <v>Corrado</v>
      </c>
      <c r="J122" s="1" t="s">
        <v>1380</v>
      </c>
      <c r="K122" s="1" t="s">
        <v>1381</v>
      </c>
      <c r="L122" s="2" t="str">
        <f t="shared" si="10"/>
        <v>(letterina C) era il conduttore della trasmissione radiofonica Rosso e nero</v>
      </c>
      <c r="M122" s="1" t="s">
        <v>1382</v>
      </c>
      <c r="O122" t="str">
        <f t="shared" si="11"/>
        <v>["Corrado","(letterina C) era il conduttore della trasmissione radiofonica Rosso e nero"],</v>
      </c>
      <c r="R122" t="str">
        <f t="shared" si="12"/>
        <v>["Corrado","(letterina C) era il conduttore della trasmissione radiofonica Rosso e nero"],</v>
      </c>
    </row>
    <row r="123" spans="1:18" ht="17.25" x14ac:dyDescent="0.3">
      <c r="A123" t="s">
        <v>236</v>
      </c>
      <c r="F123" t="s">
        <v>237</v>
      </c>
      <c r="H123" s="1" t="s">
        <v>1378</v>
      </c>
      <c r="I123" s="1" t="str">
        <f t="shared" si="8"/>
        <v>Citroen</v>
      </c>
      <c r="J123" s="1" t="s">
        <v>1380</v>
      </c>
      <c r="K123" s="1" t="s">
        <v>1381</v>
      </c>
      <c r="L123" s="2" t="str">
        <f t="shared" si="10"/>
        <v>fabbrico' la prima auto a trazione anteriore</v>
      </c>
      <c r="M123" s="1" t="s">
        <v>1382</v>
      </c>
      <c r="O123" t="str">
        <f t="shared" si="11"/>
        <v>["Citroen","fabbrico' la prima auto a trazione anteriore"],</v>
      </c>
      <c r="R123" t="str">
        <f t="shared" si="12"/>
        <v>["Citroen","fabbrico' la prima auto a trazione anteriore"],</v>
      </c>
    </row>
    <row r="124" spans="1:18" ht="17.25" x14ac:dyDescent="0.3">
      <c r="A124" t="s">
        <v>238</v>
      </c>
      <c r="F124" t="s">
        <v>239</v>
      </c>
      <c r="H124" s="1" t="s">
        <v>1378</v>
      </c>
      <c r="I124" s="1" t="str">
        <f t="shared" si="8"/>
        <v>Churchill</v>
      </c>
      <c r="J124" s="1" t="s">
        <v>1380</v>
      </c>
      <c r="K124" s="1" t="s">
        <v>1381</v>
      </c>
      <c r="L124" s="2" t="str">
        <f t="shared" si="10"/>
        <v>fu il Primo Ministro del regno di Elisabetta II di Inghilterra</v>
      </c>
      <c r="M124" s="1" t="s">
        <v>1382</v>
      </c>
      <c r="O124" t="str">
        <f t="shared" si="11"/>
        <v>["Churchill","fu il Primo Ministro del regno di Elisabetta II di Inghilterra"],</v>
      </c>
      <c r="R124" t="str">
        <f t="shared" si="12"/>
        <v>["Churchill","fu il Primo Ministro del regno di Elisabetta II di Inghilterra"],</v>
      </c>
    </row>
    <row r="125" spans="1:18" ht="17.25" x14ac:dyDescent="0.3">
      <c r="A125" t="s">
        <v>232</v>
      </c>
      <c r="F125" t="s">
        <v>240</v>
      </c>
      <c r="H125" s="1" t="s">
        <v>1378</v>
      </c>
      <c r="I125" s="1" t="str">
        <f t="shared" si="8"/>
        <v>Carlomagno</v>
      </c>
      <c r="J125" s="1" t="s">
        <v>1380</v>
      </c>
      <c r="K125" s="1" t="s">
        <v>1381</v>
      </c>
      <c r="L125" s="2" t="str">
        <f t="shared" si="10"/>
        <v>fu incoronato imperatore nella notte di Natale dell'800</v>
      </c>
      <c r="M125" s="1" t="s">
        <v>1382</v>
      </c>
      <c r="O125" t="str">
        <f t="shared" si="11"/>
        <v>["Carlomagno","fu incoronato imperatore nella notte di Natale dell'800"],</v>
      </c>
      <c r="R125" t="str">
        <f t="shared" si="12"/>
        <v>["Carlomagno","fu incoronato imperatore nella notte di Natale dell'800"],</v>
      </c>
    </row>
    <row r="126" spans="1:18" ht="17.25" x14ac:dyDescent="0.3">
      <c r="A126" t="s">
        <v>241</v>
      </c>
      <c r="F126" t="s">
        <v>242</v>
      </c>
      <c r="H126" s="1" t="s">
        <v>1378</v>
      </c>
      <c r="I126" s="1" t="str">
        <f t="shared" si="8"/>
        <v>Cleopatra</v>
      </c>
      <c r="J126" s="1" t="s">
        <v>1380</v>
      </c>
      <c r="K126" s="1" t="s">
        <v>1381</v>
      </c>
      <c r="L126" s="2" t="str">
        <f t="shared" si="10"/>
        <v>fu l'ultimo sovrano regnante della stirpe dei Tolomei</v>
      </c>
      <c r="M126" s="1" t="s">
        <v>1382</v>
      </c>
      <c r="O126" t="str">
        <f t="shared" si="11"/>
        <v>["Cleopatra","fu l'ultimo sovrano regnante della stirpe dei Tolomei"],</v>
      </c>
      <c r="R126" t="str">
        <f t="shared" si="12"/>
        <v>["Cleopatra","fu l'ultimo sovrano regnante della stirpe dei Tolomei"],</v>
      </c>
    </row>
    <row r="127" spans="1:18" ht="17.25" x14ac:dyDescent="0.3">
      <c r="A127" t="s">
        <v>228</v>
      </c>
      <c r="F127" t="s">
        <v>243</v>
      </c>
      <c r="H127" s="1" t="s">
        <v>1378</v>
      </c>
      <c r="I127" s="1" t="str">
        <f t="shared" si="8"/>
        <v>Cagliari</v>
      </c>
      <c r="J127" s="1" t="s">
        <v>1380</v>
      </c>
      <c r="K127" s="1" t="s">
        <v>1381</v>
      </c>
      <c r="L127" s="2" t="str">
        <f t="shared" si="10"/>
        <v>(letterina C) fu la prima squadra di calcio a sud di Roma a vincere lo scudetto</v>
      </c>
      <c r="M127" s="1" t="s">
        <v>1382</v>
      </c>
      <c r="O127" t="str">
        <f t="shared" si="11"/>
        <v>["Cagliari","(letterina C) fu la prima squadra di calcio a sud di Roma a vincere lo scudetto"],</v>
      </c>
      <c r="R127" t="str">
        <f t="shared" si="12"/>
        <v>["Cagliari","(letterina C) fu la prima squadra di calcio a sud di Roma a vincere lo scudetto"],</v>
      </c>
    </row>
    <row r="128" spans="1:18" ht="17.25" x14ac:dyDescent="0.3">
      <c r="A128" t="s">
        <v>244</v>
      </c>
      <c r="F128" t="s">
        <v>245</v>
      </c>
      <c r="H128" s="1" t="s">
        <v>1378</v>
      </c>
      <c r="I128" s="1" t="str">
        <f t="shared" si="8"/>
        <v>Cicerone</v>
      </c>
      <c r="J128" s="1" t="s">
        <v>1380</v>
      </c>
      <c r="K128" s="1" t="s">
        <v>1381</v>
      </c>
      <c r="L128" s="2" t="str">
        <f t="shared" si="10"/>
        <v>fu mortale avversario di Catilina</v>
      </c>
      <c r="M128" s="1" t="s">
        <v>1382</v>
      </c>
      <c r="O128" t="str">
        <f t="shared" si="11"/>
        <v>["Cicerone","fu mortale avversario di Catilina"],</v>
      </c>
      <c r="R128" t="str">
        <f t="shared" si="12"/>
        <v>["Cicerone","fu mortale avversario di Catilina"],</v>
      </c>
    </row>
    <row r="129" spans="1:18" ht="17.25" x14ac:dyDescent="0.3">
      <c r="A129" t="s">
        <v>246</v>
      </c>
      <c r="F129" t="s">
        <v>247</v>
      </c>
      <c r="H129" s="1" t="s">
        <v>1378</v>
      </c>
      <c r="I129" s="1" t="str">
        <f t="shared" si="8"/>
        <v>Cartaginesi</v>
      </c>
      <c r="J129" s="1" t="s">
        <v>1380</v>
      </c>
      <c r="K129" s="1" t="s">
        <v>1381</v>
      </c>
      <c r="L129" s="2" t="str">
        <f t="shared" si="10"/>
        <v>furono sconfitti da Caio Duilio a Milazzo nel 260 a.C.</v>
      </c>
      <c r="M129" s="1" t="s">
        <v>1382</v>
      </c>
      <c r="O129" t="str">
        <f t="shared" si="11"/>
        <v>["Cartaginesi","furono sconfitti da Caio Duilio a Milazzo nel 260 a.C."],</v>
      </c>
      <c r="R129" t="str">
        <f t="shared" si="12"/>
        <v>["Cartaginesi","furono sconfitti da Caio Duilio a Milazzo nel 260 a.C."],</v>
      </c>
    </row>
    <row r="130" spans="1:18" ht="17.25" x14ac:dyDescent="0.3">
      <c r="A130" t="s">
        <v>248</v>
      </c>
      <c r="F130" t="s">
        <v>249</v>
      </c>
      <c r="H130" s="1" t="s">
        <v>1378</v>
      </c>
      <c r="I130" s="1" t="str">
        <f t="shared" ref="I130:I193" si="13">+A130</f>
        <v>Cana</v>
      </c>
      <c r="J130" s="1" t="s">
        <v>1380</v>
      </c>
      <c r="K130" s="1" t="s">
        <v>1381</v>
      </c>
      <c r="L130" s="2" t="str">
        <f t="shared" si="10"/>
        <v>Gesu' vi compi' il miracolo della trasformazione dell'acqua in vino</v>
      </c>
      <c r="M130" s="1" t="s">
        <v>1382</v>
      </c>
      <c r="O130" t="str">
        <f t="shared" si="11"/>
        <v>["Cana","Gesu' vi compi' il miracolo della trasformazione dell'acqua in vino"],</v>
      </c>
      <c r="R130" t="str">
        <f t="shared" si="12"/>
        <v>["Cana","Gesu' vi compi' il miracolo della trasformazione dell'acqua in vino"],</v>
      </c>
    </row>
    <row r="131" spans="1:18" ht="17.25" x14ac:dyDescent="0.3">
      <c r="A131" t="s">
        <v>250</v>
      </c>
      <c r="F131" t="s">
        <v>251</v>
      </c>
      <c r="H131" s="1" t="s">
        <v>1378</v>
      </c>
      <c r="I131" s="1" t="str">
        <f t="shared" si="13"/>
        <v>Chopin</v>
      </c>
      <c r="J131" s="1" t="s">
        <v>1380</v>
      </c>
      <c r="K131" s="1" t="s">
        <v>1381</v>
      </c>
      <c r="L131" s="2" t="str">
        <f t="shared" si="10"/>
        <v>(letterina C) ha composto 50 mazurche, 19 valzer e 14 polacche</v>
      </c>
      <c r="M131" s="1" t="s">
        <v>1382</v>
      </c>
      <c r="O131" t="str">
        <f t="shared" si="11"/>
        <v>["Chopin","(letterina C) ha composto 50 mazurche, 19 valzer e 14 polacche"],</v>
      </c>
      <c r="R131" t="str">
        <f t="shared" si="12"/>
        <v>["Chopin","(letterina C) ha composto 50 mazurche, 19 valzer e 14 polacche"],</v>
      </c>
    </row>
    <row r="132" spans="1:18" ht="17.25" x14ac:dyDescent="0.3">
      <c r="A132" t="s">
        <v>252</v>
      </c>
      <c r="F132" t="s">
        <v>253</v>
      </c>
      <c r="H132" s="1" t="s">
        <v>1378</v>
      </c>
      <c r="I132" s="1" t="str">
        <f t="shared" si="13"/>
        <v>Cellini</v>
      </c>
      <c r="J132" s="1" t="s">
        <v>1380</v>
      </c>
      <c r="K132" s="1" t="s">
        <v>1381</v>
      </c>
      <c r="L132" s="2" t="str">
        <f t="shared" si="10"/>
        <v>ha scolpito la statua di Perseo che orna la loggia dei Lanzi a Firenze</v>
      </c>
      <c r="M132" s="1" t="s">
        <v>1382</v>
      </c>
      <c r="O132" t="str">
        <f t="shared" si="11"/>
        <v>["Cellini","ha scolpito la statua di Perseo che orna la loggia dei Lanzi a Firenze"],</v>
      </c>
      <c r="R132" t="str">
        <f t="shared" si="12"/>
        <v>["Cellini","ha scolpito la statua di Perseo che orna la loggia dei Lanzi a Firenze"],</v>
      </c>
    </row>
    <row r="133" spans="1:18" ht="17.25" x14ac:dyDescent="0.3">
      <c r="A133" t="s">
        <v>254</v>
      </c>
      <c r="F133" t="s">
        <v>255</v>
      </c>
      <c r="H133" s="1" t="s">
        <v>1378</v>
      </c>
      <c r="I133" s="1" t="str">
        <f t="shared" si="13"/>
        <v>Colombo</v>
      </c>
      <c r="J133" s="1" t="s">
        <v>1380</v>
      </c>
      <c r="K133" s="1" t="s">
        <v>1381</v>
      </c>
      <c r="L133" s="2" t="str">
        <f t="shared" si="10"/>
        <v>ha scoperto la Giamaica</v>
      </c>
      <c r="M133" s="1" t="s">
        <v>1382</v>
      </c>
      <c r="O133" t="str">
        <f t="shared" si="11"/>
        <v>["Colombo","ha scoperto la Giamaica"],</v>
      </c>
      <c r="R133" t="str">
        <f t="shared" si="12"/>
        <v>["Colombo","ha scoperto la Giamaica"],</v>
      </c>
    </row>
    <row r="134" spans="1:18" ht="17.25" x14ac:dyDescent="0.3">
      <c r="A134" t="s">
        <v>256</v>
      </c>
      <c r="F134" t="s">
        <v>257</v>
      </c>
      <c r="H134" s="1" t="s">
        <v>1378</v>
      </c>
      <c r="I134" s="1" t="str">
        <f t="shared" si="13"/>
        <v>Capillari</v>
      </c>
      <c r="J134" s="1" t="s">
        <v>1380</v>
      </c>
      <c r="K134" s="1" t="s">
        <v>1381</v>
      </c>
      <c r="L134" s="2" t="str">
        <f t="shared" si="10"/>
        <v>i piu' piccoli vasi sanguigni</v>
      </c>
      <c r="M134" s="1" t="s">
        <v>1382</v>
      </c>
      <c r="O134" t="str">
        <f t="shared" si="11"/>
        <v>["Capillari","i piu' piccoli vasi sanguigni"],</v>
      </c>
      <c r="R134" t="str">
        <f t="shared" si="12"/>
        <v>["Capillari","i piu' piccoli vasi sanguigni"],</v>
      </c>
    </row>
    <row r="135" spans="1:18" ht="17.25" x14ac:dyDescent="0.3">
      <c r="A135" t="s">
        <v>258</v>
      </c>
      <c r="F135" t="s">
        <v>259</v>
      </c>
      <c r="H135" s="1" t="s">
        <v>1378</v>
      </c>
      <c r="I135" s="1" t="str">
        <f t="shared" si="13"/>
        <v>Castel del Monte</v>
      </c>
      <c r="J135" s="1" t="s">
        <v>1380</v>
      </c>
      <c r="K135" s="1" t="s">
        <v>1381</v>
      </c>
      <c r="L135" s="2" t="str">
        <f t="shared" si="10"/>
        <v>(letterina C) il castello a pianta e torrioni ottagonali che Federico II ha lasciato in Puglia</v>
      </c>
      <c r="M135" s="1" t="s">
        <v>1382</v>
      </c>
      <c r="O135" t="str">
        <f t="shared" si="11"/>
        <v>["Castel del Monte","(letterina C) il castello a pianta e torrioni ottagonali che Federico II ha lasciato in Puglia"],</v>
      </c>
      <c r="R135" t="str">
        <f t="shared" si="12"/>
        <v>["Castel del Monte","(letterina C) il castello a pianta e torrioni ottagonali che Federico II ha lasciato in Puglia"],</v>
      </c>
    </row>
    <row r="136" spans="1:18" ht="17.25" x14ac:dyDescent="0.3">
      <c r="A136" t="s">
        <v>260</v>
      </c>
      <c r="F136" t="s">
        <v>261</v>
      </c>
      <c r="H136" s="1" t="s">
        <v>1378</v>
      </c>
      <c r="I136" s="1" t="str">
        <f t="shared" si="13"/>
        <v>Chaplin</v>
      </c>
      <c r="J136" s="1" t="s">
        <v>1380</v>
      </c>
      <c r="K136" s="1" t="s">
        <v>1381</v>
      </c>
      <c r="L136" s="2" t="str">
        <f t="shared" si="10"/>
        <v>(letterina C) il Charlie che ha realizzato L'opinione pubblica nel 1923</v>
      </c>
      <c r="M136" s="1" t="s">
        <v>1382</v>
      </c>
      <c r="O136" t="str">
        <f t="shared" si="11"/>
        <v>["Chaplin","(letterina C) il Charlie che ha realizzato L'opinione pubblica nel 1923"],</v>
      </c>
      <c r="R136" t="str">
        <f t="shared" si="12"/>
        <v>["Chaplin","(letterina C) il Charlie che ha realizzato L'opinione pubblica nel 1923"],</v>
      </c>
    </row>
    <row r="137" spans="1:18" ht="17.25" x14ac:dyDescent="0.3">
      <c r="A137" t="s">
        <v>260</v>
      </c>
      <c r="F137" t="s">
        <v>262</v>
      </c>
      <c r="H137" s="1" t="s">
        <v>1378</v>
      </c>
      <c r="I137" s="1" t="str">
        <f t="shared" si="13"/>
        <v>Chaplin</v>
      </c>
      <c r="J137" s="1" t="s">
        <v>1380</v>
      </c>
      <c r="K137" s="1" t="s">
        <v>1381</v>
      </c>
      <c r="L137" s="2" t="str">
        <f t="shared" si="10"/>
        <v>(letterina C) il Charlie che ha sposato Oona O'Neill</v>
      </c>
      <c r="M137" s="1" t="s">
        <v>1382</v>
      </c>
      <c r="O137" t="str">
        <f t="shared" si="11"/>
        <v>["Chaplin","(letterina C) il Charlie che ha sposato Oona O'Neill"],</v>
      </c>
      <c r="R137" t="str">
        <f t="shared" si="12"/>
        <v>["Chaplin","(letterina C) il Charlie che ha sposato Oona O'Neill"],</v>
      </c>
    </row>
    <row r="138" spans="1:18" ht="17.25" x14ac:dyDescent="0.3">
      <c r="A138" t="s">
        <v>263</v>
      </c>
      <c r="F138" t="s">
        <v>264</v>
      </c>
      <c r="H138" s="1" t="s">
        <v>1378</v>
      </c>
      <c r="I138" s="1" t="str">
        <f t="shared" si="13"/>
        <v>Cervi</v>
      </c>
      <c r="J138" s="1" t="s">
        <v>1380</v>
      </c>
      <c r="K138" s="1" t="s">
        <v>1381</v>
      </c>
      <c r="L138" s="2" t="str">
        <f t="shared" si="10"/>
        <v>il Gino che e' stato Ettore Fieramosca e Peppone</v>
      </c>
      <c r="M138" s="1" t="s">
        <v>1382</v>
      </c>
      <c r="O138" t="str">
        <f t="shared" si="11"/>
        <v>["Cervi","il Gino che e' stato Ettore Fieramosca e Peppone"],</v>
      </c>
      <c r="R138" t="str">
        <f t="shared" si="12"/>
        <v>["Cervi","il Gino che e' stato Ettore Fieramosca e Peppone"],</v>
      </c>
    </row>
    <row r="139" spans="1:18" ht="17.25" x14ac:dyDescent="0.3">
      <c r="A139" t="s">
        <v>263</v>
      </c>
      <c r="F139" t="s">
        <v>265</v>
      </c>
      <c r="H139" s="1" t="s">
        <v>1378</v>
      </c>
      <c r="I139" s="1" t="str">
        <f t="shared" si="13"/>
        <v>Cervi</v>
      </c>
      <c r="J139" s="1" t="s">
        <v>1380</v>
      </c>
      <c r="K139" s="1" t="s">
        <v>1381</v>
      </c>
      <c r="L139" s="2" t="str">
        <f t="shared" si="10"/>
        <v>il Gino che interpretava Maigret</v>
      </c>
      <c r="M139" s="1" t="s">
        <v>1382</v>
      </c>
      <c r="O139" t="str">
        <f t="shared" si="11"/>
        <v>["Cervi","il Gino che interpretava Maigret"],</v>
      </c>
      <c r="R139" t="str">
        <f t="shared" si="12"/>
        <v>["Cervi","il Gino che interpretava Maigret"],</v>
      </c>
    </row>
    <row r="140" spans="1:18" ht="17.25" x14ac:dyDescent="0.3">
      <c r="A140" t="s">
        <v>266</v>
      </c>
      <c r="F140" t="s">
        <v>267</v>
      </c>
      <c r="H140" s="1" t="s">
        <v>1378</v>
      </c>
      <c r="I140" s="1" t="str">
        <f t="shared" si="13"/>
        <v>Cousteau</v>
      </c>
      <c r="J140" s="1" t="s">
        <v>1380</v>
      </c>
      <c r="K140" s="1" t="s">
        <v>1381</v>
      </c>
      <c r="L140" s="2" t="str">
        <f t="shared" si="10"/>
        <v>il Jacques che esplorava le profondita' marine</v>
      </c>
      <c r="M140" s="1" t="s">
        <v>1382</v>
      </c>
      <c r="O140" t="str">
        <f t="shared" si="11"/>
        <v>["Cousteau","il Jacques che esplorava le profondita' marine"],</v>
      </c>
      <c r="R140" t="str">
        <f t="shared" si="12"/>
        <v>["Cousteau","il Jacques che esplorava le profondita' marine"],</v>
      </c>
    </row>
    <row r="141" spans="1:18" ht="17.25" x14ac:dyDescent="0.3">
      <c r="A141" t="s">
        <v>268</v>
      </c>
      <c r="F141" t="s">
        <v>269</v>
      </c>
      <c r="H141" s="1" t="s">
        <v>1378</v>
      </c>
      <c r="I141" s="1" t="str">
        <f t="shared" si="13"/>
        <v>Clark</v>
      </c>
      <c r="J141" s="1" t="s">
        <v>1380</v>
      </c>
      <c r="K141" s="1" t="s">
        <v>1381</v>
      </c>
      <c r="L141" s="2" t="str">
        <f t="shared" si="10"/>
        <v>(letterina C) il Jim corridore soprannominato lo scozzese volante</v>
      </c>
      <c r="M141" s="1" t="s">
        <v>1382</v>
      </c>
      <c r="O141" t="str">
        <f t="shared" si="11"/>
        <v>["Clark","(letterina C) il Jim corridore soprannominato lo scozzese volante"],</v>
      </c>
      <c r="R141" t="str">
        <f t="shared" si="12"/>
        <v>["Clark","(letterina C) il Jim corridore soprannominato lo scozzese volante"],</v>
      </c>
    </row>
    <row r="142" spans="1:18" ht="17.25" x14ac:dyDescent="0.3">
      <c r="A142" t="s">
        <v>270</v>
      </c>
      <c r="F142" t="s">
        <v>271</v>
      </c>
      <c r="H142" s="1" t="s">
        <v>1378</v>
      </c>
      <c r="I142" s="1" t="str">
        <f t="shared" si="13"/>
        <v>Chagall</v>
      </c>
      <c r="J142" s="1" t="s">
        <v>1380</v>
      </c>
      <c r="K142" s="1" t="s">
        <v>1381</v>
      </c>
      <c r="L142" s="2" t="str">
        <f t="shared" si="10"/>
        <v>(letterina C) il Marc che ha dipinto il soffitto dell'Opera di Parigi</v>
      </c>
      <c r="M142" s="1" t="s">
        <v>1382</v>
      </c>
      <c r="O142" t="str">
        <f t="shared" si="11"/>
        <v>["Chagall","(letterina C) il Marc che ha dipinto il soffitto dell'Opera di Parigi"],</v>
      </c>
      <c r="R142" t="str">
        <f t="shared" si="12"/>
        <v>["Chagall","(letterina C) il Marc che ha dipinto il soffitto dell'Opera di Parigi"],</v>
      </c>
    </row>
    <row r="143" spans="1:18" ht="17.25" x14ac:dyDescent="0.3">
      <c r="A143" t="s">
        <v>272</v>
      </c>
      <c r="F143" t="s">
        <v>273</v>
      </c>
      <c r="H143" s="1" t="s">
        <v>1378</v>
      </c>
      <c r="I143" s="1" t="str">
        <f t="shared" si="13"/>
        <v>Calderone</v>
      </c>
      <c r="J143" s="1" t="s">
        <v>1380</v>
      </c>
      <c r="K143" s="1" t="s">
        <v>1381</v>
      </c>
      <c r="L143" s="2" t="str">
        <f t="shared" si="10"/>
        <v>il nome del ghiacciaio del Gran Sasso, unico di tutti gli appennini</v>
      </c>
      <c r="M143" s="1" t="s">
        <v>1382</v>
      </c>
      <c r="O143" t="str">
        <f t="shared" si="11"/>
        <v>["Calderone","il nome del ghiacciaio del Gran Sasso, unico di tutti gli appennini"],</v>
      </c>
      <c r="R143" t="str">
        <f t="shared" si="12"/>
        <v>["Calderone","il nome del ghiacciaio del Gran Sasso, unico di tutti gli appennini"],</v>
      </c>
    </row>
    <row r="144" spans="1:18" ht="17.25" x14ac:dyDescent="0.3">
      <c r="A144" t="s">
        <v>274</v>
      </c>
      <c r="F144" t="s">
        <v>275</v>
      </c>
      <c r="H144" s="1" t="s">
        <v>1378</v>
      </c>
      <c r="I144" s="1" t="str">
        <f t="shared" si="13"/>
        <v>Canada</v>
      </c>
      <c r="J144" s="1" t="s">
        <v>1380</v>
      </c>
      <c r="K144" s="1" t="s">
        <v>1381</v>
      </c>
      <c r="L144" s="2" t="str">
        <f t="shared" si="10"/>
        <v>il paese che ha l'hockey su ghiaccio come sport nazionale</v>
      </c>
      <c r="M144" s="1" t="s">
        <v>1382</v>
      </c>
      <c r="O144" t="str">
        <f t="shared" si="11"/>
        <v>["Canada","il paese che ha l'hockey su ghiaccio come sport nazionale"],</v>
      </c>
      <c r="R144" t="str">
        <f t="shared" si="12"/>
        <v>["Canada","il paese che ha l'hockey su ghiaccio come sport nazionale"],</v>
      </c>
    </row>
    <row r="145" spans="1:18" ht="17.25" x14ac:dyDescent="0.3">
      <c r="A145" t="s">
        <v>276</v>
      </c>
      <c r="F145" t="s">
        <v>277</v>
      </c>
      <c r="H145" s="1" t="s">
        <v>1378</v>
      </c>
      <c r="I145" s="1" t="str">
        <f t="shared" si="13"/>
        <v>Cina</v>
      </c>
      <c r="J145" s="1" t="s">
        <v>1380</v>
      </c>
      <c r="K145" s="1" t="s">
        <v>1381</v>
      </c>
      <c r="L145" s="2" t="str">
        <f t="shared" si="10"/>
        <v>il paese del panda gigante</v>
      </c>
      <c r="M145" s="1" t="s">
        <v>1382</v>
      </c>
      <c r="O145" t="str">
        <f t="shared" si="11"/>
        <v>["Cina","il paese del panda gigante"],</v>
      </c>
      <c r="R145" t="str">
        <f t="shared" si="12"/>
        <v>["Cina","il paese del panda gigante"],</v>
      </c>
    </row>
    <row r="146" spans="1:18" ht="17.25" x14ac:dyDescent="0.3">
      <c r="A146" t="s">
        <v>278</v>
      </c>
      <c r="F146" t="s">
        <v>279</v>
      </c>
      <c r="H146" s="1" t="s">
        <v>1378</v>
      </c>
      <c r="I146" s="1" t="str">
        <f t="shared" si="13"/>
        <v>Cecoslovacchia</v>
      </c>
      <c r="J146" s="1" t="s">
        <v>1380</v>
      </c>
      <c r="K146" s="1" t="s">
        <v>1381</v>
      </c>
      <c r="L146" s="2" t="str">
        <f t="shared" si="10"/>
        <v>(letterina C) il paese invaso dalle truppe sovietiche nel 1968</v>
      </c>
      <c r="M146" s="1" t="s">
        <v>1382</v>
      </c>
      <c r="O146" t="str">
        <f t="shared" si="11"/>
        <v>["Cecoslovacchia","(letterina C) il paese invaso dalle truppe sovietiche nel 1968"],</v>
      </c>
      <c r="R146" t="str">
        <f t="shared" si="12"/>
        <v>["Cecoslovacchia","(letterina C) il paese invaso dalle truppe sovietiche nel 1968"],</v>
      </c>
    </row>
    <row r="147" spans="1:18" ht="17.25" x14ac:dyDescent="0.3">
      <c r="A147" t="s">
        <v>280</v>
      </c>
      <c r="F147" t="s">
        <v>281</v>
      </c>
      <c r="H147" s="1" t="s">
        <v>1378</v>
      </c>
      <c r="I147" s="1" t="str">
        <f t="shared" si="13"/>
        <v>Chigi</v>
      </c>
      <c r="J147" s="1" t="s">
        <v>1380</v>
      </c>
      <c r="K147" s="1" t="s">
        <v>1381</v>
      </c>
      <c r="L147" s="2" t="str">
        <f t="shared" si="10"/>
        <v>il palazzo dove ha l'ufficio il primo ministro italiano</v>
      </c>
      <c r="M147" s="1" t="s">
        <v>1382</v>
      </c>
      <c r="O147" t="str">
        <f t="shared" si="11"/>
        <v>["Chigi","il palazzo dove ha l'ufficio il primo ministro italiano"],</v>
      </c>
      <c r="R147" t="str">
        <f t="shared" si="12"/>
        <v>["Chigi","il palazzo dove ha l'ufficio il primo ministro italiano"],</v>
      </c>
    </row>
    <row r="148" spans="1:18" ht="17.25" x14ac:dyDescent="0.3">
      <c r="A148" t="s">
        <v>282</v>
      </c>
      <c r="F148" t="s">
        <v>283</v>
      </c>
      <c r="H148" s="1" t="s">
        <v>1378</v>
      </c>
      <c r="I148" s="1" t="str">
        <f t="shared" si="13"/>
        <v>Corriere della Sera</v>
      </c>
      <c r="J148" s="1" t="s">
        <v>1380</v>
      </c>
      <c r="K148" s="1" t="s">
        <v>1381</v>
      </c>
      <c r="L148" s="2" t="str">
        <f t="shared" si="10"/>
        <v>il quotidiano che ha sede in V. Solferino a Milano</v>
      </c>
      <c r="M148" s="1" t="s">
        <v>1382</v>
      </c>
      <c r="O148" t="str">
        <f t="shared" si="11"/>
        <v>["Corriere della Sera","il quotidiano che ha sede in V. Solferino a Milano"],</v>
      </c>
      <c r="R148" t="str">
        <f t="shared" si="12"/>
        <v>["Corriere della Sera","il quotidiano che ha sede in V. Solferino a Milano"],</v>
      </c>
    </row>
    <row r="149" spans="1:18" ht="17.25" x14ac:dyDescent="0.3">
      <c r="A149" t="s">
        <v>284</v>
      </c>
      <c r="F149" t="s">
        <v>285</v>
      </c>
      <c r="H149" s="1" t="s">
        <v>1378</v>
      </c>
      <c r="I149" s="1" t="str">
        <f t="shared" si="13"/>
        <v>Casanova</v>
      </c>
      <c r="J149" s="1" t="s">
        <v>1380</v>
      </c>
      <c r="K149" s="1" t="s">
        <v>1381</v>
      </c>
      <c r="L149" s="2" t="str">
        <f t="shared" si="10"/>
        <v>(letterina C) il seduttore per antonomasia</v>
      </c>
      <c r="M149" s="1" t="s">
        <v>1382</v>
      </c>
      <c r="O149" t="str">
        <f t="shared" si="11"/>
        <v>["Casanova","(letterina C) il seduttore per antonomasia"],</v>
      </c>
      <c r="R149" t="str">
        <f t="shared" si="12"/>
        <v>["Casanova","(letterina C) il seduttore per antonomasia"],</v>
      </c>
    </row>
    <row r="150" spans="1:18" ht="17.25" x14ac:dyDescent="0.3">
      <c r="A150" t="s">
        <v>286</v>
      </c>
      <c r="F150" t="s">
        <v>287</v>
      </c>
      <c r="H150" s="1" t="s">
        <v>1378</v>
      </c>
      <c r="I150" s="1" t="str">
        <f t="shared" si="13"/>
        <v>Carlo V</v>
      </c>
      <c r="J150" s="1" t="s">
        <v>1380</v>
      </c>
      <c r="K150" s="1" t="s">
        <v>1381</v>
      </c>
      <c r="L150" s="2" t="str">
        <f t="shared" si="10"/>
        <v>il sovrano sul cui impero il sole non tramontava mai</v>
      </c>
      <c r="M150" s="1" t="s">
        <v>1382</v>
      </c>
      <c r="O150" t="str">
        <f t="shared" si="11"/>
        <v>["Carlo V","il sovrano sul cui impero il sole non tramontava mai"],</v>
      </c>
      <c r="R150" t="str">
        <f t="shared" si="12"/>
        <v>["Carlo V","il sovrano sul cui impero il sole non tramontava mai"],</v>
      </c>
    </row>
    <row r="151" spans="1:18" ht="17.25" x14ac:dyDescent="0.3">
      <c r="A151" t="s">
        <v>288</v>
      </c>
      <c r="F151" t="s">
        <v>289</v>
      </c>
      <c r="H151" s="1" t="s">
        <v>1378</v>
      </c>
      <c r="I151" s="1" t="str">
        <f t="shared" si="13"/>
        <v>Capitale</v>
      </c>
      <c r="J151" s="1" t="s">
        <v>1380</v>
      </c>
      <c r="K151" s="1" t="s">
        <v>1381</v>
      </c>
      <c r="L151" s="2" t="str">
        <f t="shared" si="10"/>
        <v>il suo primo volume e' 'Sviluppo della produzione capitalista'</v>
      </c>
      <c r="M151" s="1" t="s">
        <v>1382</v>
      </c>
      <c r="O151" t="str">
        <f t="shared" si="11"/>
        <v>["Capitale","il suo primo volume e' 'Sviluppo della produzione capitalista'"],</v>
      </c>
      <c r="R151" t="str">
        <f t="shared" si="12"/>
        <v>["Capitale","il suo primo volume e' 'Sviluppo della produzione capitalista'"],</v>
      </c>
    </row>
    <row r="152" spans="1:18" ht="17.25" x14ac:dyDescent="0.3">
      <c r="A152" t="s">
        <v>290</v>
      </c>
      <c r="F152" t="s">
        <v>291</v>
      </c>
      <c r="H152" s="1" t="s">
        <v>1378</v>
      </c>
      <c r="I152" s="1" t="str">
        <f t="shared" si="13"/>
        <v>Cornamusa</v>
      </c>
      <c r="J152" s="1" t="s">
        <v>1380</v>
      </c>
      <c r="K152" s="1" t="s">
        <v>1381</v>
      </c>
      <c r="L152" s="2" t="str">
        <f t="shared" si="10"/>
        <v>(letterina C) il tipico strumento musicale degli scozzesi</v>
      </c>
      <c r="M152" s="1" t="s">
        <v>1382</v>
      </c>
      <c r="O152" t="str">
        <f t="shared" si="11"/>
        <v>["Cornamusa","(letterina C) il tipico strumento musicale degli scozzesi"],</v>
      </c>
      <c r="R152" t="str">
        <f t="shared" si="12"/>
        <v>["Cornamusa","(letterina C) il tipico strumento musicale degli scozzesi"],</v>
      </c>
    </row>
    <row r="153" spans="1:18" ht="17.25" x14ac:dyDescent="0.3">
      <c r="A153" t="s">
        <v>292</v>
      </c>
      <c r="F153" t="s">
        <v>293</v>
      </c>
      <c r="H153" s="1" t="s">
        <v>1378</v>
      </c>
      <c r="I153" s="1" t="str">
        <f t="shared" si="13"/>
        <v>Ceylon</v>
      </c>
      <c r="J153" s="1" t="s">
        <v>1380</v>
      </c>
      <c r="K153" s="1" t="s">
        <v>1381</v>
      </c>
      <c r="L153" s="2" t="str">
        <f t="shared" si="10"/>
        <v>il vecchio nome dello Sri Lanka</v>
      </c>
      <c r="M153" s="1" t="s">
        <v>1382</v>
      </c>
      <c r="O153" t="str">
        <f t="shared" si="11"/>
        <v>["Ceylon","il vecchio nome dello Sri Lanka"],</v>
      </c>
      <c r="R153" t="str">
        <f t="shared" si="12"/>
        <v>["Ceylon","il vecchio nome dello Sri Lanka"],</v>
      </c>
    </row>
    <row r="154" spans="1:18" ht="17.25" x14ac:dyDescent="0.3">
      <c r="A154" t="s">
        <v>294</v>
      </c>
      <c r="F154" t="s">
        <v>295</v>
      </c>
      <c r="H154" s="1" t="s">
        <v>1378</v>
      </c>
      <c r="I154" s="1" t="str">
        <f t="shared" si="13"/>
        <v>Cianidrico</v>
      </c>
      <c r="J154" s="1" t="s">
        <v>1380</v>
      </c>
      <c r="K154" s="1" t="s">
        <v>1381</v>
      </c>
      <c r="L154" s="2" t="str">
        <f t="shared" si="10"/>
        <v>l'acido che e' detto anche prussico</v>
      </c>
      <c r="M154" s="1" t="s">
        <v>1382</v>
      </c>
      <c r="O154" t="str">
        <f t="shared" si="11"/>
        <v>["Cianidrico","l'acido che e' detto anche prussico"],</v>
      </c>
      <c r="R154" t="str">
        <f t="shared" si="12"/>
        <v>["Cianidrico","l'acido che e' detto anche prussico"],</v>
      </c>
    </row>
    <row r="155" spans="1:18" ht="17.25" x14ac:dyDescent="0.3">
      <c r="A155" t="s">
        <v>296</v>
      </c>
      <c r="F155" t="s">
        <v>297</v>
      </c>
      <c r="H155" s="1" t="s">
        <v>1378</v>
      </c>
      <c r="I155" s="1" t="str">
        <f t="shared" si="13"/>
        <v>Circo</v>
      </c>
      <c r="J155" s="1" t="s">
        <v>1380</v>
      </c>
      <c r="K155" s="1" t="s">
        <v>1381</v>
      </c>
      <c r="L155" s="2" t="str">
        <f t="shared" si="10"/>
        <v>l'ammaestratore di pulci ne e' il mestiere piu' faticoso per gli occhi</v>
      </c>
      <c r="M155" s="1" t="s">
        <v>1382</v>
      </c>
      <c r="O155" t="str">
        <f t="shared" si="11"/>
        <v>["Circo","l'ammaestratore di pulci ne e' il mestiere piu' faticoso per gli occhi"],</v>
      </c>
      <c r="R155" t="str">
        <f t="shared" si="12"/>
        <v>["Circo","l'ammaestratore di pulci ne e' il mestiere piu' faticoso per gli occhi"],</v>
      </c>
    </row>
    <row r="156" spans="1:18" ht="17.25" x14ac:dyDescent="0.3">
      <c r="A156" t="s">
        <v>298</v>
      </c>
      <c r="F156" t="s">
        <v>299</v>
      </c>
      <c r="H156" s="1" t="s">
        <v>1378</v>
      </c>
      <c r="I156" s="1" t="str">
        <f t="shared" si="13"/>
        <v>Cammello</v>
      </c>
      <c r="J156" s="1" t="s">
        <v>1380</v>
      </c>
      <c r="K156" s="1" t="s">
        <v>1381</v>
      </c>
      <c r="L156" s="2" t="str">
        <f t="shared" si="10"/>
        <v>l'animale che forni' aiuto decisivo nelle campagne di Lawrence d'Arabia</v>
      </c>
      <c r="M156" s="1" t="s">
        <v>1382</v>
      </c>
      <c r="O156" t="str">
        <f t="shared" si="11"/>
        <v>["Cammello","l'animale che forni' aiuto decisivo nelle campagne di Lawrence d'Arabia"],</v>
      </c>
      <c r="R156" t="str">
        <f t="shared" si="12"/>
        <v>["Cammello","l'animale che forni' aiuto decisivo nelle campagne di Lawrence d'Arabia"],</v>
      </c>
    </row>
    <row r="157" spans="1:18" ht="17.25" x14ac:dyDescent="0.3">
      <c r="A157" t="s">
        <v>300</v>
      </c>
      <c r="F157" t="s">
        <v>301</v>
      </c>
      <c r="H157" s="1" t="s">
        <v>1378</v>
      </c>
      <c r="I157" s="1" t="str">
        <f t="shared" si="13"/>
        <v>Coccodrillo</v>
      </c>
      <c r="J157" s="1" t="s">
        <v>1380</v>
      </c>
      <c r="K157" s="1" t="s">
        <v>1381</v>
      </c>
      <c r="L157" s="2" t="str">
        <f t="shared" si="10"/>
        <v>(letterina C) l'animale che si dice abbia rimorsi</v>
      </c>
      <c r="M157" s="1" t="s">
        <v>1382</v>
      </c>
      <c r="O157" t="str">
        <f t="shared" si="11"/>
        <v>["Coccodrillo","(letterina C) l'animale che si dice abbia rimorsi"],</v>
      </c>
      <c r="R157" t="str">
        <f t="shared" si="12"/>
        <v>["Coccodrillo","(letterina C) l'animale che si dice abbia rimorsi"],</v>
      </c>
    </row>
    <row r="158" spans="1:18" ht="17.25" x14ac:dyDescent="0.3">
      <c r="A158" t="s">
        <v>302</v>
      </c>
      <c r="F158" t="s">
        <v>303</v>
      </c>
      <c r="H158" s="1" t="s">
        <v>1378</v>
      </c>
      <c r="I158" s="1" t="str">
        <f t="shared" si="13"/>
        <v>Cicala</v>
      </c>
      <c r="J158" s="1" t="s">
        <v>1380</v>
      </c>
      <c r="K158" s="1" t="s">
        <v>1381</v>
      </c>
      <c r="L158" s="2" t="str">
        <f t="shared" si="10"/>
        <v>(letterina C) l'animale che si esprime con 7.400 pulsazioni al minuto</v>
      </c>
      <c r="M158" s="1" t="s">
        <v>1382</v>
      </c>
      <c r="O158" t="str">
        <f t="shared" si="11"/>
        <v>["Cicala","(letterina C) l'animale che si esprime con 7.400 pulsazioni al minuto"],</v>
      </c>
      <c r="R158" t="str">
        <f t="shared" si="12"/>
        <v>["Cicala","(letterina C) l'animale che si esprime con 7.400 pulsazioni al minuto"],</v>
      </c>
    </row>
    <row r="159" spans="1:18" ht="17.25" x14ac:dyDescent="0.3">
      <c r="A159" t="s">
        <v>304</v>
      </c>
      <c r="F159" t="s">
        <v>305</v>
      </c>
      <c r="H159" s="1" t="s">
        <v>1378</v>
      </c>
      <c r="I159" s="1" t="str">
        <f t="shared" si="13"/>
        <v>Che Guevara</v>
      </c>
      <c r="J159" s="1" t="s">
        <v>1380</v>
      </c>
      <c r="K159" s="1" t="s">
        <v>1381</v>
      </c>
      <c r="L159" s="2" t="str">
        <f t="shared" si="10"/>
        <v>(letterina C) l'Ernesto il cui cadavere fu esposto (brrr) dall'esercito boliviano nel 1967</v>
      </c>
      <c r="M159" s="1" t="s">
        <v>1382</v>
      </c>
      <c r="O159" t="str">
        <f t="shared" si="11"/>
        <v>["Che Guevara","(letterina C) l'Ernesto il cui cadavere fu esposto (brrr) dall'esercito boliviano nel 1967"],</v>
      </c>
      <c r="R159" t="str">
        <f t="shared" si="12"/>
        <v>["Che Guevara","(letterina C) l'Ernesto il cui cadavere fu esposto (brrr) dall'esercito boliviano nel 1967"],</v>
      </c>
    </row>
    <row r="160" spans="1:18" ht="17.25" x14ac:dyDescent="0.3">
      <c r="A160" t="s">
        <v>306</v>
      </c>
      <c r="F160" t="s">
        <v>307</v>
      </c>
      <c r="H160" s="1" t="s">
        <v>1378</v>
      </c>
      <c r="I160" s="1" t="str">
        <f t="shared" si="13"/>
        <v>caracalla</v>
      </c>
      <c r="J160" s="1" t="s">
        <v>1380</v>
      </c>
      <c r="K160" s="1" t="s">
        <v>1381</v>
      </c>
      <c r="L160" s="2" t="str">
        <f t="shared" si="10"/>
        <v>l'imperatore che fece costruire a Roma il piu' famoso stabilimento termale</v>
      </c>
      <c r="M160" s="1" t="s">
        <v>1382</v>
      </c>
      <c r="O160" t="str">
        <f t="shared" si="11"/>
        <v>["caracalla","l'imperatore che fece costruire a Roma il piu' famoso stabilimento termale"],</v>
      </c>
      <c r="R160" t="str">
        <f t="shared" si="12"/>
        <v>["caracalla","l'imperatore che fece costruire a Roma il piu' famoso stabilimento termale"],</v>
      </c>
    </row>
    <row r="161" spans="1:18" ht="17.25" x14ac:dyDescent="0.3">
      <c r="A161" t="s">
        <v>308</v>
      </c>
      <c r="F161" t="s">
        <v>309</v>
      </c>
      <c r="H161" s="1" t="s">
        <v>1378</v>
      </c>
      <c r="I161" s="1" t="str">
        <f t="shared" si="13"/>
        <v>Canossa</v>
      </c>
      <c r="J161" s="1" t="s">
        <v>1380</v>
      </c>
      <c r="K161" s="1" t="s">
        <v>1381</v>
      </c>
      <c r="L161" s="2" t="str">
        <f t="shared" si="10"/>
        <v>l'imperatore Enrico IV vi imploro' il perdono di Papa Gregorio VII</v>
      </c>
      <c r="M161" s="1" t="s">
        <v>1382</v>
      </c>
      <c r="O161" t="str">
        <f t="shared" si="11"/>
        <v>["Canossa","l'imperatore Enrico IV vi imploro' il perdono di Papa Gregorio VII"],</v>
      </c>
      <c r="R161" t="str">
        <f t="shared" si="12"/>
        <v>["Canossa","l'imperatore Enrico IV vi imploro' il perdono di Papa Gregorio VII"],</v>
      </c>
    </row>
    <row r="162" spans="1:18" ht="17.25" x14ac:dyDescent="0.3">
      <c r="A162" t="s">
        <v>310</v>
      </c>
      <c r="F162" t="s">
        <v>311</v>
      </c>
      <c r="H162" s="1" t="s">
        <v>1378</v>
      </c>
      <c r="I162" s="1" t="str">
        <f t="shared" si="13"/>
        <v>Capri</v>
      </c>
      <c r="J162" s="1" t="s">
        <v>1380</v>
      </c>
      <c r="K162" s="1" t="s">
        <v>1381</v>
      </c>
      <c r="L162" s="2" t="str">
        <f t="shared" si="10"/>
        <v>l'imperatore Tiberio vi passava abitualmente le vacanze</v>
      </c>
      <c r="M162" s="1" t="s">
        <v>1382</v>
      </c>
      <c r="O162" t="str">
        <f t="shared" si="11"/>
        <v>["Capri","l'imperatore Tiberio vi passava abitualmente le vacanze"],</v>
      </c>
      <c r="R162" t="str">
        <f t="shared" si="12"/>
        <v>["Capri","l'imperatore Tiberio vi passava abitualmente le vacanze"],</v>
      </c>
    </row>
    <row r="163" spans="1:18" ht="17.25" x14ac:dyDescent="0.3">
      <c r="A163" t="s">
        <v>312</v>
      </c>
      <c r="F163" t="s">
        <v>313</v>
      </c>
      <c r="H163" s="1" t="s">
        <v>1378</v>
      </c>
      <c r="I163" s="1" t="str">
        <f t="shared" si="13"/>
        <v>Cuba</v>
      </c>
      <c r="J163" s="1" t="s">
        <v>1380</v>
      </c>
      <c r="K163" s="1" t="s">
        <v>1381</v>
      </c>
      <c r="L163" s="2" t="str">
        <f t="shared" si="10"/>
        <v>l'isola piu' grande delle Antille</v>
      </c>
      <c r="M163" s="1" t="s">
        <v>1382</v>
      </c>
      <c r="O163" t="str">
        <f t="shared" si="11"/>
        <v>["Cuba","l'isola piu' grande delle Antille"],</v>
      </c>
      <c r="R163" t="str">
        <f t="shared" si="12"/>
        <v>["Cuba","l'isola piu' grande delle Antille"],</v>
      </c>
    </row>
    <row r="164" spans="1:18" ht="17.25" x14ac:dyDescent="0.3">
      <c r="A164" t="s">
        <v>314</v>
      </c>
      <c r="F164" t="s">
        <v>315</v>
      </c>
      <c r="H164" s="1" t="s">
        <v>1378</v>
      </c>
      <c r="I164" s="1" t="str">
        <f t="shared" si="13"/>
        <v>Clouseau</v>
      </c>
      <c r="J164" s="1" t="s">
        <v>1380</v>
      </c>
      <c r="K164" s="1" t="s">
        <v>1381</v>
      </c>
      <c r="L164" s="2" t="str">
        <f t="shared" si="10"/>
        <v>l'ispettore interpretato da Peter Sellers</v>
      </c>
      <c r="M164" s="1" t="s">
        <v>1382</v>
      </c>
      <c r="O164" t="str">
        <f t="shared" si="11"/>
        <v>["Clouseau","l'ispettore interpretato da Peter Sellers"],</v>
      </c>
      <c r="R164" t="str">
        <f t="shared" si="12"/>
        <v>["Clouseau","l'ispettore interpretato da Peter Sellers"],</v>
      </c>
    </row>
    <row r="165" spans="1:18" ht="17.25" x14ac:dyDescent="0.3">
      <c r="A165" t="s">
        <v>244</v>
      </c>
      <c r="F165" t="s">
        <v>316</v>
      </c>
      <c r="H165" s="1" t="s">
        <v>1378</v>
      </c>
      <c r="I165" s="1" t="str">
        <f t="shared" si="13"/>
        <v>Cicerone</v>
      </c>
      <c r="J165" s="1" t="s">
        <v>1380</v>
      </c>
      <c r="K165" s="1" t="s">
        <v>1381</v>
      </c>
      <c r="L165" s="2" t="str">
        <f t="shared" si="10"/>
        <v>l'oratore che svento' la congiura di Catilina</v>
      </c>
      <c r="M165" s="1" t="s">
        <v>1382</v>
      </c>
      <c r="O165" t="str">
        <f t="shared" si="11"/>
        <v>["Cicerone","l'oratore che svento' la congiura di Catilina"],</v>
      </c>
      <c r="R165" t="str">
        <f t="shared" si="12"/>
        <v>["Cicerone","l'oratore che svento' la congiura di Catilina"],</v>
      </c>
    </row>
    <row r="166" spans="1:18" ht="17.25" x14ac:dyDescent="0.3">
      <c r="A166" t="s">
        <v>317</v>
      </c>
      <c r="F166" t="s">
        <v>318</v>
      </c>
      <c r="H166" s="1" t="s">
        <v>1378</v>
      </c>
      <c r="I166" s="1" t="str">
        <f t="shared" si="13"/>
        <v>Croce Rossa</v>
      </c>
      <c r="J166" s="1" t="s">
        <v>1380</v>
      </c>
      <c r="K166" s="1" t="s">
        <v>1381</v>
      </c>
      <c r="L166" s="2" t="str">
        <f t="shared" si="10"/>
        <v>l'organizzazione internazionale che ha vinto il solo premio Nobel assegnato durante la Prima Guerra Mondiale</v>
      </c>
      <c r="M166" s="1" t="s">
        <v>1382</v>
      </c>
      <c r="O166" t="str">
        <f t="shared" si="11"/>
        <v>["Croce Rossa","l'organizzazione internazionale che ha vinto il solo premio Nobel assegnato durante la Prima Guerra Mondiale"],</v>
      </c>
      <c r="R166" t="str">
        <f t="shared" si="12"/>
        <v>["Croce Rossa","l'organizzazione internazionale che ha vinto il solo premio Nobel assegnato durante la Prima Guerra Mondiale"],</v>
      </c>
    </row>
    <row r="167" spans="1:18" ht="17.25" x14ac:dyDescent="0.3">
      <c r="A167" t="s">
        <v>319</v>
      </c>
      <c r="F167" t="s">
        <v>320</v>
      </c>
      <c r="H167" s="1" t="s">
        <v>1378</v>
      </c>
      <c r="I167" s="1" t="str">
        <f t="shared" si="13"/>
        <v>Cime tempestose</v>
      </c>
      <c r="J167" s="1" t="s">
        <v>1380</v>
      </c>
      <c r="K167" s="1" t="s">
        <v>1381</v>
      </c>
      <c r="L167" s="2" t="str">
        <f t="shared" si="10"/>
        <v>l'unico romanzo di Emily Bronte</v>
      </c>
      <c r="M167" s="1" t="s">
        <v>1382</v>
      </c>
      <c r="O167" t="str">
        <f t="shared" si="11"/>
        <v>["Cime tempestose","l'unico romanzo di Emily Bronte"],</v>
      </c>
      <c r="R167" t="str">
        <f t="shared" si="12"/>
        <v>["Cime tempestose","l'unico romanzo di Emily Bronte"],</v>
      </c>
    </row>
    <row r="168" spans="1:18" ht="17.25" x14ac:dyDescent="0.3">
      <c r="A168" t="s">
        <v>321</v>
      </c>
      <c r="F168" t="s">
        <v>322</v>
      </c>
      <c r="H168" s="1" t="s">
        <v>1378</v>
      </c>
      <c r="I168" s="1" t="str">
        <f t="shared" si="13"/>
        <v>Chamberlain</v>
      </c>
      <c r="J168" s="1" t="s">
        <v>1380</v>
      </c>
      <c r="K168" s="1" t="s">
        <v>1381</v>
      </c>
      <c r="L168" s="2" t="str">
        <f t="shared" si="10"/>
        <v>l'uomo politico inglese che firmo' il patto di Monaco</v>
      </c>
      <c r="M168" s="1" t="s">
        <v>1382</v>
      </c>
      <c r="O168" t="str">
        <f t="shared" si="11"/>
        <v>["Chamberlain","l'uomo politico inglese che firmo' il patto di Monaco"],</v>
      </c>
      <c r="R168" t="str">
        <f t="shared" si="12"/>
        <v>["Chamberlain","l'uomo politico inglese che firmo' il patto di Monaco"],</v>
      </c>
    </row>
    <row r="169" spans="1:18" ht="17.25" x14ac:dyDescent="0.3">
      <c r="A169" t="s">
        <v>323</v>
      </c>
      <c r="F169" t="s">
        <v>324</v>
      </c>
      <c r="H169" s="1" t="s">
        <v>1378</v>
      </c>
      <c r="I169" s="1" t="str">
        <f t="shared" si="13"/>
        <v>Calva</v>
      </c>
      <c r="J169" s="1" t="s">
        <v>1380</v>
      </c>
      <c r="K169" s="1" t="s">
        <v>1381</v>
      </c>
      <c r="L169" s="2" t="str">
        <f t="shared" si="10"/>
        <v>la 'cantatrice' di Ionesco</v>
      </c>
      <c r="M169" s="1" t="s">
        <v>1382</v>
      </c>
      <c r="O169" t="str">
        <f t="shared" si="11"/>
        <v>["Calva","la 'cantatrice' di Ionesco"],</v>
      </c>
      <c r="R169" t="str">
        <f t="shared" si="12"/>
        <v>["Calva","la 'cantatrice' di Ionesco"],</v>
      </c>
    </row>
    <row r="170" spans="1:18" ht="17.25" x14ac:dyDescent="0.3">
      <c r="A170" t="s">
        <v>325</v>
      </c>
      <c r="F170" t="s">
        <v>326</v>
      </c>
      <c r="H170" s="1" t="s">
        <v>1378</v>
      </c>
      <c r="I170" s="1" t="str">
        <f t="shared" si="13"/>
        <v>Coca Cola</v>
      </c>
      <c r="J170" s="1" t="s">
        <v>1380</v>
      </c>
      <c r="K170" s="1" t="s">
        <v>1381</v>
      </c>
      <c r="L170" s="2" t="str">
        <f t="shared" si="10"/>
        <v>la bevanda alla quale corrisponde la formula segreta 7x</v>
      </c>
      <c r="M170" s="1" t="s">
        <v>1382</v>
      </c>
      <c r="O170" t="str">
        <f t="shared" si="11"/>
        <v>["Coca Cola","la bevanda alla quale corrisponde la formula segreta 7x"],</v>
      </c>
      <c r="R170" t="str">
        <f t="shared" si="12"/>
        <v>["Coca Cola","la bevanda alla quale corrisponde la formula segreta 7x"],</v>
      </c>
    </row>
    <row r="171" spans="1:18" ht="17.25" x14ac:dyDescent="0.3">
      <c r="A171" t="s">
        <v>327</v>
      </c>
      <c r="F171" t="s">
        <v>328</v>
      </c>
      <c r="H171" s="1" t="s">
        <v>1378</v>
      </c>
      <c r="I171" s="1" t="str">
        <f t="shared" si="13"/>
        <v>Catania</v>
      </c>
      <c r="J171" s="1" t="s">
        <v>1380</v>
      </c>
      <c r="K171" s="1" t="s">
        <v>1381</v>
      </c>
      <c r="L171" s="2" t="str">
        <f t="shared" si="10"/>
        <v>la citta' con l'aeroporto Fontana Rossa</v>
      </c>
      <c r="M171" s="1" t="s">
        <v>1382</v>
      </c>
      <c r="O171" t="str">
        <f t="shared" si="11"/>
        <v>["Catania","la citta' con l'aeroporto Fontana Rossa"],</v>
      </c>
      <c r="R171" t="str">
        <f t="shared" si="12"/>
        <v>["Catania","la citta' con l'aeroporto Fontana Rossa"],</v>
      </c>
    </row>
    <row r="172" spans="1:18" ht="17.25" x14ac:dyDescent="0.3">
      <c r="A172" t="s">
        <v>329</v>
      </c>
      <c r="F172" t="s">
        <v>330</v>
      </c>
      <c r="H172" s="1" t="s">
        <v>1378</v>
      </c>
      <c r="I172" s="1" t="str">
        <f t="shared" si="13"/>
        <v>Cnosso</v>
      </c>
      <c r="J172" s="1" t="s">
        <v>1380</v>
      </c>
      <c r="K172" s="1" t="s">
        <v>1381</v>
      </c>
      <c r="L172" s="2" t="str">
        <f t="shared" si="10"/>
        <v>(letterina C) la citta' cretese scoperta da Sir Arthur Evans</v>
      </c>
      <c r="M172" s="1" t="s">
        <v>1382</v>
      </c>
      <c r="O172" t="str">
        <f t="shared" si="11"/>
        <v>["Cnosso","(letterina C) la citta' cretese scoperta da Sir Arthur Evans"],</v>
      </c>
      <c r="R172" t="str">
        <f t="shared" si="12"/>
        <v>["Cnosso","(letterina C) la citta' cretese scoperta da Sir Arthur Evans"],</v>
      </c>
    </row>
    <row r="173" spans="1:18" ht="17.25" x14ac:dyDescent="0.3">
      <c r="A173" t="s">
        <v>260</v>
      </c>
      <c r="F173" t="s">
        <v>331</v>
      </c>
      <c r="H173" s="1" t="s">
        <v>1378</v>
      </c>
      <c r="I173" s="1" t="str">
        <f t="shared" si="13"/>
        <v>Chaplin</v>
      </c>
      <c r="J173" s="1" t="s">
        <v>1380</v>
      </c>
      <c r="K173" s="1" t="s">
        <v>1381</v>
      </c>
      <c r="L173" s="2" t="str">
        <f t="shared" si="10"/>
        <v>La contessa di Honk Kong e' stato il suo ultimo film</v>
      </c>
      <c r="M173" s="1" t="s">
        <v>1382</v>
      </c>
      <c r="O173" t="str">
        <f t="shared" si="11"/>
        <v>["Chaplin","La contessa di Honk Kong e' stato il suo ultimo film"],</v>
      </c>
      <c r="R173" t="str">
        <f t="shared" si="12"/>
        <v>["Chaplin","La contessa di Honk Kong e' stato il suo ultimo film"],</v>
      </c>
    </row>
    <row r="174" spans="1:18" ht="17.25" x14ac:dyDescent="0.3">
      <c r="A174" t="s">
        <v>332</v>
      </c>
      <c r="F174" t="s">
        <v>333</v>
      </c>
      <c r="H174" s="1" t="s">
        <v>1378</v>
      </c>
      <c r="I174" s="1" t="str">
        <f t="shared" si="13"/>
        <v>Athletics</v>
      </c>
      <c r="J174" s="1" t="s">
        <v>1380</v>
      </c>
      <c r="K174" s="1" t="s">
        <v>1381</v>
      </c>
      <c r="L174" s="2" t="str">
        <f t="shared" si="10"/>
        <v>la Gigliola che nel 1964 cantava Non ho l'eta'</v>
      </c>
      <c r="M174" s="1" t="s">
        <v>1382</v>
      </c>
      <c r="O174" t="str">
        <f t="shared" si="11"/>
        <v>["Athletics","la Gigliola che nel 1964 cantava Non ho l'eta'"],</v>
      </c>
      <c r="R174" t="str">
        <f t="shared" si="12"/>
        <v>["Athletics","la Gigliola che nel 1964 cantava Non ho l'eta'"],</v>
      </c>
    </row>
    <row r="175" spans="1:18" ht="17.25" x14ac:dyDescent="0.3">
      <c r="A175" t="s">
        <v>334</v>
      </c>
      <c r="F175" t="s">
        <v>333</v>
      </c>
      <c r="H175" s="1" t="s">
        <v>1378</v>
      </c>
      <c r="I175" s="1" t="str">
        <f t="shared" si="13"/>
        <v>Cinquetti</v>
      </c>
      <c r="J175" s="1" t="s">
        <v>1380</v>
      </c>
      <c r="K175" s="1" t="s">
        <v>1381</v>
      </c>
      <c r="L175" s="2" t="str">
        <f t="shared" si="10"/>
        <v>la Gigliola che nel 1964 cantava Non ho l'eta'</v>
      </c>
      <c r="M175" s="1" t="s">
        <v>1382</v>
      </c>
      <c r="O175" t="str">
        <f t="shared" si="11"/>
        <v>["Cinquetti","la Gigliola che nel 1964 cantava Non ho l'eta'"],</v>
      </c>
      <c r="R175" t="str">
        <f t="shared" si="12"/>
        <v>["Cinquetti","la Gigliola che nel 1964 cantava Non ho l'eta'"],</v>
      </c>
    </row>
    <row r="176" spans="1:18" ht="17.25" x14ac:dyDescent="0.3">
      <c r="A176" t="s">
        <v>335</v>
      </c>
      <c r="F176" t="s">
        <v>336</v>
      </c>
      <c r="H176" s="1" t="s">
        <v>1378</v>
      </c>
      <c r="I176" s="1" t="str">
        <f t="shared" si="13"/>
        <v>Chatterley</v>
      </c>
      <c r="J176" s="1" t="s">
        <v>1380</v>
      </c>
      <c r="K176" s="1" t="s">
        <v>1381</v>
      </c>
      <c r="L176" s="2" t="str">
        <f t="shared" si="10"/>
        <v>la Lady che fu l'amante del giardiniere</v>
      </c>
      <c r="M176" s="1" t="s">
        <v>1382</v>
      </c>
      <c r="O176" t="str">
        <f t="shared" si="11"/>
        <v>["Chatterley","la Lady che fu l'amante del giardiniere"],</v>
      </c>
      <c r="R176" t="str">
        <f t="shared" si="12"/>
        <v>["Chatterley","la Lady che fu l'amante del giardiniere"],</v>
      </c>
    </row>
    <row r="177" spans="1:18" ht="17.25" x14ac:dyDescent="0.3">
      <c r="A177" t="s">
        <v>337</v>
      </c>
      <c r="F177" t="s">
        <v>338</v>
      </c>
      <c r="H177" s="1" t="s">
        <v>1378</v>
      </c>
      <c r="I177" s="1" t="str">
        <f t="shared" si="13"/>
        <v>Carie</v>
      </c>
      <c r="J177" s="1" t="s">
        <v>1380</v>
      </c>
      <c r="K177" s="1" t="s">
        <v>1381</v>
      </c>
      <c r="L177" s="2" t="str">
        <f t="shared" si="10"/>
        <v>la malattia non contagiosa piu' comune al mondo</v>
      </c>
      <c r="M177" s="1" t="s">
        <v>1382</v>
      </c>
      <c r="O177" t="str">
        <f t="shared" si="11"/>
        <v>["Carie","la malattia non contagiosa piu' comune al mondo"],</v>
      </c>
      <c r="R177" t="str">
        <f t="shared" si="12"/>
        <v>["Carie","la malattia non contagiosa piu' comune al mondo"],</v>
      </c>
    </row>
    <row r="178" spans="1:18" ht="17.25" x14ac:dyDescent="0.3">
      <c r="A178" t="s">
        <v>339</v>
      </c>
      <c r="F178" t="s">
        <v>340</v>
      </c>
      <c r="H178" s="1" t="s">
        <v>1378</v>
      </c>
      <c r="I178" s="1" t="str">
        <f t="shared" si="13"/>
        <v>Curie</v>
      </c>
      <c r="J178" s="1" t="s">
        <v>1380</v>
      </c>
      <c r="K178" s="1" t="s">
        <v>1381</v>
      </c>
      <c r="L178" s="2" t="str">
        <f t="shared" si="10"/>
        <v>la Marie che ha vinto due premi Nobel</v>
      </c>
      <c r="M178" s="1" t="s">
        <v>1382</v>
      </c>
      <c r="O178" t="str">
        <f t="shared" si="11"/>
        <v>["Curie","la Marie che ha vinto due premi Nobel"],</v>
      </c>
      <c r="R178" t="str">
        <f t="shared" si="12"/>
        <v>["Curie","la Marie che ha vinto due premi Nobel"],</v>
      </c>
    </row>
    <row r="179" spans="1:18" ht="17.25" x14ac:dyDescent="0.3">
      <c r="A179" t="s">
        <v>341</v>
      </c>
      <c r="F179" t="s">
        <v>342</v>
      </c>
      <c r="H179" s="1" t="s">
        <v>1378</v>
      </c>
      <c r="I179" s="1" t="str">
        <f t="shared" si="13"/>
        <v>Calipso</v>
      </c>
      <c r="J179" s="1" t="s">
        <v>1380</v>
      </c>
      <c r="K179" s="1" t="s">
        <v>1381</v>
      </c>
      <c r="L179" s="2" t="str">
        <f t="shared" si="10"/>
        <v>la ninfa che trattenne Ulisse per 10 anni</v>
      </c>
      <c r="M179" s="1" t="s">
        <v>1382</v>
      </c>
      <c r="O179" t="str">
        <f t="shared" si="11"/>
        <v>["Calipso","la ninfa che trattenne Ulisse per 10 anni"],</v>
      </c>
      <c r="R179" t="str">
        <f t="shared" si="12"/>
        <v>["Calipso","la ninfa che trattenne Ulisse per 10 anni"],</v>
      </c>
    </row>
    <row r="180" spans="1:18" ht="17.25" x14ac:dyDescent="0.3">
      <c r="A180" t="s">
        <v>343</v>
      </c>
      <c r="F180" t="s">
        <v>344</v>
      </c>
      <c r="H180" s="1" t="s">
        <v>1378</v>
      </c>
      <c r="I180" s="1" t="str">
        <f t="shared" si="13"/>
        <v>Cartagine</v>
      </c>
      <c r="J180" s="1" t="s">
        <v>1380</v>
      </c>
      <c r="K180" s="1" t="s">
        <v>1381</v>
      </c>
      <c r="L180" s="2" t="str">
        <f t="shared" si="10"/>
        <v>la potenza nemica di Roma che disponeva di 5.000 navi</v>
      </c>
      <c r="M180" s="1" t="s">
        <v>1382</v>
      </c>
      <c r="O180" t="str">
        <f t="shared" si="11"/>
        <v>["Cartagine","la potenza nemica di Roma che disponeva di 5.000 navi"],</v>
      </c>
      <c r="R180" t="str">
        <f t="shared" si="12"/>
        <v>["Cartagine","la potenza nemica di Roma che disponeva di 5.000 navi"],</v>
      </c>
    </row>
    <row r="181" spans="1:18" ht="17.25" x14ac:dyDescent="0.3">
      <c r="A181" t="s">
        <v>339</v>
      </c>
      <c r="F181" t="s">
        <v>345</v>
      </c>
      <c r="H181" s="1" t="s">
        <v>1378</v>
      </c>
      <c r="I181" s="1" t="str">
        <f t="shared" si="13"/>
        <v>Curie</v>
      </c>
      <c r="J181" s="1" t="s">
        <v>1380</v>
      </c>
      <c r="K181" s="1" t="s">
        <v>1381</v>
      </c>
      <c r="L181" s="2" t="str">
        <f t="shared" ref="L181:L202" si="14">SUBSTITUTE(F181,"(Letterina C) ","")</f>
        <v>la prima donna a vincere un premio Nobel</v>
      </c>
      <c r="M181" s="1" t="s">
        <v>1382</v>
      </c>
      <c r="O181" t="str">
        <f t="shared" si="11"/>
        <v>["Curie","la prima donna a vincere un premio Nobel"],</v>
      </c>
      <c r="R181" t="str">
        <f t="shared" si="12"/>
        <v>["Curie","la prima donna a vincere un premio Nobel"],</v>
      </c>
    </row>
    <row r="182" spans="1:18" ht="17.25" x14ac:dyDescent="0.3">
      <c r="A182" t="s">
        <v>346</v>
      </c>
      <c r="F182" t="s">
        <v>347</v>
      </c>
      <c r="H182" s="1" t="s">
        <v>1378</v>
      </c>
      <c r="I182" s="1" t="str">
        <f t="shared" si="13"/>
        <v>Castelgandolfo</v>
      </c>
      <c r="J182" s="1" t="s">
        <v>1380</v>
      </c>
      <c r="K182" s="1" t="s">
        <v>1381</v>
      </c>
      <c r="L182" s="2" t="str">
        <f t="shared" si="14"/>
        <v>(letterina C) la residenza estiva del papa</v>
      </c>
      <c r="M182" s="1" t="s">
        <v>1382</v>
      </c>
      <c r="O182" t="str">
        <f t="shared" si="11"/>
        <v>["Castelgandolfo","(letterina C) la residenza estiva del papa"],</v>
      </c>
      <c r="R182" t="str">
        <f t="shared" si="12"/>
        <v>["Castelgandolfo","(letterina C) la residenza estiva del papa"],</v>
      </c>
    </row>
    <row r="183" spans="1:18" ht="17.25" x14ac:dyDescent="0.3">
      <c r="A183" t="s">
        <v>348</v>
      </c>
      <c r="F183" t="s">
        <v>349</v>
      </c>
      <c r="H183" s="1" t="s">
        <v>1378</v>
      </c>
      <c r="I183" s="1" t="str">
        <f t="shared" si="13"/>
        <v>Chiara</v>
      </c>
      <c r="J183" s="1" t="s">
        <v>1380</v>
      </c>
      <c r="K183" s="1" t="s">
        <v>1381</v>
      </c>
      <c r="L183" s="2" t="str">
        <f t="shared" si="14"/>
        <v>la Santa protettrice di chi lavora in televisione</v>
      </c>
      <c r="M183" s="1" t="s">
        <v>1382</v>
      </c>
      <c r="O183" t="str">
        <f t="shared" si="11"/>
        <v>["Chiara","la Santa protettrice di chi lavora in televisione"],</v>
      </c>
      <c r="R183" t="str">
        <f t="shared" si="12"/>
        <v>["Chiara","la Santa protettrice di chi lavora in televisione"],</v>
      </c>
    </row>
    <row r="184" spans="1:18" ht="17.25" x14ac:dyDescent="0.3">
      <c r="A184" t="s">
        <v>350</v>
      </c>
      <c r="F184" t="s">
        <v>351</v>
      </c>
      <c r="H184" s="1" t="s">
        <v>1378</v>
      </c>
      <c r="I184" s="1" t="str">
        <f t="shared" si="13"/>
        <v>Cosmos</v>
      </c>
      <c r="J184" s="1" t="s">
        <v>1380</v>
      </c>
      <c r="K184" s="1" t="s">
        <v>1381</v>
      </c>
      <c r="L184" s="2" t="str">
        <f t="shared" si="14"/>
        <v>la squadra statunitense in cui a fine carriera milito' Giorgio Chinaglia</v>
      </c>
      <c r="M184" s="1" t="s">
        <v>1382</v>
      </c>
      <c r="O184" t="str">
        <f t="shared" si="11"/>
        <v>["Cosmos","la squadra statunitense in cui a fine carriera milito' Giorgio Chinaglia"],</v>
      </c>
      <c r="R184" t="str">
        <f t="shared" si="12"/>
        <v>["Cosmos","la squadra statunitense in cui a fine carriera milito' Giorgio Chinaglia"],</v>
      </c>
    </row>
    <row r="185" spans="1:18" ht="17.25" x14ac:dyDescent="0.3">
      <c r="A185" t="s">
        <v>352</v>
      </c>
      <c r="F185" t="s">
        <v>353</v>
      </c>
      <c r="H185" s="1" t="s">
        <v>1378</v>
      </c>
      <c r="I185" s="1" t="str">
        <f t="shared" si="13"/>
        <v>Continenti</v>
      </c>
      <c r="J185" s="1" t="s">
        <v>1380</v>
      </c>
      <c r="K185" s="1" t="s">
        <v>1381</v>
      </c>
      <c r="L185" s="2" t="str">
        <f t="shared" si="14"/>
        <v>li rappresentano i cinque cerchi olimpici</v>
      </c>
      <c r="M185" s="1" t="s">
        <v>1382</v>
      </c>
      <c r="O185" t="str">
        <f t="shared" ref="O185:O248" si="15">CONCATENATE(H185,I185,J185,K185,L185,M185)</f>
        <v>["Continenti","li rappresentano i cinque cerchi olimpici"],</v>
      </c>
      <c r="R185" t="str">
        <f t="shared" ref="R185:R248" si="16">SUBSTITUTE(O185,"(letterina A) ","")</f>
        <v>["Continenti","li rappresentano i cinque cerchi olimpici"],</v>
      </c>
    </row>
    <row r="186" spans="1:18" ht="17.25" x14ac:dyDescent="0.3">
      <c r="A186" t="s">
        <v>354</v>
      </c>
      <c r="F186" t="s">
        <v>355</v>
      </c>
      <c r="H186" s="1" t="s">
        <v>1378</v>
      </c>
      <c r="I186" s="1" t="str">
        <f t="shared" si="13"/>
        <v>Comune</v>
      </c>
      <c r="J186" s="1" t="s">
        <v>1380</v>
      </c>
      <c r="K186" s="1" t="s">
        <v>1381</v>
      </c>
      <c r="L186" s="2" t="str">
        <f t="shared" si="14"/>
        <v>lo e' la 'gente' per Robert Redford</v>
      </c>
      <c r="M186" s="1" t="s">
        <v>1382</v>
      </c>
      <c r="O186" t="str">
        <f t="shared" si="15"/>
        <v>["Comune","lo e' la 'gente' per Robert Redford"],</v>
      </c>
      <c r="R186" t="str">
        <f t="shared" si="16"/>
        <v>["Comune","lo e' la 'gente' per Robert Redford"],</v>
      </c>
    </row>
    <row r="187" spans="1:18" ht="17.25" x14ac:dyDescent="0.3">
      <c r="A187" t="s">
        <v>356</v>
      </c>
      <c r="F187" t="s">
        <v>357</v>
      </c>
      <c r="H187" s="1" t="s">
        <v>1378</v>
      </c>
      <c r="I187" s="1" t="str">
        <f t="shared" si="13"/>
        <v>Cricket</v>
      </c>
      <c r="J187" s="1" t="s">
        <v>1380</v>
      </c>
      <c r="K187" s="1" t="s">
        <v>1381</v>
      </c>
      <c r="L187" s="2" t="str">
        <f t="shared" si="14"/>
        <v>lo sport dal quale deriva il baseball</v>
      </c>
      <c r="M187" s="1" t="s">
        <v>1382</v>
      </c>
      <c r="O187" t="str">
        <f t="shared" si="15"/>
        <v>["Cricket","lo sport dal quale deriva il baseball"],</v>
      </c>
      <c r="R187" t="str">
        <f t="shared" si="16"/>
        <v>["Cricket","lo sport dal quale deriva il baseball"],</v>
      </c>
    </row>
    <row r="188" spans="1:18" ht="17.25" x14ac:dyDescent="0.3">
      <c r="A188" t="s">
        <v>358</v>
      </c>
      <c r="F188" t="s">
        <v>359</v>
      </c>
      <c r="H188" s="1" t="s">
        <v>1378</v>
      </c>
      <c r="I188" s="1" t="str">
        <f t="shared" si="13"/>
        <v>Calcio</v>
      </c>
      <c r="J188" s="1" t="s">
        <v>1380</v>
      </c>
      <c r="K188" s="1" t="s">
        <v>1381</v>
      </c>
      <c r="L188" s="2" t="str">
        <f t="shared" si="14"/>
        <v>lo sport piu' praticato al mondo</v>
      </c>
      <c r="M188" s="1" t="s">
        <v>1382</v>
      </c>
      <c r="O188" t="str">
        <f t="shared" si="15"/>
        <v>["Calcio","lo sport piu' praticato al mondo"],</v>
      </c>
      <c r="R188" t="str">
        <f t="shared" si="16"/>
        <v>["Calcio","lo sport piu' praticato al mondo"],</v>
      </c>
    </row>
    <row r="189" spans="1:18" ht="17.25" x14ac:dyDescent="0.3">
      <c r="A189" t="s">
        <v>360</v>
      </c>
      <c r="F189" t="s">
        <v>361</v>
      </c>
      <c r="H189" s="1" t="s">
        <v>1378</v>
      </c>
      <c r="I189" s="1" t="str">
        <f t="shared" si="13"/>
        <v>Cipro</v>
      </c>
      <c r="J189" s="1" t="s">
        <v>1380</v>
      </c>
      <c r="K189" s="1" t="s">
        <v>1381</v>
      </c>
      <c r="L189" s="2" t="str">
        <f t="shared" si="14"/>
        <v>(letterina C) lo stato con Limassol</v>
      </c>
      <c r="M189" s="1" t="s">
        <v>1382</v>
      </c>
      <c r="O189" t="str">
        <f t="shared" si="15"/>
        <v>["Cipro","(letterina C) lo stato con Limassol"],</v>
      </c>
      <c r="R189" t="str">
        <f t="shared" si="16"/>
        <v>["Cipro","(letterina C) lo stato con Limassol"],</v>
      </c>
    </row>
    <row r="190" spans="1:18" ht="17.25" x14ac:dyDescent="0.3">
      <c r="A190" t="s">
        <v>362</v>
      </c>
      <c r="F190" t="s">
        <v>363</v>
      </c>
      <c r="H190" s="1" t="s">
        <v>1378</v>
      </c>
      <c r="I190" s="1" t="str">
        <f t="shared" si="13"/>
        <v>Cromosfera</v>
      </c>
      <c r="J190" s="1" t="s">
        <v>1380</v>
      </c>
      <c r="K190" s="1" t="s">
        <v>1381</v>
      </c>
      <c r="L190" s="2" t="str">
        <f t="shared" si="14"/>
        <v>lo strato intermedio dell'atmosfera fra la fotosfera e la corona</v>
      </c>
      <c r="M190" s="1" t="s">
        <v>1382</v>
      </c>
      <c r="O190" t="str">
        <f t="shared" si="15"/>
        <v>["Cromosfera","lo strato intermedio dell'atmosfera fra la fotosfera e la corona"],</v>
      </c>
      <c r="R190" t="str">
        <f t="shared" si="16"/>
        <v>["Cromosfera","lo strato intermedio dell'atmosfera fra la fotosfera e la corona"],</v>
      </c>
    </row>
    <row r="191" spans="1:18" ht="17.25" x14ac:dyDescent="0.3">
      <c r="A191" t="s">
        <v>325</v>
      </c>
      <c r="F191" t="s">
        <v>364</v>
      </c>
      <c r="H191" s="1" t="s">
        <v>1378</v>
      </c>
      <c r="I191" s="1" t="str">
        <f t="shared" si="13"/>
        <v>Coca Cola</v>
      </c>
      <c r="J191" s="1" t="s">
        <v>1380</v>
      </c>
      <c r="K191" s="1" t="s">
        <v>1381</v>
      </c>
      <c r="L191" s="2" t="str">
        <f t="shared" si="14"/>
        <v>nel 1886 veniva venduta per 5 cents a bicchiere dal signor Pemberton in una farmacia di Atlanta</v>
      </c>
      <c r="M191" s="1" t="s">
        <v>1382</v>
      </c>
      <c r="O191" t="str">
        <f t="shared" si="15"/>
        <v>["Coca Cola","nel 1886 veniva venduta per 5 cents a bicchiere dal signor Pemberton in una farmacia di Atlanta"],</v>
      </c>
      <c r="R191" t="str">
        <f t="shared" si="16"/>
        <v>["Coca Cola","nel 1886 veniva venduta per 5 cents a bicchiere dal signor Pemberton in una farmacia di Atlanta"],</v>
      </c>
    </row>
    <row r="192" spans="1:18" ht="17.25" x14ac:dyDescent="0.3">
      <c r="A192" t="s">
        <v>365</v>
      </c>
      <c r="F192" t="s">
        <v>366</v>
      </c>
      <c r="H192" s="1" t="s">
        <v>1378</v>
      </c>
      <c r="I192" s="1" t="str">
        <f t="shared" si="13"/>
        <v>Costellazioni</v>
      </c>
      <c r="J192" s="1" t="s">
        <v>1380</v>
      </c>
      <c r="K192" s="1" t="s">
        <v>1381</v>
      </c>
      <c r="L192" s="2" t="str">
        <f t="shared" si="14"/>
        <v>nella nostra galassia ce ne sono 88</v>
      </c>
      <c r="M192" s="1" t="s">
        <v>1382</v>
      </c>
      <c r="O192" t="str">
        <f t="shared" si="15"/>
        <v>["Costellazioni","nella nostra galassia ce ne sono 88"],</v>
      </c>
      <c r="R192" t="str">
        <f t="shared" si="16"/>
        <v>["Costellazioni","nella nostra galassia ce ne sono 88"],</v>
      </c>
    </row>
    <row r="193" spans="1:18" ht="17.25" x14ac:dyDescent="0.3">
      <c r="A193" t="s">
        <v>367</v>
      </c>
      <c r="F193" t="s">
        <v>368</v>
      </c>
      <c r="H193" s="1" t="s">
        <v>1378</v>
      </c>
      <c r="I193" s="1" t="str">
        <f t="shared" si="13"/>
        <v>caglio</v>
      </c>
      <c r="J193" s="1" t="s">
        <v>1380</v>
      </c>
      <c r="K193" s="1" t="s">
        <v>1381</v>
      </c>
      <c r="L193" s="2" t="str">
        <f t="shared" si="14"/>
        <v>(letterina C) si aggiunge al latte per ottenere il formaggio</v>
      </c>
      <c r="M193" s="1" t="s">
        <v>1382</v>
      </c>
      <c r="O193" t="str">
        <f t="shared" si="15"/>
        <v>["caglio","(letterina C) si aggiunge al latte per ottenere il formaggio"],</v>
      </c>
      <c r="R193" t="str">
        <f t="shared" si="16"/>
        <v>["caglio","(letterina C) si aggiunge al latte per ottenere il formaggio"],</v>
      </c>
    </row>
    <row r="194" spans="1:18" ht="17.25" x14ac:dyDescent="0.3">
      <c r="A194" t="s">
        <v>369</v>
      </c>
      <c r="F194" t="s">
        <v>370</v>
      </c>
      <c r="H194" s="1" t="s">
        <v>1378</v>
      </c>
      <c r="I194" s="1" t="str">
        <f t="shared" ref="I194:I257" si="17">+A194</f>
        <v>Cordless</v>
      </c>
      <c r="J194" s="1" t="s">
        <v>1380</v>
      </c>
      <c r="K194" s="1" t="s">
        <v>1381</v>
      </c>
      <c r="L194" s="2" t="str">
        <f t="shared" si="14"/>
        <v>(letterina C) telefono senza fili</v>
      </c>
      <c r="M194" s="1" t="s">
        <v>1382</v>
      </c>
      <c r="O194" t="str">
        <f t="shared" si="15"/>
        <v>["Cordless","(letterina C) telefono senza fili"],</v>
      </c>
      <c r="R194" t="str">
        <f t="shared" si="16"/>
        <v>["Cordless","(letterina C) telefono senza fili"],</v>
      </c>
    </row>
    <row r="195" spans="1:18" ht="17.25" x14ac:dyDescent="0.3">
      <c r="A195" t="s">
        <v>371</v>
      </c>
      <c r="F195" t="s">
        <v>372</v>
      </c>
      <c r="H195" s="1" t="s">
        <v>1378</v>
      </c>
      <c r="I195" s="1" t="str">
        <f t="shared" si="17"/>
        <v>Clitennestra</v>
      </c>
      <c r="J195" s="1" t="s">
        <v>1380</v>
      </c>
      <c r="K195" s="1" t="s">
        <v>1381</v>
      </c>
      <c r="L195" s="2" t="str">
        <f t="shared" si="14"/>
        <v>uccise Agamennone</v>
      </c>
      <c r="M195" s="1" t="s">
        <v>1382</v>
      </c>
      <c r="O195" t="str">
        <f t="shared" si="15"/>
        <v>["Clitennestra","uccise Agamennone"],</v>
      </c>
      <c r="R195" t="str">
        <f t="shared" si="16"/>
        <v>["Clitennestra","uccise Agamennone"],</v>
      </c>
    </row>
    <row r="196" spans="1:18" ht="17.25" x14ac:dyDescent="0.3">
      <c r="A196" t="s">
        <v>373</v>
      </c>
      <c r="F196" t="s">
        <v>374</v>
      </c>
      <c r="H196" s="1" t="s">
        <v>1378</v>
      </c>
      <c r="I196" s="1" t="str">
        <f t="shared" si="17"/>
        <v>Calais</v>
      </c>
      <c r="J196" s="1" t="s">
        <v>1380</v>
      </c>
      <c r="K196" s="1" t="s">
        <v>1381</v>
      </c>
      <c r="L196" s="2" t="str">
        <f t="shared" si="14"/>
        <v>(letterina C) una delle due citta' tra le quali si tenta generalmente la traversata della Manica a nuoto</v>
      </c>
      <c r="M196" s="1" t="s">
        <v>1382</v>
      </c>
      <c r="O196" t="str">
        <f t="shared" si="15"/>
        <v>["Calais","(letterina C) una delle due citta' tra le quali si tenta generalmente la traversata della Manica a nuoto"],</v>
      </c>
      <c r="R196" t="str">
        <f t="shared" si="16"/>
        <v>["Calais","(letterina C) una delle due citta' tra le quali si tenta generalmente la traversata della Manica a nuoto"],</v>
      </c>
    </row>
    <row r="197" spans="1:18" ht="17.25" x14ac:dyDescent="0.3">
      <c r="A197" t="s">
        <v>375</v>
      </c>
      <c r="F197" t="s">
        <v>376</v>
      </c>
      <c r="H197" s="1" t="s">
        <v>1378</v>
      </c>
      <c r="I197" s="1" t="str">
        <f t="shared" si="17"/>
        <v>Cantonese</v>
      </c>
      <c r="J197" s="1" t="s">
        <v>1380</v>
      </c>
      <c r="K197" s="1" t="s">
        <v>1381</v>
      </c>
      <c r="L197" s="2" t="str">
        <f t="shared" si="14"/>
        <v>una delle grandi scuole in cui si divide la cucina cinese</v>
      </c>
      <c r="M197" s="1" t="s">
        <v>1382</v>
      </c>
      <c r="O197" t="str">
        <f t="shared" si="15"/>
        <v>["Cantonese","una delle grandi scuole in cui si divide la cucina cinese"],</v>
      </c>
      <c r="R197" t="str">
        <f t="shared" si="16"/>
        <v>["Cantonese","una delle grandi scuole in cui si divide la cucina cinese"],</v>
      </c>
    </row>
    <row r="198" spans="1:18" ht="17.25" x14ac:dyDescent="0.3">
      <c r="A198" t="s">
        <v>377</v>
      </c>
      <c r="F198" t="s">
        <v>378</v>
      </c>
      <c r="H198" s="1" t="s">
        <v>1378</v>
      </c>
      <c r="I198" s="1" t="str">
        <f t="shared" si="17"/>
        <v>Caio</v>
      </c>
      <c r="J198" s="1" t="s">
        <v>1380</v>
      </c>
      <c r="K198" s="1" t="s">
        <v>1381</v>
      </c>
      <c r="L198" s="2" t="str">
        <f t="shared" si="14"/>
        <v>(letterina C) uno dei Gracchi</v>
      </c>
      <c r="M198" s="1" t="s">
        <v>1382</v>
      </c>
      <c r="O198" t="str">
        <f t="shared" si="15"/>
        <v>["Caio","(letterina C) uno dei Gracchi"],</v>
      </c>
      <c r="R198" t="str">
        <f t="shared" si="16"/>
        <v>["Caio","(letterina C) uno dei Gracchi"],</v>
      </c>
    </row>
    <row r="199" spans="1:18" ht="17.25" x14ac:dyDescent="0.3">
      <c r="A199" t="s">
        <v>379</v>
      </c>
      <c r="F199" t="s">
        <v>380</v>
      </c>
      <c r="H199" s="1" t="s">
        <v>1378</v>
      </c>
      <c r="I199" s="1" t="str">
        <f t="shared" si="17"/>
        <v>Chicago</v>
      </c>
      <c r="J199" s="1" t="s">
        <v>1380</v>
      </c>
      <c r="K199" s="1" t="s">
        <v>1381</v>
      </c>
      <c r="L199" s="2" t="str">
        <f t="shared" si="14"/>
        <v>vi nacque l'associazione Rotary</v>
      </c>
      <c r="M199" s="1" t="s">
        <v>1382</v>
      </c>
      <c r="O199" t="str">
        <f t="shared" si="15"/>
        <v>["Chicago","vi nacque l'associazione Rotary"],</v>
      </c>
      <c r="R199" t="str">
        <f t="shared" si="16"/>
        <v>["Chicago","vi nacque l'associazione Rotary"],</v>
      </c>
    </row>
    <row r="200" spans="1:18" ht="17.25" x14ac:dyDescent="0.3">
      <c r="A200" t="s">
        <v>381</v>
      </c>
      <c r="F200" t="s">
        <v>382</v>
      </c>
      <c r="H200" s="1" t="s">
        <v>1378</v>
      </c>
      <c r="I200" s="1" t="str">
        <f t="shared" si="17"/>
        <v>Courmayeur</v>
      </c>
      <c r="J200" s="1" t="s">
        <v>1380</v>
      </c>
      <c r="K200" s="1" t="s">
        <v>1381</v>
      </c>
      <c r="L200" s="2" t="str">
        <f t="shared" si="14"/>
        <v>vi si prende la funivia in Italia per ammirare la Mer de Glace</v>
      </c>
      <c r="M200" s="1" t="s">
        <v>1382</v>
      </c>
      <c r="O200" t="str">
        <f t="shared" si="15"/>
        <v>["Courmayeur","vi si prende la funivia in Italia per ammirare la Mer de Glace"],</v>
      </c>
      <c r="R200" t="str">
        <f t="shared" si="16"/>
        <v>["Courmayeur","vi si prende la funivia in Italia per ammirare la Mer de Glace"],</v>
      </c>
    </row>
    <row r="201" spans="1:18" ht="17.25" x14ac:dyDescent="0.3">
      <c r="A201" t="s">
        <v>274</v>
      </c>
      <c r="F201" t="s">
        <v>383</v>
      </c>
      <c r="H201" s="1" t="s">
        <v>1378</v>
      </c>
      <c r="I201" s="1" t="str">
        <f t="shared" si="17"/>
        <v>Canada</v>
      </c>
      <c r="J201" s="1" t="s">
        <v>1380</v>
      </c>
      <c r="K201" s="1" t="s">
        <v>1381</v>
      </c>
      <c r="L201" s="2" t="str">
        <f t="shared" si="14"/>
        <v>vi si trova il polo nord magnetico</v>
      </c>
      <c r="M201" s="1" t="s">
        <v>1382</v>
      </c>
      <c r="O201" t="str">
        <f t="shared" si="15"/>
        <v>["Canada","vi si trova il polo nord magnetico"],</v>
      </c>
      <c r="R201" t="str">
        <f t="shared" si="16"/>
        <v>["Canada","vi si trova il polo nord magnetico"],</v>
      </c>
    </row>
    <row r="202" spans="1:18" ht="17.25" x14ac:dyDescent="0.3">
      <c r="A202" t="s">
        <v>384</v>
      </c>
      <c r="F202" t="s">
        <v>385</v>
      </c>
      <c r="H202" s="1" t="s">
        <v>1378</v>
      </c>
      <c r="I202" s="1" t="str">
        <f t="shared" si="17"/>
        <v>Camelot</v>
      </c>
      <c r="J202" s="1" t="s">
        <v>1380</v>
      </c>
      <c r="K202" s="1" t="s">
        <v>1381</v>
      </c>
      <c r="L202" s="2" t="str">
        <f t="shared" si="14"/>
        <v>vi si trovava la corte di Re Artu'</v>
      </c>
      <c r="M202" s="1" t="s">
        <v>1382</v>
      </c>
      <c r="O202" t="str">
        <f t="shared" si="15"/>
        <v>["Camelot","vi si trovava la corte di Re Artu'"],</v>
      </c>
      <c r="R202" t="str">
        <f t="shared" si="16"/>
        <v>["Camelot","vi si trovava la corte di Re Artu'"],</v>
      </c>
    </row>
    <row r="203" spans="1:18" ht="17.25" x14ac:dyDescent="0.3">
      <c r="A203" t="s">
        <v>386</v>
      </c>
      <c r="F203" t="s">
        <v>387</v>
      </c>
      <c r="H203" s="1" t="s">
        <v>1378</v>
      </c>
      <c r="I203" s="1" t="str">
        <f t="shared" si="17"/>
        <v>Dispepsia</v>
      </c>
      <c r="J203" s="1" t="s">
        <v>1380</v>
      </c>
      <c r="K203" s="1" t="s">
        <v>1381</v>
      </c>
      <c r="L203" s="2" t="str">
        <f t="shared" ref="L194:L257" si="18">SUBSTITUTE(F203,"(Letterina A) ","")</f>
        <v>(Letterina D) difficolta' di digestione</v>
      </c>
      <c r="M203" s="1" t="s">
        <v>1379</v>
      </c>
      <c r="O203" t="str">
        <f t="shared" si="15"/>
        <v>["Dispepsia","(Letterina D) difficolta' di digestione"]</v>
      </c>
      <c r="R203" t="str">
        <f t="shared" si="16"/>
        <v>["Dispepsia","(Letterina D) difficolta' di digestione"]</v>
      </c>
    </row>
    <row r="204" spans="1:18" ht="17.25" x14ac:dyDescent="0.3">
      <c r="A204" t="s">
        <v>388</v>
      </c>
      <c r="F204" t="s">
        <v>389</v>
      </c>
      <c r="H204" s="1" t="s">
        <v>1378</v>
      </c>
      <c r="I204" s="1" t="str">
        <f t="shared" si="17"/>
        <v>Domenica</v>
      </c>
      <c r="J204" s="1" t="s">
        <v>1380</v>
      </c>
      <c r="K204" s="1" t="s">
        <v>1381</v>
      </c>
      <c r="L204" s="2" t="str">
        <f t="shared" si="18"/>
        <v>(Letterina D) era 'd'agosto' per il regista Luciano Emmer</v>
      </c>
      <c r="M204" s="1" t="s">
        <v>1379</v>
      </c>
      <c r="O204" t="str">
        <f t="shared" si="15"/>
        <v>["Domenica","(Letterina D) era 'd'agosto' per il regista Luciano Emmer"]</v>
      </c>
      <c r="R204" t="str">
        <f t="shared" si="16"/>
        <v>["Domenica","(Letterina D) era 'd'agosto' per il regista Luciano Emmer"]</v>
      </c>
    </row>
    <row r="205" spans="1:18" ht="17.25" x14ac:dyDescent="0.3">
      <c r="A205" t="s">
        <v>390</v>
      </c>
      <c r="F205" t="s">
        <v>391</v>
      </c>
      <c r="H205" s="1" t="s">
        <v>1378</v>
      </c>
      <c r="I205" s="1" t="str">
        <f t="shared" si="17"/>
        <v>Dayan</v>
      </c>
      <c r="J205" s="1" t="s">
        <v>1380</v>
      </c>
      <c r="K205" s="1" t="s">
        <v>1381</v>
      </c>
      <c r="L205" s="2" t="str">
        <f t="shared" si="18"/>
        <v>(Letterina D) era ministro della difesa israeliano durante la guerra dei sei giorni</v>
      </c>
      <c r="M205" s="1" t="s">
        <v>1379</v>
      </c>
      <c r="O205" t="str">
        <f t="shared" si="15"/>
        <v>["Dayan","(Letterina D) era ministro della difesa israeliano durante la guerra dei sei giorni"]</v>
      </c>
      <c r="R205" t="str">
        <f t="shared" si="16"/>
        <v>["Dayan","(Letterina D) era ministro della difesa israeliano durante la guerra dei sei giorni"]</v>
      </c>
    </row>
    <row r="206" spans="1:18" ht="17.25" x14ac:dyDescent="0.3">
      <c r="A206" t="s">
        <v>392</v>
      </c>
      <c r="F206" t="s">
        <v>393</v>
      </c>
      <c r="H206" s="1" t="s">
        <v>1378</v>
      </c>
      <c r="I206" s="1" t="str">
        <f t="shared" si="17"/>
        <v>Dante</v>
      </c>
      <c r="J206" s="1" t="s">
        <v>1380</v>
      </c>
      <c r="K206" s="1" t="s">
        <v>1381</v>
      </c>
      <c r="L206" s="2" t="str">
        <f t="shared" si="18"/>
        <v>(Letterina D) ha scritto la vita nuova</v>
      </c>
      <c r="M206" s="1" t="s">
        <v>1379</v>
      </c>
      <c r="O206" t="str">
        <f t="shared" si="15"/>
        <v>["Dante","(Letterina D) ha scritto la vita nuova"]</v>
      </c>
      <c r="R206" t="str">
        <f t="shared" si="16"/>
        <v>["Dante","(Letterina D) ha scritto la vita nuova"]</v>
      </c>
    </row>
    <row r="207" spans="1:18" ht="17.25" x14ac:dyDescent="0.3">
      <c r="A207" t="s">
        <v>394</v>
      </c>
      <c r="F207" t="s">
        <v>395</v>
      </c>
      <c r="H207" s="1" t="s">
        <v>1378</v>
      </c>
      <c r="I207" s="1" t="str">
        <f t="shared" si="17"/>
        <v>Diamante</v>
      </c>
      <c r="J207" s="1" t="s">
        <v>1380</v>
      </c>
      <c r="K207" s="1" t="s">
        <v>1381</v>
      </c>
      <c r="L207" s="2" t="str">
        <f t="shared" si="18"/>
        <v>(Letterina D) il campo del Baseball</v>
      </c>
      <c r="M207" s="1" t="s">
        <v>1379</v>
      </c>
      <c r="O207" t="str">
        <f t="shared" si="15"/>
        <v>["Diamante","(Letterina D) il campo del Baseball"]</v>
      </c>
      <c r="R207" t="str">
        <f t="shared" si="16"/>
        <v>["Diamante","(Letterina D) il campo del Baseball"]</v>
      </c>
    </row>
    <row r="208" spans="1:18" ht="17.25" x14ac:dyDescent="0.3">
      <c r="A208" t="s">
        <v>396</v>
      </c>
      <c r="F208" t="s">
        <v>397</v>
      </c>
      <c r="H208" s="1" t="s">
        <v>1378</v>
      </c>
      <c r="I208" s="1" t="str">
        <f t="shared" si="17"/>
        <v>de Mille</v>
      </c>
      <c r="J208" s="1" t="s">
        <v>1380</v>
      </c>
      <c r="K208" s="1" t="s">
        <v>1381</v>
      </c>
      <c r="L208" s="2" t="str">
        <f t="shared" si="18"/>
        <v>(letterina D) il Cecil B. che ha diretto una versione muta e una sonora de I dieci comandamenti</v>
      </c>
      <c r="M208" s="1" t="s">
        <v>1379</v>
      </c>
      <c r="O208" t="str">
        <f t="shared" si="15"/>
        <v>["de Mille","(letterina D) il Cecil B. che ha diretto una versione muta e una sonora de I dieci comandamenti"]</v>
      </c>
      <c r="R208" t="str">
        <f t="shared" si="16"/>
        <v>["de Mille","(letterina D) il Cecil B. che ha diretto una versione muta e una sonora de I dieci comandamenti"]</v>
      </c>
    </row>
    <row r="209" spans="1:18" ht="17.25" x14ac:dyDescent="0.3">
      <c r="A209" t="s">
        <v>398</v>
      </c>
      <c r="F209" t="s">
        <v>399</v>
      </c>
      <c r="H209" s="1" t="s">
        <v>1378</v>
      </c>
      <c r="I209" s="1" t="str">
        <f t="shared" si="17"/>
        <v>Darwin</v>
      </c>
      <c r="J209" s="1" t="s">
        <v>1380</v>
      </c>
      <c r="K209" s="1" t="s">
        <v>1381</v>
      </c>
      <c r="L209" s="2" t="str">
        <f t="shared" si="18"/>
        <v>(Letterina D) il Charles che sollevo' uno scandalo con La teoria dell'evoluzione</v>
      </c>
      <c r="M209" s="1" t="s">
        <v>1379</v>
      </c>
      <c r="O209" t="str">
        <f t="shared" si="15"/>
        <v>["Darwin","(Letterina D) il Charles che sollevo' uno scandalo con La teoria dell'evoluzione"]</v>
      </c>
      <c r="R209" t="str">
        <f t="shared" si="16"/>
        <v>["Darwin","(Letterina D) il Charles che sollevo' uno scandalo con La teoria dell'evoluzione"]</v>
      </c>
    </row>
    <row r="210" spans="1:18" ht="17.25" x14ac:dyDescent="0.3">
      <c r="A210" t="s">
        <v>400</v>
      </c>
      <c r="F210" t="s">
        <v>401</v>
      </c>
      <c r="H210" s="1" t="s">
        <v>1378</v>
      </c>
      <c r="I210" s="1" t="str">
        <f t="shared" si="17"/>
        <v>D</v>
      </c>
      <c r="J210" s="1" t="s">
        <v>1380</v>
      </c>
      <c r="K210" s="1" t="s">
        <v>1381</v>
      </c>
      <c r="L210" s="2" t="str">
        <f t="shared" si="18"/>
        <v>(Letterina D) il cognome di 'Umberto' in un film di De Sica</v>
      </c>
      <c r="M210" s="1" t="s">
        <v>1379</v>
      </c>
      <c r="O210" t="str">
        <f t="shared" si="15"/>
        <v>["D","(Letterina D) il cognome di 'Umberto' in un film di De Sica"]</v>
      </c>
      <c r="R210" t="str">
        <f t="shared" si="16"/>
        <v>["D","(Letterina D) il cognome di 'Umberto' in un film di De Sica"]</v>
      </c>
    </row>
    <row r="211" spans="1:18" ht="17.25" x14ac:dyDescent="0.3">
      <c r="A211" t="s">
        <v>402</v>
      </c>
      <c r="F211" t="s">
        <v>403</v>
      </c>
      <c r="H211" s="1" t="s">
        <v>1378</v>
      </c>
      <c r="I211" s="1" t="str">
        <f t="shared" si="17"/>
        <v>Damocle</v>
      </c>
      <c r="J211" s="1" t="s">
        <v>1380</v>
      </c>
      <c r="K211" s="1" t="s">
        <v>1381</v>
      </c>
      <c r="L211" s="2" t="str">
        <f t="shared" si="18"/>
        <v>(Letterina D) il cortigiano di Dionigi il Vecchio al quale fu sospesa una spada sul capo</v>
      </c>
      <c r="M211" s="1" t="s">
        <v>1379</v>
      </c>
      <c r="O211" t="str">
        <f t="shared" si="15"/>
        <v>["Damocle","(Letterina D) il cortigiano di Dionigi il Vecchio al quale fu sospesa una spada sul capo"]</v>
      </c>
      <c r="R211" t="str">
        <f t="shared" si="16"/>
        <v>["Damocle","(Letterina D) il cortigiano di Dionigi il Vecchio al quale fu sospesa una spada sul capo"]</v>
      </c>
    </row>
    <row r="212" spans="1:18" ht="17.25" x14ac:dyDescent="0.3">
      <c r="A212" t="s">
        <v>404</v>
      </c>
      <c r="F212" t="s">
        <v>405</v>
      </c>
      <c r="H212" s="1" t="s">
        <v>1378</v>
      </c>
      <c r="I212" s="1" t="str">
        <f t="shared" si="17"/>
        <v>Dore'</v>
      </c>
      <c r="J212" s="1" t="s">
        <v>1380</v>
      </c>
      <c r="K212" s="1" t="s">
        <v>1381</v>
      </c>
      <c r="L212" s="2" t="str">
        <f t="shared" si="18"/>
        <v>(Letterina D) il Gustave incisore francese che ha illustrato Don Chisciotte, Divina commedia, Bibbia e l'Orlando furioso</v>
      </c>
      <c r="M212" s="1" t="s">
        <v>1379</v>
      </c>
      <c r="O212" t="str">
        <f t="shared" si="15"/>
        <v>["Dore'","(Letterina D) il Gustave incisore francese che ha illustrato Don Chisciotte, Divina commedia, Bibbia e l'Orlando furioso"]</v>
      </c>
      <c r="R212" t="str">
        <f t="shared" si="16"/>
        <v>["Dore'","(Letterina D) il Gustave incisore francese che ha illustrato Don Chisciotte, Divina commedia, Bibbia e l'Orlando furioso"]</v>
      </c>
    </row>
    <row r="213" spans="1:18" ht="17.25" x14ac:dyDescent="0.3">
      <c r="A213" t="s">
        <v>406</v>
      </c>
      <c r="F213" t="s">
        <v>407</v>
      </c>
      <c r="H213" s="1" t="s">
        <v>1378</v>
      </c>
      <c r="I213" s="1" t="str">
        <f t="shared" si="17"/>
        <v>Dunlop</v>
      </c>
      <c r="J213" s="1" t="s">
        <v>1380</v>
      </c>
      <c r="K213" s="1" t="s">
        <v>1381</v>
      </c>
      <c r="L213" s="2" t="str">
        <f t="shared" si="18"/>
        <v>(Letterina D) il John che ha inventato il pneumatico</v>
      </c>
      <c r="M213" s="1" t="s">
        <v>1379</v>
      </c>
      <c r="O213" t="str">
        <f t="shared" si="15"/>
        <v>["Dunlop","(Letterina D) il John che ha inventato il pneumatico"]</v>
      </c>
      <c r="R213" t="str">
        <f t="shared" si="16"/>
        <v>["Dunlop","(Letterina D) il John che ha inventato il pneumatico"]</v>
      </c>
    </row>
    <row r="214" spans="1:18" ht="17.25" x14ac:dyDescent="0.3">
      <c r="A214" t="s">
        <v>408</v>
      </c>
      <c r="F214" t="s">
        <v>409</v>
      </c>
      <c r="H214" s="1" t="s">
        <v>1378</v>
      </c>
      <c r="I214" s="1" t="str">
        <f t="shared" si="17"/>
        <v>Daguerre</v>
      </c>
      <c r="J214" s="1" t="s">
        <v>1380</v>
      </c>
      <c r="K214" s="1" t="s">
        <v>1381</v>
      </c>
      <c r="L214" s="2" t="str">
        <f t="shared" si="18"/>
        <v>(Letterina D) il Luis che scopri' il procedimento di sviluppo delle immagini fotografiche</v>
      </c>
      <c r="M214" s="1" t="s">
        <v>1379</v>
      </c>
      <c r="O214" t="str">
        <f t="shared" si="15"/>
        <v>["Daguerre","(Letterina D) il Luis che scopri' il procedimento di sviluppo delle immagini fotografiche"]</v>
      </c>
      <c r="R214" t="str">
        <f t="shared" si="16"/>
        <v>["Daguerre","(Letterina D) il Luis che scopri' il procedimento di sviluppo delle immagini fotografiche"]</v>
      </c>
    </row>
    <row r="215" spans="1:18" ht="17.25" x14ac:dyDescent="0.3">
      <c r="A215" t="s">
        <v>410</v>
      </c>
      <c r="F215" t="s">
        <v>411</v>
      </c>
      <c r="H215" s="1" t="s">
        <v>1378</v>
      </c>
      <c r="I215" s="1" t="str">
        <f t="shared" si="17"/>
        <v>dieci</v>
      </c>
      <c r="J215" s="1" t="s">
        <v>1380</v>
      </c>
      <c r="K215" s="1" t="s">
        <v>1381</v>
      </c>
      <c r="L215" s="2" t="str">
        <f t="shared" si="18"/>
        <v>(Letterina D) il numero di carte che si danno a ciascun giocatore nel tressette</v>
      </c>
      <c r="M215" s="1" t="s">
        <v>1379</v>
      </c>
      <c r="O215" t="str">
        <f t="shared" si="15"/>
        <v>["dieci","(Letterina D) il numero di carte che si danno a ciascun giocatore nel tressette"]</v>
      </c>
      <c r="R215" t="str">
        <f t="shared" si="16"/>
        <v>["dieci","(Letterina D) il numero di carte che si danno a ciascun giocatore nel tressette"]</v>
      </c>
    </row>
    <row r="216" spans="1:18" ht="17.25" x14ac:dyDescent="0.3">
      <c r="A216" t="s">
        <v>412</v>
      </c>
      <c r="F216" t="s">
        <v>413</v>
      </c>
      <c r="H216" s="1" t="s">
        <v>1378</v>
      </c>
      <c r="I216" s="1" t="str">
        <f t="shared" si="17"/>
        <v>Danimarca</v>
      </c>
      <c r="J216" s="1" t="s">
        <v>1380</v>
      </c>
      <c r="K216" s="1" t="s">
        <v>1381</v>
      </c>
      <c r="L216" s="2" t="str">
        <f t="shared" si="18"/>
        <v>(letterina D) il paese il cui territorio e' costituito principalmente dalla penisola dello Jutland</v>
      </c>
      <c r="M216" s="1" t="s">
        <v>1379</v>
      </c>
      <c r="O216" t="str">
        <f t="shared" si="15"/>
        <v>["Danimarca","(letterina D) il paese il cui territorio e' costituito principalmente dalla penisola dello Jutland"]</v>
      </c>
      <c r="R216" t="str">
        <f t="shared" si="16"/>
        <v>["Danimarca","(letterina D) il paese il cui territorio e' costituito principalmente dalla penisola dello Jutland"]</v>
      </c>
    </row>
    <row r="217" spans="1:18" ht="17.25" x14ac:dyDescent="0.3">
      <c r="A217" t="s">
        <v>414</v>
      </c>
      <c r="F217" t="s">
        <v>415</v>
      </c>
      <c r="H217" s="1" t="s">
        <v>1378</v>
      </c>
      <c r="I217" s="1" t="str">
        <f t="shared" si="17"/>
        <v>Delon</v>
      </c>
      <c r="J217" s="1" t="s">
        <v>1380</v>
      </c>
      <c r="K217" s="1" t="s">
        <v>1381</v>
      </c>
      <c r="L217" s="2" t="str">
        <f t="shared" si="18"/>
        <v>(Letterina D) interpreta un pugile in Rocco e i suoi fratelli</v>
      </c>
      <c r="M217" s="1" t="s">
        <v>1379</v>
      </c>
      <c r="O217" t="str">
        <f t="shared" si="15"/>
        <v>["Delon","(Letterina D) interpreta un pugile in Rocco e i suoi fratelli"]</v>
      </c>
      <c r="R217" t="str">
        <f t="shared" si="16"/>
        <v>["Delon","(Letterina D) interpreta un pugile in Rocco e i suoi fratelli"]</v>
      </c>
    </row>
    <row r="218" spans="1:18" ht="17.25" x14ac:dyDescent="0.3">
      <c r="A218" t="s">
        <v>416</v>
      </c>
      <c r="F218" t="s">
        <v>417</v>
      </c>
      <c r="H218" s="1" t="s">
        <v>1378</v>
      </c>
      <c r="I218" s="1" t="str">
        <f t="shared" si="17"/>
        <v>Durer</v>
      </c>
      <c r="J218" s="1" t="s">
        <v>1380</v>
      </c>
      <c r="K218" s="1" t="s">
        <v>1381</v>
      </c>
      <c r="L218" s="2" t="str">
        <f t="shared" si="18"/>
        <v>(Letterina D) l'Albrecht pittore tedesco de I quattro apostoli</v>
      </c>
      <c r="M218" s="1" t="s">
        <v>1379</v>
      </c>
      <c r="O218" t="str">
        <f t="shared" si="15"/>
        <v>["Durer","(Letterina D) l'Albrecht pittore tedesco de I quattro apostoli"]</v>
      </c>
      <c r="R218" t="str">
        <f t="shared" si="16"/>
        <v>["Durer","(Letterina D) l'Albrecht pittore tedesco de I quattro apostoli"]</v>
      </c>
    </row>
    <row r="219" spans="1:18" ht="17.25" x14ac:dyDescent="0.3">
      <c r="A219" t="s">
        <v>418</v>
      </c>
      <c r="F219" t="s">
        <v>419</v>
      </c>
      <c r="H219" s="1" t="s">
        <v>1378</v>
      </c>
      <c r="I219" s="1" t="str">
        <f t="shared" si="17"/>
        <v>Delfino</v>
      </c>
      <c r="J219" s="1" t="s">
        <v>1380</v>
      </c>
      <c r="K219" s="1" t="s">
        <v>1381</v>
      </c>
      <c r="L219" s="2" t="str">
        <f t="shared" si="18"/>
        <v>(letterina D) l'erede al trono francese</v>
      </c>
      <c r="M219" s="1" t="s">
        <v>1379</v>
      </c>
      <c r="O219" t="str">
        <f t="shared" si="15"/>
        <v>["Delfino","(letterina D) l'erede al trono francese"]</v>
      </c>
      <c r="R219" t="str">
        <f t="shared" si="16"/>
        <v>["Delfino","(letterina D) l'erede al trono francese"]</v>
      </c>
    </row>
    <row r="220" spans="1:18" ht="17.25" x14ac:dyDescent="0.3">
      <c r="A220" t="s">
        <v>420</v>
      </c>
      <c r="F220" t="s">
        <v>421</v>
      </c>
      <c r="H220" s="1" t="s">
        <v>1378</v>
      </c>
      <c r="I220" s="1" t="str">
        <f t="shared" si="17"/>
        <v>Duncan</v>
      </c>
      <c r="J220" s="1" t="s">
        <v>1380</v>
      </c>
      <c r="K220" s="1" t="s">
        <v>1381</v>
      </c>
      <c r="L220" s="2" t="str">
        <f t="shared" si="18"/>
        <v>(Letterina D) l'Isadora che fece scandalo ballando a piedi nudi</v>
      </c>
      <c r="M220" s="1" t="s">
        <v>1379</v>
      </c>
      <c r="O220" t="str">
        <f t="shared" si="15"/>
        <v>["Duncan","(Letterina D) l'Isadora che fece scandalo ballando a piedi nudi"]</v>
      </c>
      <c r="R220" t="str">
        <f t="shared" si="16"/>
        <v>["Duncan","(Letterina D) l'Isadora che fece scandalo ballando a piedi nudi"]</v>
      </c>
    </row>
    <row r="221" spans="1:18" ht="17.25" x14ac:dyDescent="0.3">
      <c r="A221" t="s">
        <v>422</v>
      </c>
      <c r="F221" t="s">
        <v>423</v>
      </c>
      <c r="H221" s="1" t="s">
        <v>1378</v>
      </c>
      <c r="I221" s="1" t="str">
        <f t="shared" si="17"/>
        <v>Deneuve</v>
      </c>
      <c r="J221" s="1" t="s">
        <v>1380</v>
      </c>
      <c r="K221" s="1" t="s">
        <v>1381</v>
      </c>
      <c r="L221" s="2" t="str">
        <f t="shared" si="18"/>
        <v>(Letterina D) la Catherine Bella di giorno</v>
      </c>
      <c r="M221" s="1" t="s">
        <v>1379</v>
      </c>
      <c r="O221" t="str">
        <f t="shared" si="15"/>
        <v>["Deneuve","(Letterina D) la Catherine Bella di giorno"]</v>
      </c>
      <c r="R221" t="str">
        <f t="shared" si="16"/>
        <v>["Deneuve","(Letterina D) la Catherine Bella di giorno"]</v>
      </c>
    </row>
    <row r="222" spans="1:18" ht="17.25" x14ac:dyDescent="0.3">
      <c r="A222" t="s">
        <v>424</v>
      </c>
      <c r="F222" t="s">
        <v>425</v>
      </c>
      <c r="H222" s="1" t="s">
        <v>1378</v>
      </c>
      <c r="I222" s="1" t="str">
        <f t="shared" si="17"/>
        <v>Dum-Dum</v>
      </c>
      <c r="J222" s="1" t="s">
        <v>1380</v>
      </c>
      <c r="K222" s="1" t="s">
        <v>1381</v>
      </c>
      <c r="L222" s="2" t="str">
        <f t="shared" si="18"/>
        <v>(Letterina D) la citta' indiana che ha dato il nome a proiettili da fucile</v>
      </c>
      <c r="M222" s="1" t="s">
        <v>1379</v>
      </c>
      <c r="O222" t="str">
        <f t="shared" si="15"/>
        <v>["Dum-Dum","(Letterina D) la citta' indiana che ha dato il nome a proiettili da fucile"]</v>
      </c>
      <c r="R222" t="str">
        <f t="shared" si="16"/>
        <v>["Dum-Dum","(Letterina D) la citta' indiana che ha dato il nome a proiettili da fucile"]</v>
      </c>
    </row>
    <row r="223" spans="1:18" ht="17.25" x14ac:dyDescent="0.3">
      <c r="A223" t="s">
        <v>426</v>
      </c>
      <c r="F223" t="s">
        <v>427</v>
      </c>
      <c r="H223" s="1" t="s">
        <v>1378</v>
      </c>
      <c r="I223" s="1" t="str">
        <f t="shared" si="17"/>
        <v>Dietrich</v>
      </c>
      <c r="J223" s="1" t="s">
        <v>1380</v>
      </c>
      <c r="K223" s="1" t="s">
        <v>1381</v>
      </c>
      <c r="L223" s="2" t="str">
        <f t="shared" si="18"/>
        <v>(Letterina D) la Marlene 'angelo azzurro'</v>
      </c>
      <c r="M223" s="1" t="s">
        <v>1379</v>
      </c>
      <c r="O223" t="str">
        <f t="shared" si="15"/>
        <v>["Dietrich","(Letterina D) la Marlene 'angelo azzurro'"]</v>
      </c>
      <c r="R223" t="str">
        <f t="shared" si="16"/>
        <v>["Dietrich","(Letterina D) la Marlene 'angelo azzurro'"]</v>
      </c>
    </row>
    <row r="224" spans="1:18" ht="17.25" x14ac:dyDescent="0.3">
      <c r="A224" t="s">
        <v>428</v>
      </c>
      <c r="F224" t="s">
        <v>429</v>
      </c>
      <c r="H224" s="1" t="s">
        <v>1378</v>
      </c>
      <c r="I224" s="1" t="str">
        <f t="shared" si="17"/>
        <v>Dorate</v>
      </c>
      <c r="J224" s="1" t="s">
        <v>1380</v>
      </c>
      <c r="K224" s="1" t="s">
        <v>1381</v>
      </c>
      <c r="L224" s="2" t="str">
        <f t="shared" si="18"/>
        <v>(Letterina D) le ali del 'pensiero' di Verdi</v>
      </c>
      <c r="M224" s="1" t="s">
        <v>1379</v>
      </c>
      <c r="O224" t="str">
        <f t="shared" si="15"/>
        <v>["Dorate","(Letterina D) le ali del 'pensiero' di Verdi"]</v>
      </c>
      <c r="R224" t="str">
        <f t="shared" si="16"/>
        <v>["Dorate","(Letterina D) le ali del 'pensiero' di Verdi"]</v>
      </c>
    </row>
    <row r="225" spans="1:18" ht="17.25" x14ac:dyDescent="0.3">
      <c r="A225" t="s">
        <v>430</v>
      </c>
      <c r="F225" t="s">
        <v>431</v>
      </c>
      <c r="H225" s="1" t="s">
        <v>1378</v>
      </c>
      <c r="I225" s="1" t="str">
        <f t="shared" si="17"/>
        <v>dirigibile</v>
      </c>
      <c r="J225" s="1" t="s">
        <v>1380</v>
      </c>
      <c r="K225" s="1" t="s">
        <v>1381</v>
      </c>
      <c r="L225" s="2" t="str">
        <f t="shared" si="18"/>
        <v>(letterina D) lo fu l'Hindenburgh</v>
      </c>
      <c r="M225" s="1" t="s">
        <v>1379</v>
      </c>
      <c r="O225" t="str">
        <f t="shared" si="15"/>
        <v>["dirigibile","(letterina D) lo fu l'Hindenburgh"]</v>
      </c>
      <c r="R225" t="str">
        <f t="shared" si="16"/>
        <v>["dirigibile","(letterina D) lo fu l'Hindenburgh"]</v>
      </c>
    </row>
    <row r="226" spans="1:18" ht="17.25" x14ac:dyDescent="0.3">
      <c r="A226" t="s">
        <v>432</v>
      </c>
      <c r="F226" t="s">
        <v>433</v>
      </c>
      <c r="H226" s="1" t="s">
        <v>1378</v>
      </c>
      <c r="I226" s="1" t="str">
        <f t="shared" si="17"/>
        <v>Divorzio</v>
      </c>
      <c r="J226" s="1" t="s">
        <v>1380</v>
      </c>
      <c r="K226" s="1" t="s">
        <v>1381</v>
      </c>
      <c r="L226" s="2" t="str">
        <f t="shared" si="18"/>
        <v>(Letterina D) ottenne il voto favorevole del 60% degli italiani il 13 maggio 1974</v>
      </c>
      <c r="M226" s="1" t="s">
        <v>1379</v>
      </c>
      <c r="O226" t="str">
        <f t="shared" si="15"/>
        <v>["Divorzio","(Letterina D) ottenne il voto favorevole del 60% degli italiani il 13 maggio 1974"]</v>
      </c>
      <c r="R226" t="str">
        <f t="shared" si="16"/>
        <v>["Divorzio","(Letterina D) ottenne il voto favorevole del 60% degli italiani il 13 maggio 1974"]</v>
      </c>
    </row>
    <row r="227" spans="1:18" ht="17.25" x14ac:dyDescent="0.3">
      <c r="A227" t="s">
        <v>434</v>
      </c>
      <c r="F227" t="s">
        <v>435</v>
      </c>
      <c r="H227" s="1" t="s">
        <v>1378</v>
      </c>
      <c r="I227" s="1" t="str">
        <f t="shared" si="17"/>
        <v>daga</v>
      </c>
      <c r="J227" s="1" t="s">
        <v>1380</v>
      </c>
      <c r="K227" s="1" t="s">
        <v>1381</v>
      </c>
      <c r="L227" s="2" t="str">
        <f t="shared" si="18"/>
        <v>(Letterina D) Spada corta e larga a due tagli</v>
      </c>
      <c r="M227" s="1" t="s">
        <v>1379</v>
      </c>
      <c r="O227" t="str">
        <f t="shared" si="15"/>
        <v>["daga","(Letterina D) Spada corta e larga a due tagli"]</v>
      </c>
      <c r="R227" t="str">
        <f t="shared" si="16"/>
        <v>["daga","(Letterina D) Spada corta e larga a due tagli"]</v>
      </c>
    </row>
    <row r="228" spans="1:18" ht="17.25" x14ac:dyDescent="0.3">
      <c r="A228" t="s">
        <v>436</v>
      </c>
      <c r="F228" t="s">
        <v>437</v>
      </c>
      <c r="H228" s="1" t="s">
        <v>1378</v>
      </c>
      <c r="I228" s="1" t="str">
        <f t="shared" si="17"/>
        <v>Edipo</v>
      </c>
      <c r="J228" s="1" t="s">
        <v>1380</v>
      </c>
      <c r="K228" s="1" t="s">
        <v>1381</v>
      </c>
      <c r="L228" s="2" t="str">
        <f t="shared" si="18"/>
        <v>(Letterina E) Accecato, fu guidato da Antigone</v>
      </c>
      <c r="M228" s="1" t="s">
        <v>1379</v>
      </c>
      <c r="O228" t="str">
        <f t="shared" si="15"/>
        <v>["Edipo","(Letterina E) Accecato, fu guidato da Antigone"]</v>
      </c>
      <c r="R228" t="str">
        <f t="shared" si="16"/>
        <v>["Edipo","(Letterina E) Accecato, fu guidato da Antigone"]</v>
      </c>
    </row>
    <row r="229" spans="1:18" ht="17.25" x14ac:dyDescent="0.3">
      <c r="A229" t="s">
        <v>438</v>
      </c>
      <c r="F229" t="s">
        <v>439</v>
      </c>
      <c r="H229" s="1" t="s">
        <v>1378</v>
      </c>
      <c r="I229" s="1" t="str">
        <f t="shared" si="17"/>
        <v>Epifisi</v>
      </c>
      <c r="J229" s="1" t="s">
        <v>1380</v>
      </c>
      <c r="K229" s="1" t="s">
        <v>1381</v>
      </c>
      <c r="L229" s="2" t="str">
        <f t="shared" si="18"/>
        <v>(letterina E) altro nome della ghiandola pineale</v>
      </c>
      <c r="M229" s="1" t="s">
        <v>1379</v>
      </c>
      <c r="O229" t="str">
        <f t="shared" si="15"/>
        <v>["Epifisi","(letterina E) altro nome della ghiandola pineale"]</v>
      </c>
      <c r="R229" t="str">
        <f t="shared" si="16"/>
        <v>["Epifisi","(letterina E) altro nome della ghiandola pineale"]</v>
      </c>
    </row>
    <row r="230" spans="1:18" ht="17.25" x14ac:dyDescent="0.3">
      <c r="A230" t="s">
        <v>440</v>
      </c>
      <c r="F230" t="s">
        <v>441</v>
      </c>
      <c r="H230" s="1" t="s">
        <v>1378</v>
      </c>
      <c r="I230" s="1" t="str">
        <f t="shared" si="17"/>
        <v>Eisenhower</v>
      </c>
      <c r="J230" s="1" t="s">
        <v>1380</v>
      </c>
      <c r="K230" s="1" t="s">
        <v>1381</v>
      </c>
      <c r="L230" s="2" t="str">
        <f t="shared" si="18"/>
        <v>(Letterina E) comandava le forze armate alleate durante lo sbarco in Normandia</v>
      </c>
      <c r="M230" s="1" t="s">
        <v>1379</v>
      </c>
      <c r="O230" t="str">
        <f t="shared" si="15"/>
        <v>["Eisenhower","(Letterina E) comandava le forze armate alleate durante lo sbarco in Normandia"]</v>
      </c>
      <c r="R230" t="str">
        <f t="shared" si="16"/>
        <v>["Eisenhower","(Letterina E) comandava le forze armate alleate durante lo sbarco in Normandia"]</v>
      </c>
    </row>
    <row r="231" spans="1:18" ht="17.25" x14ac:dyDescent="0.3">
      <c r="A231" t="s">
        <v>442</v>
      </c>
      <c r="F231" t="s">
        <v>443</v>
      </c>
      <c r="H231" s="1" t="s">
        <v>1378</v>
      </c>
      <c r="I231" s="1" t="str">
        <f t="shared" si="17"/>
        <v>Elisir di lunga vita</v>
      </c>
      <c r="J231" s="1" t="s">
        <v>1380</v>
      </c>
      <c r="K231" s="1" t="s">
        <v>1381</v>
      </c>
      <c r="L231" s="2" t="str">
        <f t="shared" si="18"/>
        <v>(Letterina E) diceva di possederlo il Conte di Saint Germain</v>
      </c>
      <c r="M231" s="1" t="s">
        <v>1379</v>
      </c>
      <c r="O231" t="str">
        <f t="shared" si="15"/>
        <v>["Elisir di lunga vita","(Letterina E) diceva di possederlo il Conte di Saint Germain"]</v>
      </c>
      <c r="R231" t="str">
        <f t="shared" si="16"/>
        <v>["Elisir di lunga vita","(Letterina E) diceva di possederlo il Conte di Saint Germain"]</v>
      </c>
    </row>
    <row r="232" spans="1:18" ht="17.25" x14ac:dyDescent="0.3">
      <c r="A232" t="s">
        <v>444</v>
      </c>
      <c r="F232" t="s">
        <v>445</v>
      </c>
      <c r="H232" s="1" t="s">
        <v>1378</v>
      </c>
      <c r="I232" s="1" t="str">
        <f t="shared" si="17"/>
        <v>Edonismo</v>
      </c>
      <c r="J232" s="1" t="s">
        <v>1380</v>
      </c>
      <c r="K232" s="1" t="s">
        <v>1381</v>
      </c>
      <c r="L232" s="2" t="str">
        <f t="shared" si="18"/>
        <v>(Letterina E) dottrina che ha come principio la ricerca del piacere</v>
      </c>
      <c r="M232" s="1" t="s">
        <v>1379</v>
      </c>
      <c r="O232" t="str">
        <f t="shared" si="15"/>
        <v>["Edonismo","(Letterina E) dottrina che ha come principio la ricerca del piacere"]</v>
      </c>
      <c r="R232" t="str">
        <f t="shared" si="16"/>
        <v>["Edonismo","(Letterina E) dottrina che ha come principio la ricerca del piacere"]</v>
      </c>
    </row>
    <row r="233" spans="1:18" ht="17.25" x14ac:dyDescent="0.3">
      <c r="A233" t="s">
        <v>446</v>
      </c>
      <c r="F233" t="s">
        <v>447</v>
      </c>
      <c r="H233" s="1" t="s">
        <v>1378</v>
      </c>
      <c r="I233" s="1" t="str">
        <f t="shared" si="17"/>
        <v>Emofilia</v>
      </c>
      <c r="J233" s="1" t="s">
        <v>1380</v>
      </c>
      <c r="K233" s="1" t="s">
        <v>1381</v>
      </c>
      <c r="L233" s="2" t="str">
        <f t="shared" si="18"/>
        <v>(letterina E) e' la malattia dei re</v>
      </c>
      <c r="M233" s="1" t="s">
        <v>1379</v>
      </c>
      <c r="O233" t="str">
        <f t="shared" si="15"/>
        <v>["Emofilia","(letterina E) e' la malattia dei re"]</v>
      </c>
      <c r="R233" t="str">
        <f t="shared" si="16"/>
        <v>["Emofilia","(letterina E) e' la malattia dei re"]</v>
      </c>
    </row>
    <row r="234" spans="1:18" ht="17.25" x14ac:dyDescent="0.3">
      <c r="A234" t="s">
        <v>448</v>
      </c>
      <c r="F234" t="s">
        <v>449</v>
      </c>
      <c r="H234" s="1" t="s">
        <v>1378</v>
      </c>
      <c r="I234" s="1" t="str">
        <f t="shared" si="17"/>
        <v>Eleganza</v>
      </c>
      <c r="J234" s="1" t="s">
        <v>1380</v>
      </c>
      <c r="K234" s="1" t="s">
        <v>1381</v>
      </c>
      <c r="L234" s="2" t="str">
        <f t="shared" si="18"/>
        <v>(Letterina E) il campo nel quale dettava legge Lord Brummel</v>
      </c>
      <c r="M234" s="1" t="s">
        <v>1379</v>
      </c>
      <c r="O234" t="str">
        <f t="shared" si="15"/>
        <v>["Eleganza","(Letterina E) il campo nel quale dettava legge Lord Brummel"]</v>
      </c>
      <c r="R234" t="str">
        <f t="shared" si="16"/>
        <v>["Eleganza","(Letterina E) il campo nel quale dettava legge Lord Brummel"]</v>
      </c>
    </row>
    <row r="235" spans="1:18" ht="17.25" x14ac:dyDescent="0.3">
      <c r="A235" t="s">
        <v>450</v>
      </c>
      <c r="F235" t="s">
        <v>451</v>
      </c>
      <c r="H235" s="1" t="s">
        <v>1378</v>
      </c>
      <c r="I235" s="1" t="str">
        <f t="shared" si="17"/>
        <v>Eschilo</v>
      </c>
      <c r="J235" s="1" t="s">
        <v>1380</v>
      </c>
      <c r="K235" s="1" t="s">
        <v>1381</v>
      </c>
      <c r="L235" s="2" t="str">
        <f t="shared" si="18"/>
        <v>(Letterina E) il drammaturgo greco che si dice sia morto colpito da una tartaruga lasciata cadere da un aquila in volo</v>
      </c>
      <c r="M235" s="1" t="s">
        <v>1379</v>
      </c>
      <c r="O235" t="str">
        <f t="shared" si="15"/>
        <v>["Eschilo","(Letterina E) il drammaturgo greco che si dice sia morto colpito da una tartaruga lasciata cadere da un aquila in volo"]</v>
      </c>
      <c r="R235" t="str">
        <f t="shared" si="16"/>
        <v>["Eschilo","(Letterina E) il drammaturgo greco che si dice sia morto colpito da una tartaruga lasciata cadere da un aquila in volo"]</v>
      </c>
    </row>
    <row r="236" spans="1:18" ht="17.25" x14ac:dyDescent="0.3">
      <c r="A236" t="s">
        <v>452</v>
      </c>
      <c r="F236" t="s">
        <v>453</v>
      </c>
      <c r="H236" s="1" t="s">
        <v>1378</v>
      </c>
      <c r="I236" s="1" t="str">
        <f t="shared" si="17"/>
        <v>Ellington</v>
      </c>
      <c r="J236" s="1" t="s">
        <v>1380</v>
      </c>
      <c r="K236" s="1" t="s">
        <v>1381</v>
      </c>
      <c r="L236" s="2" t="str">
        <f t="shared" si="18"/>
        <v>(letterina E) il Duke 'duca' del jazz</v>
      </c>
      <c r="M236" s="1" t="s">
        <v>1379</v>
      </c>
      <c r="O236" t="str">
        <f t="shared" si="15"/>
        <v>["Ellington","(letterina E) il Duke 'duca' del jazz"]</v>
      </c>
      <c r="R236" t="str">
        <f t="shared" si="16"/>
        <v>["Ellington","(letterina E) il Duke 'duca' del jazz"]</v>
      </c>
    </row>
    <row r="237" spans="1:18" ht="17.25" x14ac:dyDescent="0.3">
      <c r="A237" t="s">
        <v>454</v>
      </c>
      <c r="F237" t="s">
        <v>455</v>
      </c>
      <c r="H237" s="1" t="s">
        <v>1378</v>
      </c>
      <c r="I237" s="1" t="str">
        <f t="shared" si="17"/>
        <v>Ezechiele</v>
      </c>
      <c r="J237" s="1" t="s">
        <v>1380</v>
      </c>
      <c r="K237" s="1" t="s">
        <v>1381</v>
      </c>
      <c r="L237" s="2" t="str">
        <f t="shared" si="18"/>
        <v>(Letterina E) il lupo che da la caccia ai tre porcellini</v>
      </c>
      <c r="M237" s="1" t="s">
        <v>1379</v>
      </c>
      <c r="O237" t="str">
        <f t="shared" si="15"/>
        <v>["Ezechiele","(Letterina E) il lupo che da la caccia ai tre porcellini"]</v>
      </c>
      <c r="R237" t="str">
        <f t="shared" si="16"/>
        <v>["Ezechiele","(Letterina E) il lupo che da la caccia ai tre porcellini"]</v>
      </c>
    </row>
    <row r="238" spans="1:18" ht="17.25" x14ac:dyDescent="0.3">
      <c r="A238" t="s">
        <v>456</v>
      </c>
      <c r="F238" t="s">
        <v>457</v>
      </c>
      <c r="H238" s="1" t="s">
        <v>1378</v>
      </c>
      <c r="I238" s="1" t="str">
        <f t="shared" si="17"/>
        <v>Ewan</v>
      </c>
      <c r="J238" s="1" t="s">
        <v>1380</v>
      </c>
      <c r="K238" s="1" t="s">
        <v>1381</v>
      </c>
      <c r="L238" s="2" t="str">
        <f t="shared" si="18"/>
        <v>(Letterina E) Il nome dell'attore McGregor</v>
      </c>
      <c r="M238" s="1" t="s">
        <v>1379</v>
      </c>
      <c r="O238" t="str">
        <f t="shared" si="15"/>
        <v>["Ewan","(Letterina E) Il nome dell'attore McGregor"]</v>
      </c>
      <c r="R238" t="str">
        <f t="shared" si="16"/>
        <v>["Ewan","(Letterina E) Il nome dell'attore McGregor"]</v>
      </c>
    </row>
    <row r="239" spans="1:18" ht="17.25" x14ac:dyDescent="0.3">
      <c r="A239" t="s">
        <v>458</v>
      </c>
      <c r="F239" t="s">
        <v>459</v>
      </c>
      <c r="H239" s="1" t="s">
        <v>1378</v>
      </c>
      <c r="I239" s="1" t="str">
        <f t="shared" si="17"/>
        <v>Enrico VIII</v>
      </c>
      <c r="J239" s="1" t="s">
        <v>1380</v>
      </c>
      <c r="K239" s="1" t="s">
        <v>1381</v>
      </c>
      <c r="L239" s="2" t="str">
        <f t="shared" si="18"/>
        <v>(Letterina E) il padre di Elisabetta I di Inghilterra</v>
      </c>
      <c r="M239" s="1" t="s">
        <v>1379</v>
      </c>
      <c r="O239" t="str">
        <f t="shared" si="15"/>
        <v>["Enrico VIII","(Letterina E) il padre di Elisabetta I di Inghilterra"]</v>
      </c>
      <c r="R239" t="str">
        <f t="shared" si="16"/>
        <v>["Enrico VIII","(Letterina E) il padre di Elisabetta I di Inghilterra"]</v>
      </c>
    </row>
    <row r="240" spans="1:18" ht="17.25" x14ac:dyDescent="0.3">
      <c r="A240" t="s">
        <v>460</v>
      </c>
      <c r="F240" t="s">
        <v>461</v>
      </c>
      <c r="H240" s="1" t="s">
        <v>1378</v>
      </c>
      <c r="I240" s="1" t="str">
        <f t="shared" si="17"/>
        <v>Ecuador</v>
      </c>
      <c r="J240" s="1" t="s">
        <v>1380</v>
      </c>
      <c r="K240" s="1" t="s">
        <v>1381</v>
      </c>
      <c r="L240" s="2" t="str">
        <f t="shared" si="18"/>
        <v>(letterina E) il paese al quale appartengono le Galapagos</v>
      </c>
      <c r="M240" s="1" t="s">
        <v>1379</v>
      </c>
      <c r="O240" t="str">
        <f t="shared" si="15"/>
        <v>["Ecuador","(letterina E) il paese al quale appartengono le Galapagos"]</v>
      </c>
      <c r="R240" t="str">
        <f t="shared" si="16"/>
        <v>["Ecuador","(letterina E) il paese al quale appartengono le Galapagos"]</v>
      </c>
    </row>
    <row r="241" spans="1:18" ht="17.25" x14ac:dyDescent="0.3">
      <c r="A241" t="s">
        <v>462</v>
      </c>
      <c r="F241" t="s">
        <v>463</v>
      </c>
      <c r="H241" s="1" t="s">
        <v>1378</v>
      </c>
      <c r="I241" s="1" t="str">
        <f t="shared" si="17"/>
        <v>Eldorado</v>
      </c>
      <c r="J241" s="1" t="s">
        <v>1380</v>
      </c>
      <c r="K241" s="1" t="s">
        <v>1381</v>
      </c>
      <c r="L241" s="2" t="str">
        <f t="shared" si="18"/>
        <v>(Letterina E) il paese d'oro cercato dai conquistatori spagnoli</v>
      </c>
      <c r="M241" s="1" t="s">
        <v>1379</v>
      </c>
      <c r="O241" t="str">
        <f t="shared" si="15"/>
        <v>["Eldorado","(Letterina E) il paese d'oro cercato dai conquistatori spagnoli"]</v>
      </c>
      <c r="R241" t="str">
        <f t="shared" si="16"/>
        <v>["Eldorado","(Letterina E) il paese d'oro cercato dai conquistatori spagnoli"]</v>
      </c>
    </row>
    <row r="242" spans="1:18" ht="17.25" x14ac:dyDescent="0.3">
      <c r="A242" t="s">
        <v>464</v>
      </c>
      <c r="F242" t="s">
        <v>465</v>
      </c>
      <c r="H242" s="1" t="s">
        <v>1378</v>
      </c>
      <c r="I242" s="1" t="str">
        <f t="shared" si="17"/>
        <v>Ermitage</v>
      </c>
      <c r="J242" s="1" t="s">
        <v>1380</v>
      </c>
      <c r="K242" s="1" t="s">
        <v>1381</v>
      </c>
      <c r="L242" s="2" t="str">
        <f t="shared" si="18"/>
        <v>(Letterina E) il palazzo fatto costruire a Pietroburgo da Caterina II che e' oggi un museo</v>
      </c>
      <c r="M242" s="1" t="s">
        <v>1379</v>
      </c>
      <c r="O242" t="str">
        <f t="shared" si="15"/>
        <v>["Ermitage","(Letterina E) il palazzo fatto costruire a Pietroburgo da Caterina II che e' oggi un museo"]</v>
      </c>
      <c r="R242" t="str">
        <f t="shared" si="16"/>
        <v>["Ermitage","(Letterina E) il palazzo fatto costruire a Pietroburgo da Caterina II che e' oggi un museo"]</v>
      </c>
    </row>
    <row r="243" spans="1:18" ht="17.25" x14ac:dyDescent="0.3">
      <c r="A243" t="s">
        <v>466</v>
      </c>
      <c r="F243" t="s">
        <v>467</v>
      </c>
      <c r="H243" s="1" t="s">
        <v>1378</v>
      </c>
      <c r="I243" s="1" t="str">
        <f t="shared" si="17"/>
        <v>Elfi</v>
      </c>
      <c r="J243" s="1" t="s">
        <v>1380</v>
      </c>
      <c r="K243" s="1" t="s">
        <v>1381</v>
      </c>
      <c r="L243" s="2" t="str">
        <f t="shared" si="18"/>
        <v>(Letterina E) il popolo sul quale regnava Oberon</v>
      </c>
      <c r="M243" s="1" t="s">
        <v>1379</v>
      </c>
      <c r="O243" t="str">
        <f t="shared" si="15"/>
        <v>["Elfi","(Letterina E) il popolo sul quale regnava Oberon"]</v>
      </c>
      <c r="R243" t="str">
        <f t="shared" si="16"/>
        <v>["Elfi","(Letterina E) il popolo sul quale regnava Oberon"]</v>
      </c>
    </row>
    <row r="244" spans="1:18" ht="17.25" x14ac:dyDescent="0.3">
      <c r="A244" t="s">
        <v>468</v>
      </c>
      <c r="F244" t="s">
        <v>469</v>
      </c>
      <c r="H244" s="1" t="s">
        <v>1378</v>
      </c>
      <c r="I244" s="1" t="str">
        <f t="shared" si="17"/>
        <v>Einstein</v>
      </c>
      <c r="J244" s="1" t="s">
        <v>1380</v>
      </c>
      <c r="K244" s="1" t="s">
        <v>1381</v>
      </c>
      <c r="L244" s="2" t="str">
        <f t="shared" si="18"/>
        <v>(letterina E) l'Albert che disse 'Dio non gioca a dadi'</v>
      </c>
      <c r="M244" s="1" t="s">
        <v>1379</v>
      </c>
      <c r="O244" t="str">
        <f t="shared" si="15"/>
        <v>["Einstein","(letterina E) l'Albert che disse 'Dio non gioca a dadi'"]</v>
      </c>
      <c r="R244" t="str">
        <f t="shared" si="16"/>
        <v>["Einstein","(letterina E) l'Albert che disse 'Dio non gioca a dadi'"]</v>
      </c>
    </row>
    <row r="245" spans="1:18" ht="17.25" x14ac:dyDescent="0.3">
      <c r="A245" t="s">
        <v>470</v>
      </c>
      <c r="F245" t="s">
        <v>471</v>
      </c>
      <c r="H245" s="1" t="s">
        <v>1378</v>
      </c>
      <c r="I245" s="1" t="str">
        <f t="shared" si="17"/>
        <v>Esegesi</v>
      </c>
      <c r="J245" s="1" t="s">
        <v>1380</v>
      </c>
      <c r="K245" s="1" t="s">
        <v>1381</v>
      </c>
      <c r="L245" s="2" t="str">
        <f t="shared" si="18"/>
        <v>(Letterina E) l'interpretazione di un testo</v>
      </c>
      <c r="M245" s="1" t="s">
        <v>1379</v>
      </c>
      <c r="O245" t="str">
        <f t="shared" si="15"/>
        <v>["Esegesi","(Letterina E) l'interpretazione di un testo"]</v>
      </c>
      <c r="R245" t="str">
        <f t="shared" si="16"/>
        <v>["Esegesi","(Letterina E) l'interpretazione di un testo"]</v>
      </c>
    </row>
    <row r="246" spans="1:18" ht="17.25" x14ac:dyDescent="0.3">
      <c r="A246" t="s">
        <v>472</v>
      </c>
      <c r="F246" t="s">
        <v>473</v>
      </c>
      <c r="H246" s="1" t="s">
        <v>1378</v>
      </c>
      <c r="I246" s="1" t="str">
        <f t="shared" si="17"/>
        <v>Evita</v>
      </c>
      <c r="J246" s="1" t="s">
        <v>1380</v>
      </c>
      <c r="K246" s="1" t="s">
        <v>1381</v>
      </c>
      <c r="L246" s="2" t="str">
        <f t="shared" si="18"/>
        <v>(letterina E) la commedia musicale dalla quale e' tratta la canzone Don't cry for me Argentina</v>
      </c>
      <c r="M246" s="1" t="s">
        <v>1379</v>
      </c>
      <c r="O246" t="str">
        <f t="shared" si="15"/>
        <v>["Evita","(letterina E) la commedia musicale dalla quale e' tratta la canzone Don't cry for me Argentina"]</v>
      </c>
      <c r="R246" t="str">
        <f t="shared" si="16"/>
        <v>["Evita","(letterina E) la commedia musicale dalla quale e' tratta la canzone Don't cry for me Argentina"]</v>
      </c>
    </row>
    <row r="247" spans="1:18" ht="17.25" x14ac:dyDescent="0.3">
      <c r="A247" t="s">
        <v>474</v>
      </c>
      <c r="F247" t="s">
        <v>475</v>
      </c>
      <c r="H247" s="1" t="s">
        <v>1378</v>
      </c>
      <c r="I247" s="1" t="str">
        <f t="shared" si="17"/>
        <v>Euratom</v>
      </c>
      <c r="J247" s="1" t="s">
        <v>1380</v>
      </c>
      <c r="K247" s="1" t="s">
        <v>1381</v>
      </c>
      <c r="L247" s="2" t="str">
        <f t="shared" si="18"/>
        <v>(Letterina E) la comunita' europea dell'energia atomica</v>
      </c>
      <c r="M247" s="1" t="s">
        <v>1379</v>
      </c>
      <c r="O247" t="str">
        <f t="shared" si="15"/>
        <v>["Euratom","(Letterina E) la comunita' europea dell'energia atomica"]</v>
      </c>
      <c r="R247" t="str">
        <f t="shared" si="16"/>
        <v>["Euratom","(Letterina E) la comunita' europea dell'energia atomica"]</v>
      </c>
    </row>
    <row r="248" spans="1:18" ht="17.25" x14ac:dyDescent="0.3">
      <c r="A248" t="s">
        <v>476</v>
      </c>
      <c r="F248" t="s">
        <v>475</v>
      </c>
      <c r="H248" s="1" t="s">
        <v>1378</v>
      </c>
      <c r="I248" s="1" t="str">
        <f t="shared" si="17"/>
        <v>banana yoshimoto</v>
      </c>
      <c r="J248" s="1" t="s">
        <v>1380</v>
      </c>
      <c r="K248" s="1" t="s">
        <v>1381</v>
      </c>
      <c r="L248" s="2" t="str">
        <f t="shared" si="18"/>
        <v>(Letterina E) la comunita' europea dell'energia atomica</v>
      </c>
      <c r="M248" s="1" t="s">
        <v>1379</v>
      </c>
      <c r="O248" t="str">
        <f t="shared" si="15"/>
        <v>["banana yoshimoto","(Letterina E) la comunita' europea dell'energia atomica"]</v>
      </c>
      <c r="R248" t="str">
        <f t="shared" si="16"/>
        <v>["banana yoshimoto","(Letterina E) la comunita' europea dell'energia atomica"]</v>
      </c>
    </row>
    <row r="249" spans="1:18" ht="17.25" x14ac:dyDescent="0.3">
      <c r="A249" t="s">
        <v>477</v>
      </c>
      <c r="F249" t="s">
        <v>478</v>
      </c>
      <c r="H249" s="1" t="s">
        <v>1378</v>
      </c>
      <c r="I249" s="1" t="str">
        <f t="shared" si="17"/>
        <v>Eucalipto</v>
      </c>
      <c r="J249" s="1" t="s">
        <v>1380</v>
      </c>
      <c r="K249" s="1" t="s">
        <v>1381</v>
      </c>
      <c r="L249" s="2" t="str">
        <f t="shared" si="18"/>
        <v>(Letterina E) la pianta delle cui foglie si nutre il koala</v>
      </c>
      <c r="M249" s="1" t="s">
        <v>1379</v>
      </c>
      <c r="O249" t="str">
        <f t="shared" ref="O249:O312" si="19">CONCATENATE(H249,I249,J249,K249,L249,M249)</f>
        <v>["Eucalipto","(Letterina E) la pianta delle cui foglie si nutre il koala"]</v>
      </c>
      <c r="R249" t="str">
        <f t="shared" ref="R249:R312" si="20">SUBSTITUTE(O249,"(letterina A) ","")</f>
        <v>["Eucalipto","(Letterina E) la pianta delle cui foglie si nutre il koala"]</v>
      </c>
    </row>
    <row r="250" spans="1:18" ht="17.25" x14ac:dyDescent="0.3">
      <c r="A250" t="s">
        <v>479</v>
      </c>
      <c r="F250" t="s">
        <v>480</v>
      </c>
      <c r="H250" s="1" t="s">
        <v>1378</v>
      </c>
      <c r="I250" s="1" t="str">
        <f t="shared" si="17"/>
        <v>Eclittica</v>
      </c>
      <c r="J250" s="1" t="s">
        <v>1380</v>
      </c>
      <c r="K250" s="1" t="s">
        <v>1381</v>
      </c>
      <c r="L250" s="2" t="str">
        <f t="shared" si="18"/>
        <v>(Letterina E) la traiettoria apparente del sole in un anno</v>
      </c>
      <c r="M250" s="1" t="s">
        <v>1379</v>
      </c>
      <c r="O250" t="str">
        <f t="shared" si="19"/>
        <v>["Eclittica","(Letterina E) la traiettoria apparente del sole in un anno"]</v>
      </c>
      <c r="R250" t="str">
        <f t="shared" si="20"/>
        <v>["Eclittica","(Letterina E) la traiettoria apparente del sole in un anno"]</v>
      </c>
    </row>
    <row r="251" spans="1:18" ht="17.25" x14ac:dyDescent="0.3">
      <c r="A251" t="s">
        <v>481</v>
      </c>
      <c r="F251" t="s">
        <v>482</v>
      </c>
      <c r="H251" s="1" t="s">
        <v>1378</v>
      </c>
      <c r="I251" s="1" t="str">
        <f t="shared" si="17"/>
        <v>Equitazione</v>
      </c>
      <c r="J251" s="1" t="s">
        <v>1380</v>
      </c>
      <c r="K251" s="1" t="s">
        <v>1381</v>
      </c>
      <c r="L251" s="2" t="str">
        <f t="shared" si="18"/>
        <v>(Letterina E) lo sport al quale appartiene l'espressione 'mezza volta'</v>
      </c>
      <c r="M251" s="1" t="s">
        <v>1379</v>
      </c>
      <c r="O251" t="str">
        <f t="shared" si="19"/>
        <v>["Equitazione","(Letterina E) lo sport al quale appartiene l'espressione 'mezza volta'"]</v>
      </c>
      <c r="R251" t="str">
        <f t="shared" si="20"/>
        <v>["Equitazione","(Letterina E) lo sport al quale appartiene l'espressione 'mezza volta'"]</v>
      </c>
    </row>
    <row r="252" spans="1:18" ht="17.25" x14ac:dyDescent="0.3">
      <c r="A252" t="s">
        <v>481</v>
      </c>
      <c r="F252" t="s">
        <v>483</v>
      </c>
      <c r="H252" s="1" t="s">
        <v>1378</v>
      </c>
      <c r="I252" s="1" t="str">
        <f t="shared" si="17"/>
        <v>Equitazione</v>
      </c>
      <c r="J252" s="1" t="s">
        <v>1380</v>
      </c>
      <c r="K252" s="1" t="s">
        <v>1381</v>
      </c>
      <c r="L252" s="2" t="str">
        <f t="shared" si="18"/>
        <v>(Letterina E) lo sport olimpico in cui donne e uomini gareggiano alla pari</v>
      </c>
      <c r="M252" s="1" t="s">
        <v>1379</v>
      </c>
      <c r="O252" t="str">
        <f t="shared" si="19"/>
        <v>["Equitazione","(Letterina E) lo sport olimpico in cui donne e uomini gareggiano alla pari"]</v>
      </c>
      <c r="R252" t="str">
        <f t="shared" si="20"/>
        <v>["Equitazione","(Letterina E) lo sport olimpico in cui donne e uomini gareggiano alla pari"]</v>
      </c>
    </row>
    <row r="253" spans="1:18" ht="17.25" x14ac:dyDescent="0.3">
      <c r="A253" t="s">
        <v>484</v>
      </c>
      <c r="F253" t="s">
        <v>485</v>
      </c>
      <c r="H253" s="1" t="s">
        <v>1378</v>
      </c>
      <c r="I253" s="1" t="str">
        <f t="shared" si="17"/>
        <v>Eloisa</v>
      </c>
      <c r="J253" s="1" t="s">
        <v>1380</v>
      </c>
      <c r="K253" s="1" t="s">
        <v>1381</v>
      </c>
      <c r="L253" s="2" t="str">
        <f t="shared" si="18"/>
        <v>(Letterina E) scambio' lettere d'amore con Abelardo</v>
      </c>
      <c r="M253" s="1" t="s">
        <v>1379</v>
      </c>
      <c r="O253" t="str">
        <f t="shared" si="19"/>
        <v>["Eloisa","(Letterina E) scambio' lettere d'amore con Abelardo"]</v>
      </c>
      <c r="R253" t="str">
        <f t="shared" si="20"/>
        <v>["Eloisa","(Letterina E) scambio' lettere d'amore con Abelardo"]</v>
      </c>
    </row>
    <row r="254" spans="1:18" ht="17.25" x14ac:dyDescent="0.3">
      <c r="A254" t="s">
        <v>486</v>
      </c>
      <c r="F254" t="s">
        <v>487</v>
      </c>
      <c r="H254" s="1" t="s">
        <v>1378</v>
      </c>
      <c r="I254" s="1" t="str">
        <f t="shared" si="17"/>
        <v>Etologia</v>
      </c>
      <c r="J254" s="1" t="s">
        <v>1380</v>
      </c>
      <c r="K254" s="1" t="s">
        <v>1381</v>
      </c>
      <c r="L254" s="2" t="str">
        <f t="shared" si="18"/>
        <v>(Letterina E) scienza che studia il comportamento degli animali</v>
      </c>
      <c r="M254" s="1" t="s">
        <v>1379</v>
      </c>
      <c r="O254" t="str">
        <f t="shared" si="19"/>
        <v>["Etologia","(Letterina E) scienza che studia il comportamento degli animali"]</v>
      </c>
      <c r="R254" t="str">
        <f t="shared" si="20"/>
        <v>["Etologia","(Letterina E) scienza che studia il comportamento degli animali"]</v>
      </c>
    </row>
    <row r="255" spans="1:18" ht="17.25" x14ac:dyDescent="0.3">
      <c r="A255" t="s">
        <v>488</v>
      </c>
      <c r="F255" t="s">
        <v>489</v>
      </c>
      <c r="H255" s="1" t="s">
        <v>1378</v>
      </c>
      <c r="I255" s="1" t="str">
        <f t="shared" si="17"/>
        <v>Emirati Arabi Uniti</v>
      </c>
      <c r="J255" s="1" t="s">
        <v>1380</v>
      </c>
      <c r="K255" s="1" t="s">
        <v>1381</v>
      </c>
      <c r="L255" s="2" t="str">
        <f t="shared" si="18"/>
        <v>(Letterina E) sono formati da Abu Dhabi, Dubai, Sharjah, Ajman, Umm al Quaiwain, Ras al-Khaimah e Fujayrah</v>
      </c>
      <c r="M255" s="1" t="s">
        <v>1379</v>
      </c>
      <c r="O255" t="str">
        <f t="shared" si="19"/>
        <v>["Emirati Arabi Uniti","(Letterina E) sono formati da Abu Dhabi, Dubai, Sharjah, Ajman, Umm al Quaiwain, Ras al-Khaimah e Fujayrah"]</v>
      </c>
      <c r="R255" t="str">
        <f t="shared" si="20"/>
        <v>["Emirati Arabi Uniti","(Letterina E) sono formati da Abu Dhabi, Dubai, Sharjah, Ajman, Umm al Quaiwain, Ras al-Khaimah e Fujayrah"]</v>
      </c>
    </row>
    <row r="256" spans="1:18" ht="17.25" x14ac:dyDescent="0.3">
      <c r="A256" t="s">
        <v>490</v>
      </c>
      <c r="F256" t="s">
        <v>491</v>
      </c>
      <c r="H256" s="1" t="s">
        <v>1378</v>
      </c>
      <c r="I256" s="1" t="str">
        <f t="shared" si="17"/>
        <v>Enrico II</v>
      </c>
      <c r="J256" s="1" t="s">
        <v>1380</v>
      </c>
      <c r="K256" s="1" t="s">
        <v>1381</v>
      </c>
      <c r="L256" s="2" t="str">
        <f t="shared" si="18"/>
        <v>(Letterina E) sposo' Caterina de Medici</v>
      </c>
      <c r="M256" s="1" t="s">
        <v>1379</v>
      </c>
      <c r="O256" t="str">
        <f t="shared" si="19"/>
        <v>["Enrico II","(Letterina E) sposo' Caterina de Medici"]</v>
      </c>
      <c r="R256" t="str">
        <f t="shared" si="20"/>
        <v>["Enrico II","(Letterina E) sposo' Caterina de Medici"]</v>
      </c>
    </row>
    <row r="257" spans="1:18" ht="17.25" x14ac:dyDescent="0.3">
      <c r="A257" t="s">
        <v>492</v>
      </c>
      <c r="F257" t="s">
        <v>493</v>
      </c>
      <c r="H257" s="1" t="s">
        <v>1378</v>
      </c>
      <c r="I257" s="1" t="str">
        <f t="shared" si="17"/>
        <v>Esau'</v>
      </c>
      <c r="J257" s="1" t="s">
        <v>1380</v>
      </c>
      <c r="K257" s="1" t="s">
        <v>1381</v>
      </c>
      <c r="L257" s="2" t="str">
        <f t="shared" si="18"/>
        <v>(Letterina E) vendette il suo diritto di primogenitura per un piatto di lenticchie</v>
      </c>
      <c r="M257" s="1" t="s">
        <v>1379</v>
      </c>
      <c r="O257" t="str">
        <f t="shared" si="19"/>
        <v>["Esau'","(Letterina E) vendette il suo diritto di primogenitura per un piatto di lenticchie"]</v>
      </c>
      <c r="R257" t="str">
        <f t="shared" si="20"/>
        <v>["Esau'","(Letterina E) vendette il suo diritto di primogenitura per un piatto di lenticchie"]</v>
      </c>
    </row>
    <row r="258" spans="1:18" ht="17.25" x14ac:dyDescent="0.3">
      <c r="A258" t="s">
        <v>494</v>
      </c>
      <c r="F258" t="s">
        <v>495</v>
      </c>
      <c r="H258" s="1" t="s">
        <v>1378</v>
      </c>
      <c r="I258" s="1" t="str">
        <f t="shared" ref="I258:I321" si="21">+A258</f>
        <v>Eton</v>
      </c>
      <c r="J258" s="1" t="s">
        <v>1380</v>
      </c>
      <c r="K258" s="1" t="s">
        <v>1381</v>
      </c>
      <c r="L258" s="2" t="str">
        <f t="shared" ref="L258:L321" si="22">SUBSTITUTE(F258,"(Letterina A) ","")</f>
        <v>(Letterina E) vi si trova la piu' celebre Public school inglese fondata da Enrico VI</v>
      </c>
      <c r="M258" s="1" t="s">
        <v>1379</v>
      </c>
      <c r="O258" t="str">
        <f t="shared" si="19"/>
        <v>["Eton","(Letterina E) vi si trova la piu' celebre Public school inglese fondata da Enrico VI"]</v>
      </c>
      <c r="R258" t="str">
        <f t="shared" si="20"/>
        <v>["Eton","(Letterina E) vi si trova la piu' celebre Public school inglese fondata da Enrico VI"]</v>
      </c>
    </row>
    <row r="259" spans="1:18" ht="17.25" x14ac:dyDescent="0.3">
      <c r="A259" t="s">
        <v>496</v>
      </c>
      <c r="F259" t="s">
        <v>497</v>
      </c>
      <c r="H259" s="1" t="s">
        <v>1378</v>
      </c>
      <c r="I259" s="1" t="str">
        <f t="shared" si="21"/>
        <v>Formica</v>
      </c>
      <c r="J259" s="1" t="s">
        <v>1380</v>
      </c>
      <c r="K259" s="1" t="s">
        <v>1381</v>
      </c>
      <c r="L259" s="2" t="str">
        <f t="shared" si="22"/>
        <v>(Letterina F) animale che per la Bibbia e' simbolo di saggezza</v>
      </c>
      <c r="M259" s="1" t="s">
        <v>1379</v>
      </c>
      <c r="O259" t="str">
        <f t="shared" si="19"/>
        <v>["Formica","(Letterina F) animale che per la Bibbia e' simbolo di saggezza"]</v>
      </c>
      <c r="R259" t="str">
        <f t="shared" si="20"/>
        <v>["Formica","(Letterina F) animale che per la Bibbia e' simbolo di saggezza"]</v>
      </c>
    </row>
    <row r="260" spans="1:18" ht="17.25" x14ac:dyDescent="0.3">
      <c r="A260" t="s">
        <v>498</v>
      </c>
      <c r="F260" t="s">
        <v>499</v>
      </c>
      <c r="H260" s="1" t="s">
        <v>1378</v>
      </c>
      <c r="I260" s="1" t="str">
        <f t="shared" si="21"/>
        <v>Fotodiodo</v>
      </c>
      <c r="J260" s="1" t="s">
        <v>1380</v>
      </c>
      <c r="K260" s="1" t="s">
        <v>1381</v>
      </c>
      <c r="L260" s="2" t="str">
        <f t="shared" si="22"/>
        <v>(letterina F) Componente elettronico capace di entrare in conduzione solo se colpito da luce</v>
      </c>
      <c r="M260" s="1" t="s">
        <v>1379</v>
      </c>
      <c r="O260" t="str">
        <f t="shared" si="19"/>
        <v>["Fotodiodo","(letterina F) Componente elettronico capace di entrare in conduzione solo se colpito da luce"]</v>
      </c>
      <c r="R260" t="str">
        <f t="shared" si="20"/>
        <v>["Fotodiodo","(letterina F) Componente elettronico capace di entrare in conduzione solo se colpito da luce"]</v>
      </c>
    </row>
    <row r="261" spans="1:18" ht="17.25" x14ac:dyDescent="0.3">
      <c r="A261" t="s">
        <v>500</v>
      </c>
      <c r="F261" t="s">
        <v>501</v>
      </c>
      <c r="H261" s="1" t="s">
        <v>1378</v>
      </c>
      <c r="I261" s="1" t="str">
        <f t="shared" si="21"/>
        <v>Fornarina</v>
      </c>
      <c r="J261" s="1" t="s">
        <v>1380</v>
      </c>
      <c r="K261" s="1" t="s">
        <v>1381</v>
      </c>
      <c r="L261" s="2" t="str">
        <f t="shared" si="22"/>
        <v>(Letterina F) cosi' era soprannominata la figlia di un panettiere romano amata da Raffaello</v>
      </c>
      <c r="M261" s="1" t="s">
        <v>1379</v>
      </c>
      <c r="O261" t="str">
        <f t="shared" si="19"/>
        <v>["Fornarina","(Letterina F) cosi' era soprannominata la figlia di un panettiere romano amata da Raffaello"]</v>
      </c>
      <c r="R261" t="str">
        <f t="shared" si="20"/>
        <v>["Fornarina","(Letterina F) cosi' era soprannominata la figlia di un panettiere romano amata da Raffaello"]</v>
      </c>
    </row>
    <row r="262" spans="1:18" ht="17.25" x14ac:dyDescent="0.3">
      <c r="A262" t="s">
        <v>502</v>
      </c>
      <c r="F262" t="s">
        <v>503</v>
      </c>
      <c r="H262" s="1" t="s">
        <v>1378</v>
      </c>
      <c r="I262" s="1" t="str">
        <f t="shared" si="21"/>
        <v>Filippo II</v>
      </c>
      <c r="J262" s="1" t="s">
        <v>1380</v>
      </c>
      <c r="K262" s="1" t="s">
        <v>1381</v>
      </c>
      <c r="L262" s="2" t="str">
        <f t="shared" si="22"/>
        <v>(Letterina F) creo' l'Invincibile Armada</v>
      </c>
      <c r="M262" s="1" t="s">
        <v>1379</v>
      </c>
      <c r="O262" t="str">
        <f t="shared" si="19"/>
        <v>["Filippo II","(Letterina F) creo' l'Invincibile Armada"]</v>
      </c>
      <c r="R262" t="str">
        <f t="shared" si="20"/>
        <v>["Filippo II","(Letterina F) creo' l'Invincibile Armada"]</v>
      </c>
    </row>
    <row r="263" spans="1:18" ht="17.25" x14ac:dyDescent="0.3">
      <c r="A263" t="s">
        <v>504</v>
      </c>
      <c r="F263" t="s">
        <v>505</v>
      </c>
      <c r="H263" s="1" t="s">
        <v>1378</v>
      </c>
      <c r="I263" s="1" t="str">
        <f t="shared" si="21"/>
        <v>Fedra</v>
      </c>
      <c r="J263" s="1" t="s">
        <v>1380</v>
      </c>
      <c r="K263" s="1" t="s">
        <v>1381</v>
      </c>
      <c r="L263" s="2" t="str">
        <f t="shared" si="22"/>
        <v>(Letterina F) figlia di Minosse e sorella di Arianna</v>
      </c>
      <c r="M263" s="1" t="s">
        <v>1379</v>
      </c>
      <c r="O263" t="str">
        <f t="shared" si="19"/>
        <v>["Fedra","(Letterina F) figlia di Minosse e sorella di Arianna"]</v>
      </c>
      <c r="R263" t="str">
        <f t="shared" si="20"/>
        <v>["Fedra","(Letterina F) figlia di Minosse e sorella di Arianna"]</v>
      </c>
    </row>
    <row r="264" spans="1:18" ht="17.25" x14ac:dyDescent="0.3">
      <c r="A264" t="s">
        <v>506</v>
      </c>
      <c r="F264" t="s">
        <v>507</v>
      </c>
      <c r="H264" s="1" t="s">
        <v>1378</v>
      </c>
      <c r="I264" s="1" t="str">
        <f t="shared" si="21"/>
        <v>Fellini</v>
      </c>
      <c r="J264" s="1" t="s">
        <v>1380</v>
      </c>
      <c r="K264" s="1" t="s">
        <v>1381</v>
      </c>
      <c r="L264" s="2" t="str">
        <f t="shared" si="22"/>
        <v>(Letterina F) giro' Le notti di Cabiria</v>
      </c>
      <c r="M264" s="1" t="s">
        <v>1379</v>
      </c>
      <c r="O264" t="str">
        <f t="shared" si="19"/>
        <v>["Fellini","(Letterina F) giro' Le notti di Cabiria"]</v>
      </c>
      <c r="R264" t="str">
        <f t="shared" si="20"/>
        <v>["Fellini","(Letterina F) giro' Le notti di Cabiria"]</v>
      </c>
    </row>
    <row r="265" spans="1:18" ht="17.25" x14ac:dyDescent="0.3">
      <c r="A265" t="s">
        <v>508</v>
      </c>
      <c r="F265" t="s">
        <v>509</v>
      </c>
      <c r="H265" s="1" t="s">
        <v>1378</v>
      </c>
      <c r="I265" s="1" t="str">
        <f t="shared" si="21"/>
        <v>Fossa delle Marianne</v>
      </c>
      <c r="J265" s="1" t="s">
        <v>1380</v>
      </c>
      <c r="K265" s="1" t="s">
        <v>1381</v>
      </c>
      <c r="L265" s="2" t="str">
        <f t="shared" si="22"/>
        <v>(Letterina F) ha una profondita' di circa 11.000 m.</v>
      </c>
      <c r="M265" s="1" t="s">
        <v>1379</v>
      </c>
      <c r="O265" t="str">
        <f t="shared" si="19"/>
        <v>["Fossa delle Marianne","(Letterina F) ha una profondita' di circa 11.000 m."]</v>
      </c>
      <c r="R265" t="str">
        <f t="shared" si="20"/>
        <v>["Fossa delle Marianne","(Letterina F) ha una profondita' di circa 11.000 m."]</v>
      </c>
    </row>
    <row r="266" spans="1:18" ht="17.25" x14ac:dyDescent="0.3">
      <c r="A266" t="s">
        <v>510</v>
      </c>
      <c r="F266" t="s">
        <v>511</v>
      </c>
      <c r="H266" s="1" t="s">
        <v>1378</v>
      </c>
      <c r="I266" s="1" t="str">
        <f t="shared" si="21"/>
        <v>Fracassa</v>
      </c>
      <c r="J266" s="1" t="s">
        <v>1380</v>
      </c>
      <c r="K266" s="1" t="s">
        <v>1381</v>
      </c>
      <c r="L266" s="2" t="str">
        <f t="shared" si="22"/>
        <v>(Letterina F) il 'Capitan' soprannome del barone di Sigognac</v>
      </c>
      <c r="M266" s="1" t="s">
        <v>1379</v>
      </c>
      <c r="O266" t="str">
        <f t="shared" si="19"/>
        <v>["Fracassa","(Letterina F) il 'Capitan' soprannome del barone di Sigognac"]</v>
      </c>
      <c r="R266" t="str">
        <f t="shared" si="20"/>
        <v>["Fracassa","(Letterina F) il 'Capitan' soprannome del barone di Sigognac"]</v>
      </c>
    </row>
    <row r="267" spans="1:18" ht="17.25" x14ac:dyDescent="0.3">
      <c r="A267" t="s">
        <v>512</v>
      </c>
      <c r="F267" t="s">
        <v>513</v>
      </c>
      <c r="H267" s="1" t="s">
        <v>1378</v>
      </c>
      <c r="I267" s="1" t="str">
        <f t="shared" si="21"/>
        <v>Fosse</v>
      </c>
      <c r="J267" s="1" t="s">
        <v>1380</v>
      </c>
      <c r="K267" s="1" t="s">
        <v>1381</v>
      </c>
      <c r="L267" s="2" t="str">
        <f t="shared" si="22"/>
        <v>(Letterina F) il Bob che ha realizzato Cabaret e All that jazz</v>
      </c>
      <c r="M267" s="1" t="s">
        <v>1379</v>
      </c>
      <c r="O267" t="str">
        <f t="shared" si="19"/>
        <v>["Fosse","(Letterina F) il Bob che ha realizzato Cabaret e All that jazz"]</v>
      </c>
      <c r="R267" t="str">
        <f t="shared" si="20"/>
        <v>["Fosse","(Letterina F) il Bob che ha realizzato Cabaret e All that jazz"]</v>
      </c>
    </row>
    <row r="268" spans="1:18" ht="17.25" x14ac:dyDescent="0.3">
      <c r="A268" t="s">
        <v>514</v>
      </c>
      <c r="F268" t="s">
        <v>515</v>
      </c>
      <c r="H268" s="1" t="s">
        <v>1378</v>
      </c>
      <c r="I268" s="1" t="str">
        <f t="shared" si="21"/>
        <v>Faraday</v>
      </c>
      <c r="J268" s="1" t="s">
        <v>1380</v>
      </c>
      <c r="K268" s="1" t="s">
        <v>1381</v>
      </c>
      <c r="L268" s="2" t="str">
        <f t="shared" si="22"/>
        <v>(Letterina F) il Michael che ha dato il suo nome a una 'gabbia' e a un 'cilindro'</v>
      </c>
      <c r="M268" s="1" t="s">
        <v>1379</v>
      </c>
      <c r="O268" t="str">
        <f t="shared" si="19"/>
        <v>["Faraday","(Letterina F) il Michael che ha dato il suo nome a una 'gabbia' e a un 'cilindro'"]</v>
      </c>
      <c r="R268" t="str">
        <f t="shared" si="20"/>
        <v>["Faraday","(Letterina F) il Michael che ha dato il suo nome a una 'gabbia' e a un 'cilindro'"]</v>
      </c>
    </row>
    <row r="269" spans="1:18" ht="17.25" x14ac:dyDescent="0.3">
      <c r="A269" t="s">
        <v>516</v>
      </c>
      <c r="F269" t="s">
        <v>517</v>
      </c>
      <c r="H269" s="1" t="s">
        <v>1378</v>
      </c>
      <c r="I269" s="1" t="str">
        <f t="shared" si="21"/>
        <v>Falklands</v>
      </c>
      <c r="J269" s="1" t="s">
        <v>1380</v>
      </c>
      <c r="K269" s="1" t="s">
        <v>1381</v>
      </c>
      <c r="L269" s="2" t="str">
        <f t="shared" si="22"/>
        <v>(Letterina F) il nome britannico delle Isole Malvine</v>
      </c>
      <c r="M269" s="1" t="s">
        <v>1379</v>
      </c>
      <c r="O269" t="str">
        <f t="shared" si="19"/>
        <v>["Falklands","(Letterina F) il nome britannico delle Isole Malvine"]</v>
      </c>
      <c r="R269" t="str">
        <f t="shared" si="20"/>
        <v>["Falklands","(Letterina F) il nome britannico delle Isole Malvine"]</v>
      </c>
    </row>
    <row r="270" spans="1:18" ht="17.25" x14ac:dyDescent="0.3">
      <c r="A270" t="s">
        <v>518</v>
      </c>
      <c r="F270" t="s">
        <v>519</v>
      </c>
      <c r="H270" s="1" t="s">
        <v>1378</v>
      </c>
      <c r="I270" s="1" t="str">
        <f t="shared" si="21"/>
        <v>Filogamo</v>
      </c>
      <c r="J270" s="1" t="s">
        <v>1380</v>
      </c>
      <c r="K270" s="1" t="s">
        <v>1381</v>
      </c>
      <c r="L270" s="2" t="str">
        <f t="shared" si="22"/>
        <v>(Letterina F) Il Nunzio che salutava i Cari amici vicini e lontani</v>
      </c>
      <c r="M270" s="1" t="s">
        <v>1379</v>
      </c>
      <c r="O270" t="str">
        <f t="shared" si="19"/>
        <v>["Filogamo","(Letterina F) Il Nunzio che salutava i Cari amici vicini e lontani"]</v>
      </c>
      <c r="R270" t="str">
        <f t="shared" si="20"/>
        <v>["Filogamo","(Letterina F) Il Nunzio che salutava i Cari amici vicini e lontani"]</v>
      </c>
    </row>
    <row r="271" spans="1:18" ht="17.25" x14ac:dyDescent="0.3">
      <c r="A271" t="s">
        <v>520</v>
      </c>
      <c r="F271" t="s">
        <v>521</v>
      </c>
      <c r="H271" s="1" t="s">
        <v>1378</v>
      </c>
      <c r="I271" s="1" t="str">
        <f t="shared" si="21"/>
        <v>Fangio</v>
      </c>
      <c r="J271" s="1" t="s">
        <v>1380</v>
      </c>
      <c r="K271" s="1" t="s">
        <v>1381</v>
      </c>
      <c r="L271" s="2" t="str">
        <f t="shared" si="22"/>
        <v>(Letterina F) il pilota argentino che ha vinto 5 titoli mondiali di F1</v>
      </c>
      <c r="M271" s="1" t="s">
        <v>1379</v>
      </c>
      <c r="O271" t="str">
        <f t="shared" si="19"/>
        <v>["Fangio","(Letterina F) il pilota argentino che ha vinto 5 titoli mondiali di F1"]</v>
      </c>
      <c r="R271" t="str">
        <f t="shared" si="20"/>
        <v>["Fangio","(Letterina F) il pilota argentino che ha vinto 5 titoli mondiali di F1"]</v>
      </c>
    </row>
    <row r="272" spans="1:18" ht="17.25" x14ac:dyDescent="0.3">
      <c r="A272" t="s">
        <v>522</v>
      </c>
      <c r="F272" t="s">
        <v>523</v>
      </c>
      <c r="H272" s="1" t="s">
        <v>1378</v>
      </c>
      <c r="I272" s="1" t="str">
        <f t="shared" si="21"/>
        <v>Fanfani</v>
      </c>
      <c r="J272" s="1" t="s">
        <v>1380</v>
      </c>
      <c r="K272" s="1" t="s">
        <v>1381</v>
      </c>
      <c r="L272" s="2" t="str">
        <f t="shared" si="22"/>
        <v>(Letterina F) il primo presidente del consiglio a installarsi a Palazzo Chigi</v>
      </c>
      <c r="M272" s="1" t="s">
        <v>1379</v>
      </c>
      <c r="O272" t="str">
        <f t="shared" si="19"/>
        <v>["Fanfani","(Letterina F) il primo presidente del consiglio a installarsi a Palazzo Chigi"]</v>
      </c>
      <c r="R272" t="str">
        <f t="shared" si="20"/>
        <v>["Fanfani","(Letterina F) il primo presidente del consiglio a installarsi a Palazzo Chigi"]</v>
      </c>
    </row>
    <row r="273" spans="1:18" ht="17.25" x14ac:dyDescent="0.3">
      <c r="A273" t="s">
        <v>524</v>
      </c>
      <c r="F273" t="s">
        <v>525</v>
      </c>
      <c r="H273" s="1" t="s">
        <v>1378</v>
      </c>
      <c r="I273" s="1" t="str">
        <f t="shared" si="21"/>
        <v>Fra Diavolo</v>
      </c>
      <c r="J273" s="1" t="s">
        <v>1380</v>
      </c>
      <c r="K273" s="1" t="s">
        <v>1381</v>
      </c>
      <c r="L273" s="2" t="str">
        <f t="shared" si="22"/>
        <v>(Letterina F) il soprannome del bandito Michele Pezza</v>
      </c>
      <c r="M273" s="1" t="s">
        <v>1379</v>
      </c>
      <c r="O273" t="str">
        <f t="shared" si="19"/>
        <v>["Fra Diavolo","(Letterina F) il soprannome del bandito Michele Pezza"]</v>
      </c>
      <c r="R273" t="str">
        <f t="shared" si="20"/>
        <v>["Fra Diavolo","(Letterina F) il soprannome del bandito Michele Pezza"]</v>
      </c>
    </row>
    <row r="274" spans="1:18" ht="17.25" x14ac:dyDescent="0.3">
      <c r="A274" t="s">
        <v>526</v>
      </c>
      <c r="F274" t="s">
        <v>527</v>
      </c>
      <c r="H274" s="1" t="s">
        <v>1378</v>
      </c>
      <c r="I274" s="1" t="str">
        <f t="shared" si="21"/>
        <v>Flynn</v>
      </c>
      <c r="J274" s="1" t="s">
        <v>1380</v>
      </c>
      <c r="K274" s="1" t="s">
        <v>1381</v>
      </c>
      <c r="L274" s="2" t="str">
        <f t="shared" si="22"/>
        <v>(Letterina F) l'Errol che ha interpretato Robin Hood sul grande schermo</v>
      </c>
      <c r="M274" s="1" t="s">
        <v>1379</v>
      </c>
      <c r="O274" t="str">
        <f t="shared" si="19"/>
        <v>["Flynn","(Letterina F) l'Errol che ha interpretato Robin Hood sul grande schermo"]</v>
      </c>
      <c r="R274" t="str">
        <f t="shared" si="20"/>
        <v>["Flynn","(Letterina F) l'Errol che ha interpretato Robin Hood sul grande schermo"]</v>
      </c>
    </row>
    <row r="275" spans="1:18" ht="17.25" x14ac:dyDescent="0.3">
      <c r="A275" t="s">
        <v>528</v>
      </c>
      <c r="F275" t="s">
        <v>529</v>
      </c>
      <c r="H275" s="1" t="s">
        <v>1378</v>
      </c>
      <c r="I275" s="1" t="str">
        <f t="shared" si="21"/>
        <v>Fieramosca</v>
      </c>
      <c r="J275" s="1" t="s">
        <v>1380</v>
      </c>
      <c r="K275" s="1" t="s">
        <v>1381</v>
      </c>
      <c r="L275" s="2" t="str">
        <f t="shared" si="22"/>
        <v>(Letterina F) l'Ettore che guido' gli italiani nella Disfida di Barletta</v>
      </c>
      <c r="M275" s="1" t="s">
        <v>1379</v>
      </c>
      <c r="O275" t="str">
        <f t="shared" si="19"/>
        <v>["Fieramosca","(Letterina F) l'Ettore che guido' gli italiani nella Disfida di Barletta"]</v>
      </c>
      <c r="R275" t="str">
        <f t="shared" si="20"/>
        <v>["Fieramosca","(Letterina F) l'Ettore che guido' gli italiani nella Disfida di Barletta"]</v>
      </c>
    </row>
    <row r="276" spans="1:18" ht="17.25" x14ac:dyDescent="0.3">
      <c r="A276" t="s">
        <v>530</v>
      </c>
      <c r="F276" t="s">
        <v>531</v>
      </c>
      <c r="H276" s="1" t="s">
        <v>1378</v>
      </c>
      <c r="I276" s="1" t="str">
        <f t="shared" si="21"/>
        <v>femore</v>
      </c>
      <c r="J276" s="1" t="s">
        <v>1380</v>
      </c>
      <c r="K276" s="1" t="s">
        <v>1381</v>
      </c>
      <c r="L276" s="2" t="str">
        <f t="shared" si="22"/>
        <v>(Letterina F) l'osso piu' lungo del corpo umano</v>
      </c>
      <c r="M276" s="1" t="s">
        <v>1379</v>
      </c>
      <c r="O276" t="str">
        <f t="shared" si="19"/>
        <v>["femore","(Letterina F) l'osso piu' lungo del corpo umano"]</v>
      </c>
      <c r="R276" t="str">
        <f t="shared" si="20"/>
        <v>["femore","(Letterina F) l'osso piu' lungo del corpo umano"]</v>
      </c>
    </row>
    <row r="277" spans="1:18" ht="17.25" x14ac:dyDescent="0.3">
      <c r="A277" t="s">
        <v>532</v>
      </c>
      <c r="F277" t="s">
        <v>533</v>
      </c>
      <c r="H277" s="1" t="s">
        <v>1378</v>
      </c>
      <c r="I277" s="1" t="str">
        <f t="shared" si="21"/>
        <v>Furtiva</v>
      </c>
      <c r="J277" s="1" t="s">
        <v>1380</v>
      </c>
      <c r="K277" s="1" t="s">
        <v>1381</v>
      </c>
      <c r="L277" s="2" t="str">
        <f t="shared" si="22"/>
        <v>(Letterina F) la 'lacrima' di Donizetti</v>
      </c>
      <c r="M277" s="1" t="s">
        <v>1379</v>
      </c>
      <c r="O277" t="str">
        <f t="shared" si="19"/>
        <v>["Furtiva","(Letterina F) la 'lacrima' di Donizetti"]</v>
      </c>
      <c r="R277" t="str">
        <f t="shared" si="20"/>
        <v>["Furtiva","(Letterina F) la 'lacrima' di Donizetti"]</v>
      </c>
    </row>
    <row r="278" spans="1:18" ht="17.25" x14ac:dyDescent="0.3">
      <c r="A278" t="s">
        <v>534</v>
      </c>
      <c r="F278" t="s">
        <v>535</v>
      </c>
      <c r="H278" s="1" t="s">
        <v>1378</v>
      </c>
      <c r="I278" s="1" t="str">
        <f t="shared" si="21"/>
        <v>fanfara</v>
      </c>
      <c r="J278" s="1" t="s">
        <v>1380</v>
      </c>
      <c r="K278" s="1" t="s">
        <v>1381</v>
      </c>
      <c r="L278" s="2" t="str">
        <f t="shared" si="22"/>
        <v>(letterina F) la banda dei bersaglieri</v>
      </c>
      <c r="M278" s="1" t="s">
        <v>1379</v>
      </c>
      <c r="O278" t="str">
        <f t="shared" si="19"/>
        <v>["fanfara","(letterina F) la banda dei bersaglieri"]</v>
      </c>
      <c r="R278" t="str">
        <f t="shared" si="20"/>
        <v>["fanfara","(letterina F) la banda dei bersaglieri"]</v>
      </c>
    </row>
    <row r="279" spans="1:18" ht="17.25" x14ac:dyDescent="0.3">
      <c r="A279" t="s">
        <v>536</v>
      </c>
      <c r="F279" t="s">
        <v>537</v>
      </c>
      <c r="H279" s="1" t="s">
        <v>1378</v>
      </c>
      <c r="I279" s="1" t="str">
        <f t="shared" si="21"/>
        <v>Foglie</v>
      </c>
      <c r="J279" s="1" t="s">
        <v>1380</v>
      </c>
      <c r="K279" s="1" t="s">
        <v>1381</v>
      </c>
      <c r="L279" s="2" t="str">
        <f t="shared" si="22"/>
        <v>(letterina F) la parte dell'albero in cui avviene la fotosintesi clorofilliana</v>
      </c>
      <c r="M279" s="1" t="s">
        <v>1379</v>
      </c>
      <c r="O279" t="str">
        <f t="shared" si="19"/>
        <v>["Foglie","(letterina F) la parte dell'albero in cui avviene la fotosintesi clorofilliana"]</v>
      </c>
      <c r="R279" t="str">
        <f t="shared" si="20"/>
        <v>["Foglie","(letterina F) la parte dell'albero in cui avviene la fotosintesi clorofilliana"]</v>
      </c>
    </row>
    <row r="280" spans="1:18" ht="17.25" x14ac:dyDescent="0.3">
      <c r="A280" t="s">
        <v>538</v>
      </c>
      <c r="F280" t="s">
        <v>539</v>
      </c>
      <c r="H280" s="1" t="s">
        <v>1378</v>
      </c>
      <c r="I280" s="1" t="str">
        <f t="shared" si="21"/>
        <v>Farnesina</v>
      </c>
      <c r="J280" s="1" t="s">
        <v>1380</v>
      </c>
      <c r="K280" s="1" t="s">
        <v>1381</v>
      </c>
      <c r="L280" s="2" t="str">
        <f t="shared" si="22"/>
        <v>(letterina F) La sede del Ministero degli Esteri</v>
      </c>
      <c r="M280" s="1" t="s">
        <v>1379</v>
      </c>
      <c r="O280" t="str">
        <f t="shared" si="19"/>
        <v>["Farnesina","(letterina F) La sede del Ministero degli Esteri"]</v>
      </c>
      <c r="R280" t="str">
        <f t="shared" si="20"/>
        <v>["Farnesina","(letterina F) La sede del Ministero degli Esteri"]</v>
      </c>
    </row>
    <row r="281" spans="1:18" ht="17.25" x14ac:dyDescent="0.3">
      <c r="A281" t="s">
        <v>540</v>
      </c>
      <c r="F281" t="s">
        <v>541</v>
      </c>
      <c r="H281" s="1" t="s">
        <v>1378</v>
      </c>
      <c r="I281" s="1" t="str">
        <f t="shared" si="21"/>
        <v>Ferrari</v>
      </c>
      <c r="J281" s="1" t="s">
        <v>1380</v>
      </c>
      <c r="K281" s="1" t="s">
        <v>1381</v>
      </c>
      <c r="L281" s="2" t="str">
        <f t="shared" si="22"/>
        <v>(letterina F) la vettura con la quale Niki Lauda e' stato per due volte campione del mondo</v>
      </c>
      <c r="M281" s="1" t="s">
        <v>1379</v>
      </c>
      <c r="O281" t="str">
        <f t="shared" si="19"/>
        <v>["Ferrari","(letterina F) la vettura con la quale Niki Lauda e' stato per due volte campione del mondo"]</v>
      </c>
      <c r="R281" t="str">
        <f t="shared" si="20"/>
        <v>["Ferrari","(letterina F) la vettura con la quale Niki Lauda e' stato per due volte campione del mondo"]</v>
      </c>
    </row>
    <row r="282" spans="1:18" ht="17.25" x14ac:dyDescent="0.3">
      <c r="A282" t="s">
        <v>542</v>
      </c>
      <c r="F282" t="s">
        <v>543</v>
      </c>
      <c r="H282" s="1" t="s">
        <v>1378</v>
      </c>
      <c r="I282" s="1" t="str">
        <f t="shared" si="21"/>
        <v>Falsario</v>
      </c>
      <c r="J282" s="1" t="s">
        <v>1380</v>
      </c>
      <c r="K282" s="1" t="s">
        <v>1381</v>
      </c>
      <c r="L282" s="2" t="str">
        <f t="shared" si="22"/>
        <v>(Letterina F) lo era Gianni Schicchi, nominato da Dante nel suo Inferno</v>
      </c>
      <c r="M282" s="1" t="s">
        <v>1379</v>
      </c>
      <c r="O282" t="str">
        <f t="shared" si="19"/>
        <v>["Falsario","(Letterina F) lo era Gianni Schicchi, nominato da Dante nel suo Inferno"]</v>
      </c>
      <c r="R282" t="str">
        <f t="shared" si="20"/>
        <v>["Falsario","(Letterina F) lo era Gianni Schicchi, nominato da Dante nel suo Inferno"]</v>
      </c>
    </row>
    <row r="283" spans="1:18" ht="17.25" x14ac:dyDescent="0.3">
      <c r="A283" t="s">
        <v>520</v>
      </c>
      <c r="F283" t="s">
        <v>544</v>
      </c>
      <c r="H283" s="1" t="s">
        <v>1378</v>
      </c>
      <c r="I283" s="1" t="str">
        <f t="shared" si="21"/>
        <v>Fangio</v>
      </c>
      <c r="J283" s="1" t="s">
        <v>1380</v>
      </c>
      <c r="K283" s="1" t="s">
        <v>1381</v>
      </c>
      <c r="L283" s="2" t="str">
        <f t="shared" si="22"/>
        <v>(Letterina F) pilota che vinse 4 campionati mondiali consecutivi in F1</v>
      </c>
      <c r="M283" s="1" t="s">
        <v>1379</v>
      </c>
      <c r="O283" t="str">
        <f t="shared" si="19"/>
        <v>["Fangio","(Letterina F) pilota che vinse 4 campionati mondiali consecutivi in F1"]</v>
      </c>
      <c r="R283" t="str">
        <f t="shared" si="20"/>
        <v>["Fangio","(Letterina F) pilota che vinse 4 campionati mondiali consecutivi in F1"]</v>
      </c>
    </row>
    <row r="284" spans="1:18" ht="17.25" x14ac:dyDescent="0.3">
      <c r="A284" t="s">
        <v>545</v>
      </c>
      <c r="F284" t="s">
        <v>546</v>
      </c>
      <c r="H284" s="1" t="s">
        <v>1378</v>
      </c>
      <c r="I284" s="1" t="str">
        <f t="shared" si="21"/>
        <v>Federico II</v>
      </c>
      <c r="J284" s="1" t="s">
        <v>1380</v>
      </c>
      <c r="K284" s="1" t="s">
        <v>1381</v>
      </c>
      <c r="L284" s="2" t="str">
        <f t="shared" si="22"/>
        <v>(Letterina F) re prussiano del XVIII secolo considerato un esempio di 'despota illuminato'</v>
      </c>
      <c r="M284" s="1" t="s">
        <v>1379</v>
      </c>
      <c r="O284" t="str">
        <f t="shared" si="19"/>
        <v>["Federico II","(Letterina F) re prussiano del XVIII secolo considerato un esempio di 'despota illuminato'"]</v>
      </c>
      <c r="R284" t="str">
        <f t="shared" si="20"/>
        <v>["Federico II","(Letterina F) re prussiano del XVIII secolo considerato un esempio di 'despota illuminato'"]</v>
      </c>
    </row>
    <row r="285" spans="1:18" ht="17.25" x14ac:dyDescent="0.3">
      <c r="A285" t="s">
        <v>547</v>
      </c>
      <c r="F285" t="s">
        <v>548</v>
      </c>
      <c r="H285" s="1" t="s">
        <v>1378</v>
      </c>
      <c r="I285" s="1" t="str">
        <f t="shared" si="21"/>
        <v>Gordio</v>
      </c>
      <c r="J285" s="1" t="s">
        <v>1380</v>
      </c>
      <c r="K285" s="1" t="s">
        <v>1381</v>
      </c>
      <c r="L285" s="2" t="str">
        <f t="shared" si="22"/>
        <v>(Letterina G) Alessandro Magno ne taglio' con la spada l'inestricabile nodo</v>
      </c>
      <c r="M285" s="1" t="s">
        <v>1379</v>
      </c>
      <c r="O285" t="str">
        <f t="shared" si="19"/>
        <v>["Gordio","(Letterina G) Alessandro Magno ne taglio' con la spada l'inestricabile nodo"]</v>
      </c>
      <c r="R285" t="str">
        <f t="shared" si="20"/>
        <v>["Gordio","(Letterina G) Alessandro Magno ne taglio' con la spada l'inestricabile nodo"]</v>
      </c>
    </row>
    <row r="286" spans="1:18" ht="17.25" x14ac:dyDescent="0.3">
      <c r="A286" t="s">
        <v>549</v>
      </c>
      <c r="F286" t="s">
        <v>550</v>
      </c>
      <c r="H286" s="1" t="s">
        <v>1378</v>
      </c>
      <c r="I286" s="1" t="str">
        <f t="shared" si="21"/>
        <v>Gravina</v>
      </c>
      <c r="J286" s="1" t="s">
        <v>1380</v>
      </c>
      <c r="K286" s="1" t="s">
        <v>1381</v>
      </c>
      <c r="L286" s="2" t="str">
        <f t="shared" si="22"/>
        <v>(Letterina G) Carla, prima attrice italiana a diventare deputato</v>
      </c>
      <c r="M286" s="1" t="s">
        <v>1379</v>
      </c>
      <c r="O286" t="str">
        <f t="shared" si="19"/>
        <v>["Gravina","(Letterina G) Carla, prima attrice italiana a diventare deputato"]</v>
      </c>
      <c r="R286" t="str">
        <f t="shared" si="20"/>
        <v>["Gravina","(Letterina G) Carla, prima attrice italiana a diventare deputato"]</v>
      </c>
    </row>
    <row r="287" spans="1:18" ht="17.25" x14ac:dyDescent="0.3">
      <c r="A287" t="s">
        <v>551</v>
      </c>
      <c r="F287" t="s">
        <v>552</v>
      </c>
      <c r="H287" s="1" t="s">
        <v>1378</v>
      </c>
      <c r="I287" s="1" t="str">
        <f t="shared" si="21"/>
        <v>Gomorra</v>
      </c>
      <c r="J287" s="1" t="s">
        <v>1380</v>
      </c>
      <c r="K287" s="1" t="s">
        <v>1381</v>
      </c>
      <c r="L287" s="2" t="str">
        <f t="shared" si="22"/>
        <v>(Letterina G) Citta' della Palestina che secondo Mose' fu distrutta per i suoi vizi da un incendio</v>
      </c>
      <c r="M287" s="1" t="s">
        <v>1379</v>
      </c>
      <c r="O287" t="str">
        <f t="shared" si="19"/>
        <v>["Gomorra","(Letterina G) Citta' della Palestina che secondo Mose' fu distrutta per i suoi vizi da un incendio"]</v>
      </c>
      <c r="R287" t="str">
        <f t="shared" si="20"/>
        <v>["Gomorra","(Letterina G) Citta' della Palestina che secondo Mose' fu distrutta per i suoi vizi da un incendio"]</v>
      </c>
    </row>
    <row r="288" spans="1:18" ht="17.25" x14ac:dyDescent="0.3">
      <c r="A288" t="s">
        <v>553</v>
      </c>
      <c r="F288" t="s">
        <v>554</v>
      </c>
      <c r="H288" s="1" t="s">
        <v>1378</v>
      </c>
      <c r="I288" s="1" t="str">
        <f t="shared" si="21"/>
        <v>Gatsby</v>
      </c>
      <c r="J288" s="1" t="s">
        <v>1380</v>
      </c>
      <c r="K288" s="1" t="s">
        <v>1381</v>
      </c>
      <c r="L288" s="2" t="str">
        <f t="shared" si="22"/>
        <v>(Letterina G) e' 'Grande' nel romanzo di Francis Scott Fitzgerald</v>
      </c>
      <c r="M288" s="1" t="s">
        <v>1379</v>
      </c>
      <c r="O288" t="str">
        <f t="shared" si="19"/>
        <v>["Gatsby","(Letterina G) e' 'Grande' nel romanzo di Francis Scott Fitzgerald"]</v>
      </c>
      <c r="R288" t="str">
        <f t="shared" si="20"/>
        <v>["Gatsby","(Letterina G) e' 'Grande' nel romanzo di Francis Scott Fitzgerald"]</v>
      </c>
    </row>
    <row r="289" spans="1:18" ht="17.25" x14ac:dyDescent="0.3">
      <c r="A289" t="s">
        <v>555</v>
      </c>
      <c r="F289" t="s">
        <v>556</v>
      </c>
      <c r="H289" s="1" t="s">
        <v>1378</v>
      </c>
      <c r="I289" s="1" t="str">
        <f t="shared" si="21"/>
        <v>Ginevra</v>
      </c>
      <c r="J289" s="1" t="s">
        <v>1380</v>
      </c>
      <c r="K289" s="1" t="s">
        <v>1381</v>
      </c>
      <c r="L289" s="2" t="str">
        <f t="shared" si="22"/>
        <v>(letterina G) era la moglie di re Artu' e l'amante di Lancillotto</v>
      </c>
      <c r="M289" s="1" t="s">
        <v>1379</v>
      </c>
      <c r="O289" t="str">
        <f t="shared" si="19"/>
        <v>["Ginevra","(letterina G) era la moglie di re Artu' e l'amante di Lancillotto"]</v>
      </c>
      <c r="R289" t="str">
        <f t="shared" si="20"/>
        <v>["Ginevra","(letterina G) era la moglie di re Artu' e l'amante di Lancillotto"]</v>
      </c>
    </row>
    <row r="290" spans="1:18" ht="17.25" x14ac:dyDescent="0.3">
      <c r="A290" t="s">
        <v>557</v>
      </c>
      <c r="F290" t="s">
        <v>558</v>
      </c>
      <c r="H290" s="1" t="s">
        <v>1378</v>
      </c>
      <c r="I290" s="1" t="str">
        <f t="shared" si="21"/>
        <v>Giorgio VI</v>
      </c>
      <c r="J290" s="1" t="s">
        <v>1380</v>
      </c>
      <c r="K290" s="1" t="s">
        <v>1381</v>
      </c>
      <c r="L290" s="2" t="str">
        <f t="shared" si="22"/>
        <v>(letterina G) era re di Inghilterra durante la seconda guerra mondiale</v>
      </c>
      <c r="M290" s="1" t="s">
        <v>1379</v>
      </c>
      <c r="O290" t="str">
        <f t="shared" si="19"/>
        <v>["Giorgio VI","(letterina G) era re di Inghilterra durante la seconda guerra mondiale"]</v>
      </c>
      <c r="R290" t="str">
        <f t="shared" si="20"/>
        <v>["Giorgio VI","(letterina G) era re di Inghilterra durante la seconda guerra mondiale"]</v>
      </c>
    </row>
    <row r="291" spans="1:18" ht="17.25" x14ac:dyDescent="0.3">
      <c r="A291" t="s">
        <v>559</v>
      </c>
      <c r="F291" t="s">
        <v>560</v>
      </c>
      <c r="H291" s="1" t="s">
        <v>1378</v>
      </c>
      <c r="I291" s="1" t="str">
        <f t="shared" si="21"/>
        <v>Giotto</v>
      </c>
      <c r="J291" s="1" t="s">
        <v>1380</v>
      </c>
      <c r="K291" s="1" t="s">
        <v>1381</v>
      </c>
      <c r="L291" s="2" t="str">
        <f t="shared" si="22"/>
        <v>(Letterina G) fece il campanile del duomo di Firenze</v>
      </c>
      <c r="M291" s="1" t="s">
        <v>1379</v>
      </c>
      <c r="O291" t="str">
        <f t="shared" si="19"/>
        <v>["Giotto","(Letterina G) fece il campanile del duomo di Firenze"]</v>
      </c>
      <c r="R291" t="str">
        <f t="shared" si="20"/>
        <v>["Giotto","(Letterina G) fece il campanile del duomo di Firenze"]</v>
      </c>
    </row>
    <row r="292" spans="1:18" ht="17.25" x14ac:dyDescent="0.3">
      <c r="A292" t="s">
        <v>561</v>
      </c>
      <c r="F292" t="s">
        <v>562</v>
      </c>
      <c r="H292" s="1" t="s">
        <v>1378</v>
      </c>
      <c r="I292" s="1" t="str">
        <f t="shared" si="21"/>
        <v>Garibaldi</v>
      </c>
      <c r="J292" s="1" t="s">
        <v>1380</v>
      </c>
      <c r="K292" s="1" t="s">
        <v>1381</v>
      </c>
      <c r="L292" s="2" t="str">
        <f t="shared" si="22"/>
        <v>(Letterina G) fu definito dal Carducci 'novello Romolo'</v>
      </c>
      <c r="M292" s="1" t="s">
        <v>1379</v>
      </c>
      <c r="O292" t="str">
        <f t="shared" si="19"/>
        <v>["Garibaldi","(Letterina G) fu definito dal Carducci 'novello Romolo'"]</v>
      </c>
      <c r="R292" t="str">
        <f t="shared" si="20"/>
        <v>["Garibaldi","(Letterina G) fu definito dal Carducci 'novello Romolo'"]</v>
      </c>
    </row>
    <row r="293" spans="1:18" ht="17.25" x14ac:dyDescent="0.3">
      <c r="A293" t="s">
        <v>563</v>
      </c>
      <c r="F293" t="s">
        <v>564</v>
      </c>
      <c r="H293" s="1" t="s">
        <v>1378</v>
      </c>
      <c r="I293" s="1" t="str">
        <f t="shared" si="21"/>
        <v>Girardengo</v>
      </c>
      <c r="J293" s="1" t="s">
        <v>1380</v>
      </c>
      <c r="K293" s="1" t="s">
        <v>1381</v>
      </c>
      <c r="L293" s="2" t="str">
        <f t="shared" si="22"/>
        <v>(Letterina G) fu spodestato da Binda dal trono del ciclismo italiano</v>
      </c>
      <c r="M293" s="1" t="s">
        <v>1379</v>
      </c>
      <c r="O293" t="str">
        <f t="shared" si="19"/>
        <v>["Girardengo","(Letterina G) fu spodestato da Binda dal trono del ciclismo italiano"]</v>
      </c>
      <c r="R293" t="str">
        <f t="shared" si="20"/>
        <v>["Girardengo","(Letterina G) fu spodestato da Binda dal trono del ciclismo italiano"]</v>
      </c>
    </row>
    <row r="294" spans="1:18" ht="17.25" x14ac:dyDescent="0.3">
      <c r="A294" t="s">
        <v>565</v>
      </c>
      <c r="F294" t="s">
        <v>566</v>
      </c>
      <c r="H294" s="1" t="s">
        <v>1378</v>
      </c>
      <c r="I294" s="1" t="str">
        <f t="shared" si="21"/>
        <v>Goodyear</v>
      </c>
      <c r="J294" s="1" t="s">
        <v>1380</v>
      </c>
      <c r="K294" s="1" t="s">
        <v>1381</v>
      </c>
      <c r="L294" s="2" t="str">
        <f t="shared" si="22"/>
        <v>(Letterina G) ha scoperto la vulcanizzazione del caucciu'</v>
      </c>
      <c r="M294" s="1" t="s">
        <v>1379</v>
      </c>
      <c r="O294" t="str">
        <f t="shared" si="19"/>
        <v>["Goodyear","(Letterina G) ha scoperto la vulcanizzazione del caucciu'"]</v>
      </c>
      <c r="R294" t="str">
        <f t="shared" si="20"/>
        <v>["Goodyear","(Letterina G) ha scoperto la vulcanizzazione del caucciu'"]</v>
      </c>
    </row>
    <row r="295" spans="1:18" ht="17.25" x14ac:dyDescent="0.3">
      <c r="A295" t="s">
        <v>567</v>
      </c>
      <c r="F295" t="s">
        <v>568</v>
      </c>
      <c r="H295" s="1" t="s">
        <v>1378</v>
      </c>
      <c r="I295" s="1" t="str">
        <f t="shared" si="21"/>
        <v>Gable</v>
      </c>
      <c r="J295" s="1" t="s">
        <v>1380</v>
      </c>
      <c r="K295" s="1" t="s">
        <v>1381</v>
      </c>
      <c r="L295" s="2" t="str">
        <f t="shared" si="22"/>
        <v>(Letterina G) il Clark di Via col vento</v>
      </c>
      <c r="M295" s="1" t="s">
        <v>1379</v>
      </c>
      <c r="O295" t="str">
        <f t="shared" si="19"/>
        <v>["Gable","(Letterina G) il Clark di Via col vento"]</v>
      </c>
      <c r="R295" t="str">
        <f t="shared" si="20"/>
        <v>["Gable","(Letterina G) il Clark di Via col vento"]</v>
      </c>
    </row>
    <row r="296" spans="1:18" ht="17.25" x14ac:dyDescent="0.3">
      <c r="A296" t="s">
        <v>569</v>
      </c>
      <c r="F296" t="s">
        <v>570</v>
      </c>
      <c r="H296" s="1" t="s">
        <v>1378</v>
      </c>
      <c r="I296" s="1" t="str">
        <f t="shared" si="21"/>
        <v>Grimaldi</v>
      </c>
      <c r="J296" s="1" t="s">
        <v>1380</v>
      </c>
      <c r="K296" s="1" t="s">
        <v>1381</v>
      </c>
      <c r="L296" s="2" t="str">
        <f t="shared" si="22"/>
        <v>(Letterina G) il cognome da ragazza di Carolina di Monaco</v>
      </c>
      <c r="M296" s="1" t="s">
        <v>1379</v>
      </c>
      <c r="O296" t="str">
        <f t="shared" si="19"/>
        <v>["Grimaldi","(Letterina G) il cognome da ragazza di Carolina di Monaco"]</v>
      </c>
      <c r="R296" t="str">
        <f t="shared" si="20"/>
        <v>["Grimaldi","(Letterina G) il cognome da ragazza di Carolina di Monaco"]</v>
      </c>
    </row>
    <row r="297" spans="1:18" ht="17.25" x14ac:dyDescent="0.3">
      <c r="A297" t="s">
        <v>571</v>
      </c>
      <c r="F297" t="s">
        <v>572</v>
      </c>
      <c r="H297" s="1" t="s">
        <v>1378</v>
      </c>
      <c r="I297" s="1" t="str">
        <f t="shared" si="21"/>
        <v>Giano</v>
      </c>
      <c r="J297" s="1" t="s">
        <v>1380</v>
      </c>
      <c r="K297" s="1" t="s">
        <v>1381</v>
      </c>
      <c r="L297" s="2" t="str">
        <f t="shared" si="22"/>
        <v>(Letterina G) il dio romano dal quale gennaio prende il nome</v>
      </c>
      <c r="M297" s="1" t="s">
        <v>1379</v>
      </c>
      <c r="O297" t="str">
        <f t="shared" si="19"/>
        <v>["Giano","(Letterina G) il dio romano dal quale gennaio prende il nome"]</v>
      </c>
      <c r="R297" t="str">
        <f t="shared" si="20"/>
        <v>["Giano","(Letterina G) il dio romano dal quale gennaio prende il nome"]</v>
      </c>
    </row>
    <row r="298" spans="1:18" ht="17.25" x14ac:dyDescent="0.3">
      <c r="A298" t="s">
        <v>573</v>
      </c>
      <c r="F298" t="s">
        <v>574</v>
      </c>
      <c r="H298" s="1" t="s">
        <v>1378</v>
      </c>
      <c r="I298" s="1" t="str">
        <f t="shared" si="21"/>
        <v>Gershwin</v>
      </c>
      <c r="J298" s="1" t="s">
        <v>1380</v>
      </c>
      <c r="K298" s="1" t="s">
        <v>1381</v>
      </c>
      <c r="L298" s="2" t="str">
        <f t="shared" si="22"/>
        <v>(letterina G) il George che ha composto Porgy and Bess</v>
      </c>
      <c r="M298" s="1" t="s">
        <v>1379</v>
      </c>
      <c r="O298" t="str">
        <f t="shared" si="19"/>
        <v>["Gershwin","(letterina G) il George che ha composto Porgy and Bess"]</v>
      </c>
      <c r="R298" t="str">
        <f t="shared" si="20"/>
        <v>["Gershwin","(letterina G) il George che ha composto Porgy and Bess"]</v>
      </c>
    </row>
    <row r="299" spans="1:18" ht="17.25" x14ac:dyDescent="0.3">
      <c r="A299" t="s">
        <v>573</v>
      </c>
      <c r="F299" t="s">
        <v>575</v>
      </c>
      <c r="H299" s="1" t="s">
        <v>1378</v>
      </c>
      <c r="I299" s="1" t="str">
        <f t="shared" si="21"/>
        <v>Gershwin</v>
      </c>
      <c r="J299" s="1" t="s">
        <v>1380</v>
      </c>
      <c r="K299" s="1" t="s">
        <v>1381</v>
      </c>
      <c r="L299" s="2" t="str">
        <f t="shared" si="22"/>
        <v>(Letterina G) il George che ha composto Summertime</v>
      </c>
      <c r="M299" s="1" t="s">
        <v>1379</v>
      </c>
      <c r="O299" t="str">
        <f t="shared" si="19"/>
        <v>["Gershwin","(Letterina G) il George che ha composto Summertime"]</v>
      </c>
      <c r="R299" t="str">
        <f t="shared" si="20"/>
        <v>["Gershwin","(Letterina G) il George che ha composto Summertime"]</v>
      </c>
    </row>
    <row r="300" spans="1:18" ht="17.25" x14ac:dyDescent="0.3">
      <c r="A300" t="s">
        <v>576</v>
      </c>
      <c r="F300" t="s">
        <v>577</v>
      </c>
      <c r="H300" s="1" t="s">
        <v>1378</v>
      </c>
      <c r="I300" s="1" t="str">
        <f t="shared" si="21"/>
        <v>Giancattivi</v>
      </c>
      <c r="J300" s="1" t="s">
        <v>1380</v>
      </c>
      <c r="K300" s="1" t="s">
        <v>1381</v>
      </c>
      <c r="L300" s="2" t="str">
        <f t="shared" si="22"/>
        <v>(Letterina G) il gruppo del quale faceva parte Francesco Nuti</v>
      </c>
      <c r="M300" s="1" t="s">
        <v>1379</v>
      </c>
      <c r="O300" t="str">
        <f t="shared" si="19"/>
        <v>["Giancattivi","(Letterina G) il gruppo del quale faceva parte Francesco Nuti"]</v>
      </c>
      <c r="R300" t="str">
        <f t="shared" si="20"/>
        <v>["Giancattivi","(Letterina G) il gruppo del quale faceva parte Francesco Nuti"]</v>
      </c>
    </row>
    <row r="301" spans="1:18" ht="17.25" x14ac:dyDescent="0.3">
      <c r="A301" t="s">
        <v>578</v>
      </c>
      <c r="F301" t="s">
        <v>579</v>
      </c>
      <c r="H301" s="1" t="s">
        <v>1378</v>
      </c>
      <c r="I301" s="1" t="str">
        <f t="shared" si="21"/>
        <v>Gandhi</v>
      </c>
      <c r="J301" s="1" t="s">
        <v>1380</v>
      </c>
      <c r="K301" s="1" t="s">
        <v>1381</v>
      </c>
      <c r="L301" s="2" t="str">
        <f t="shared" si="22"/>
        <v>(Letterina G) il leader cremato il 31 gennaio 1948 sulle rive del Gange</v>
      </c>
      <c r="M301" s="1" t="s">
        <v>1379</v>
      </c>
      <c r="O301" t="str">
        <f t="shared" si="19"/>
        <v>["Gandhi","(Letterina G) il leader cremato il 31 gennaio 1948 sulle rive del Gange"]</v>
      </c>
      <c r="R301" t="str">
        <f t="shared" si="20"/>
        <v>["Gandhi","(Letterina G) il leader cremato il 31 gennaio 1948 sulle rive del Gange"]</v>
      </c>
    </row>
    <row r="302" spans="1:18" ht="17.25" x14ac:dyDescent="0.3">
      <c r="A302" t="s">
        <v>580</v>
      </c>
      <c r="F302" t="s">
        <v>581</v>
      </c>
      <c r="H302" s="1" t="s">
        <v>1378</v>
      </c>
      <c r="I302" s="1" t="str">
        <f t="shared" si="21"/>
        <v>Gaye</v>
      </c>
      <c r="J302" s="1" t="s">
        <v>1380</v>
      </c>
      <c r="K302" s="1" t="s">
        <v>1381</v>
      </c>
      <c r="L302" s="2" t="str">
        <f t="shared" si="22"/>
        <v>(Letterina G) il Marvin cantante ucciso dal padre a colpi di pistoia</v>
      </c>
      <c r="M302" s="1" t="s">
        <v>1379</v>
      </c>
      <c r="O302" t="str">
        <f t="shared" si="19"/>
        <v>["Gaye","(Letterina G) il Marvin cantante ucciso dal padre a colpi di pistoia"]</v>
      </c>
      <c r="R302" t="str">
        <f t="shared" si="20"/>
        <v>["Gaye","(Letterina G) il Marvin cantante ucciso dal padre a colpi di pistoia"]</v>
      </c>
    </row>
    <row r="303" spans="1:18" ht="17.25" x14ac:dyDescent="0.3">
      <c r="A303" t="s">
        <v>582</v>
      </c>
      <c r="F303" t="s">
        <v>583</v>
      </c>
      <c r="H303" s="1" t="s">
        <v>1378</v>
      </c>
      <c r="I303" s="1" t="str">
        <f t="shared" si="21"/>
        <v>Giovanna</v>
      </c>
      <c r="J303" s="1" t="s">
        <v>1380</v>
      </c>
      <c r="K303" s="1" t="s">
        <v>1381</v>
      </c>
      <c r="L303" s="2" t="str">
        <f t="shared" si="22"/>
        <v>(Letterina G) il nome dell'unica donna che, secondo una leggenda medievale, sia stata assunta al soglio pontificio</v>
      </c>
      <c r="M303" s="1" t="s">
        <v>1379</v>
      </c>
      <c r="O303" t="str">
        <f t="shared" si="19"/>
        <v>["Giovanna","(Letterina G) il nome dell'unica donna che, secondo una leggenda medievale, sia stata assunta al soglio pontificio"]</v>
      </c>
      <c r="R303" t="str">
        <f t="shared" si="20"/>
        <v>["Giovanna","(Letterina G) il nome dell'unica donna che, secondo una leggenda medievale, sia stata assunta al soglio pontificio"]</v>
      </c>
    </row>
    <row r="304" spans="1:18" ht="17.25" x14ac:dyDescent="0.3">
      <c r="A304" t="s">
        <v>584</v>
      </c>
      <c r="F304" t="s">
        <v>585</v>
      </c>
      <c r="H304" s="1" t="s">
        <v>1378</v>
      </c>
      <c r="I304" s="1" t="str">
        <f t="shared" si="21"/>
        <v>Gargantua</v>
      </c>
      <c r="J304" s="1" t="s">
        <v>1380</v>
      </c>
      <c r="K304" s="1" t="s">
        <v>1381</v>
      </c>
      <c r="L304" s="2" t="str">
        <f t="shared" si="22"/>
        <v>(Letterina G) il padre di Pantagruel</v>
      </c>
      <c r="M304" s="1" t="s">
        <v>1379</v>
      </c>
      <c r="O304" t="str">
        <f t="shared" si="19"/>
        <v>["Gargantua","(Letterina G) il padre di Pantagruel"]</v>
      </c>
      <c r="R304" t="str">
        <f t="shared" si="20"/>
        <v>["Gargantua","(Letterina G) il padre di Pantagruel"]</v>
      </c>
    </row>
    <row r="305" spans="1:18" ht="17.25" x14ac:dyDescent="0.3">
      <c r="A305" t="s">
        <v>586</v>
      </c>
      <c r="F305" t="s">
        <v>587</v>
      </c>
      <c r="H305" s="1" t="s">
        <v>1378</v>
      </c>
      <c r="I305" s="1" t="str">
        <f t="shared" si="21"/>
        <v>Grecia</v>
      </c>
      <c r="J305" s="1" t="s">
        <v>1380</v>
      </c>
      <c r="K305" s="1" t="s">
        <v>1381</v>
      </c>
      <c r="L305" s="2" t="str">
        <f t="shared" si="22"/>
        <v>(Letterina G) il paese dell'ouzo</v>
      </c>
      <c r="M305" s="1" t="s">
        <v>1379</v>
      </c>
      <c r="O305" t="str">
        <f t="shared" si="19"/>
        <v>["Grecia","(Letterina G) il paese dell'ouzo"]</v>
      </c>
      <c r="R305" t="str">
        <f t="shared" si="20"/>
        <v>["Grecia","(Letterina G) il paese dell'ouzo"]</v>
      </c>
    </row>
    <row r="306" spans="1:18" ht="17.25" x14ac:dyDescent="0.3">
      <c r="A306" t="s">
        <v>588</v>
      </c>
      <c r="F306" t="s">
        <v>589</v>
      </c>
      <c r="H306" s="1" t="s">
        <v>1378</v>
      </c>
      <c r="I306" s="1" t="str">
        <f t="shared" si="21"/>
        <v>Goya</v>
      </c>
      <c r="J306" s="1" t="s">
        <v>1380</v>
      </c>
      <c r="K306" s="1" t="s">
        <v>1381</v>
      </c>
      <c r="L306" s="2" t="str">
        <f t="shared" si="22"/>
        <v>(Letterina G) il pittore spagnolo che fece 'i capricci'</v>
      </c>
      <c r="M306" s="1" t="s">
        <v>1379</v>
      </c>
      <c r="O306" t="str">
        <f t="shared" si="19"/>
        <v>["Goya","(Letterina G) il pittore spagnolo che fece 'i capricci'"]</v>
      </c>
      <c r="R306" t="str">
        <f t="shared" si="20"/>
        <v>["Goya","(Letterina G) il pittore spagnolo che fece 'i capricci'"]</v>
      </c>
    </row>
    <row r="307" spans="1:18" ht="17.25" x14ac:dyDescent="0.3">
      <c r="A307" t="s">
        <v>590</v>
      </c>
      <c r="F307" t="s">
        <v>591</v>
      </c>
      <c r="H307" s="1" t="s">
        <v>1378</v>
      </c>
      <c r="I307" s="1" t="str">
        <f t="shared" si="21"/>
        <v>Giapponese</v>
      </c>
      <c r="J307" s="1" t="s">
        <v>1380</v>
      </c>
      <c r="K307" s="1" t="s">
        <v>1381</v>
      </c>
      <c r="L307" s="2" t="str">
        <f t="shared" si="22"/>
        <v>(Letterina G) il popolo che ha un alfabeto di 28.000 simboli</v>
      </c>
      <c r="M307" s="1" t="s">
        <v>1379</v>
      </c>
      <c r="O307" t="str">
        <f t="shared" si="19"/>
        <v>["Giapponese","(Letterina G) il popolo che ha un alfabeto di 28.000 simboli"]</v>
      </c>
      <c r="R307" t="str">
        <f t="shared" si="20"/>
        <v>["Giapponese","(Letterina G) il popolo che ha un alfabeto di 28.000 simboli"]</v>
      </c>
    </row>
    <row r="308" spans="1:18" ht="17.25" x14ac:dyDescent="0.3">
      <c r="A308" t="s">
        <v>592</v>
      </c>
      <c r="F308" t="s">
        <v>593</v>
      </c>
      <c r="H308" s="1" t="s">
        <v>1378</v>
      </c>
      <c r="I308" s="1" t="str">
        <f t="shared" si="21"/>
        <v>Genesi</v>
      </c>
      <c r="J308" s="1" t="s">
        <v>1380</v>
      </c>
      <c r="K308" s="1" t="s">
        <v>1381</v>
      </c>
      <c r="L308" s="2" t="str">
        <f t="shared" si="22"/>
        <v>(Letterina G) il primo libro dell'Antico Testamento</v>
      </c>
      <c r="M308" s="1" t="s">
        <v>1379</v>
      </c>
      <c r="O308" t="str">
        <f t="shared" si="19"/>
        <v>["Genesi","(Letterina G) il primo libro dell'Antico Testamento"]</v>
      </c>
      <c r="R308" t="str">
        <f t="shared" si="20"/>
        <v>["Genesi","(Letterina G) il primo libro dell'Antico Testamento"]</v>
      </c>
    </row>
    <row r="309" spans="1:18" ht="17.25" x14ac:dyDescent="0.3">
      <c r="A309" t="s">
        <v>594</v>
      </c>
      <c r="F309" t="s">
        <v>595</v>
      </c>
      <c r="H309" s="1" t="s">
        <v>1378</v>
      </c>
      <c r="I309" s="1" t="str">
        <f t="shared" si="21"/>
        <v>Giona</v>
      </c>
      <c r="J309" s="1" t="s">
        <v>1380</v>
      </c>
      <c r="K309" s="1" t="s">
        <v>1381</v>
      </c>
      <c r="L309" s="2" t="str">
        <f t="shared" si="22"/>
        <v>(letterina G) Il profeta ingoiato da una balena</v>
      </c>
      <c r="M309" s="1" t="s">
        <v>1379</v>
      </c>
      <c r="O309" t="str">
        <f t="shared" si="19"/>
        <v>["Giona","(letterina G) Il profeta ingoiato da una balena"]</v>
      </c>
      <c r="R309" t="str">
        <f t="shared" si="20"/>
        <v>["Giona","(letterina G) Il profeta ingoiato da una balena"]</v>
      </c>
    </row>
    <row r="310" spans="1:18" ht="17.25" x14ac:dyDescent="0.3">
      <c r="A310" t="s">
        <v>596</v>
      </c>
      <c r="F310" t="s">
        <v>597</v>
      </c>
      <c r="H310" s="1" t="s">
        <v>1378</v>
      </c>
      <c r="I310" s="1" t="str">
        <f t="shared" si="21"/>
        <v>Gallina</v>
      </c>
      <c r="J310" s="1" t="s">
        <v>1380</v>
      </c>
      <c r="K310" s="1" t="s">
        <v>1381</v>
      </c>
      <c r="L310" s="2" t="str">
        <f t="shared" si="22"/>
        <v>(Letterina G) il volatile piu' diffuso della terra</v>
      </c>
      <c r="M310" s="1" t="s">
        <v>1379</v>
      </c>
      <c r="O310" t="str">
        <f t="shared" si="19"/>
        <v>["Gallina","(Letterina G) il volatile piu' diffuso della terra"]</v>
      </c>
      <c r="R310" t="str">
        <f t="shared" si="20"/>
        <v>["Gallina","(Letterina G) il volatile piu' diffuso della terra"]</v>
      </c>
    </row>
    <row r="311" spans="1:18" ht="17.25" x14ac:dyDescent="0.3">
      <c r="A311" t="s">
        <v>598</v>
      </c>
      <c r="F311" t="s">
        <v>599</v>
      </c>
      <c r="H311" s="1" t="s">
        <v>1378</v>
      </c>
      <c r="I311" s="1" t="str">
        <f t="shared" si="21"/>
        <v>Guinness</v>
      </c>
      <c r="J311" s="1" t="s">
        <v>1380</v>
      </c>
      <c r="K311" s="1" t="s">
        <v>1381</v>
      </c>
      <c r="L311" s="2" t="str">
        <f t="shared" si="22"/>
        <v>(Letterina G) l'Alec che ha interpretato otto personaggi nel film Sangue blu</v>
      </c>
      <c r="M311" s="1" t="s">
        <v>1379</v>
      </c>
      <c r="O311" t="str">
        <f t="shared" si="19"/>
        <v>["Guinness","(Letterina G) l'Alec che ha interpretato otto personaggi nel film Sangue blu"]</v>
      </c>
      <c r="R311" t="str">
        <f t="shared" si="20"/>
        <v>["Guinness","(Letterina G) l'Alec che ha interpretato otto personaggi nel film Sangue blu"]</v>
      </c>
    </row>
    <row r="312" spans="1:18" ht="17.25" x14ac:dyDescent="0.3">
      <c r="A312" t="s">
        <v>600</v>
      </c>
      <c r="F312" t="s">
        <v>601</v>
      </c>
      <c r="H312" s="1" t="s">
        <v>1378</v>
      </c>
      <c r="I312" s="1" t="str">
        <f t="shared" si="21"/>
        <v>Ghepardo</v>
      </c>
      <c r="J312" s="1" t="s">
        <v>1380</v>
      </c>
      <c r="K312" s="1" t="s">
        <v>1381</v>
      </c>
      <c r="L312" s="2" t="str">
        <f t="shared" si="22"/>
        <v>(letterina G) l'animale che e'uo' raggiungere i 101 km/h</v>
      </c>
      <c r="M312" s="1" t="s">
        <v>1379</v>
      </c>
      <c r="O312" t="str">
        <f t="shared" si="19"/>
        <v>["Ghepardo","(letterina G) l'animale che e'uo' raggiungere i 101 km/h"]</v>
      </c>
      <c r="R312" t="str">
        <f t="shared" si="20"/>
        <v>["Ghepardo","(letterina G) l'animale che e'uo' raggiungere i 101 km/h"]</v>
      </c>
    </row>
    <row r="313" spans="1:18" ht="17.25" x14ac:dyDescent="0.3">
      <c r="A313" t="s">
        <v>602</v>
      </c>
      <c r="F313" t="s">
        <v>603</v>
      </c>
      <c r="H313" s="1" t="s">
        <v>1378</v>
      </c>
      <c r="I313" s="1" t="str">
        <f t="shared" si="21"/>
        <v>Gramsci</v>
      </c>
      <c r="J313" s="1" t="s">
        <v>1380</v>
      </c>
      <c r="K313" s="1" t="s">
        <v>1381</v>
      </c>
      <c r="L313" s="2" t="str">
        <f t="shared" si="22"/>
        <v>(Letterina G) l'Antonio fondatore del PCI (brrr) sepolto nel cimitero degli inglesi a Roma</v>
      </c>
      <c r="M313" s="1" t="s">
        <v>1379</v>
      </c>
      <c r="O313" t="str">
        <f t="shared" ref="O313:O376" si="23">CONCATENATE(H313,I313,J313,K313,L313,M313)</f>
        <v>["Gramsci","(Letterina G) l'Antonio fondatore del PCI (brrr) sepolto nel cimitero degli inglesi a Roma"]</v>
      </c>
      <c r="R313" t="str">
        <f t="shared" ref="R313:R376" si="24">SUBSTITUTE(O313,"(letterina A) ","")</f>
        <v>["Gramsci","(Letterina G) l'Antonio fondatore del PCI (brrr) sepolto nel cimitero degli inglesi a Roma"]</v>
      </c>
    </row>
    <row r="314" spans="1:18" ht="17.25" x14ac:dyDescent="0.3">
      <c r="A314" t="s">
        <v>604</v>
      </c>
      <c r="F314" t="s">
        <v>605</v>
      </c>
      <c r="H314" s="1" t="s">
        <v>1378</v>
      </c>
      <c r="I314" s="1" t="str">
        <f t="shared" si="21"/>
        <v>Giuliano</v>
      </c>
      <c r="J314" s="1" t="s">
        <v>1380</v>
      </c>
      <c r="K314" s="1" t="s">
        <v>1381</v>
      </c>
      <c r="L314" s="2" t="str">
        <f t="shared" si="22"/>
        <v>(Letterina G) L'Apostata che mori' dicendo 'Hai vinto, Galileo'</v>
      </c>
      <c r="M314" s="1" t="s">
        <v>1379</v>
      </c>
      <c r="O314" t="str">
        <f t="shared" si="23"/>
        <v>["Giuliano","(Letterina G) L'Apostata che mori' dicendo 'Hai vinto, Galileo'"]</v>
      </c>
      <c r="R314" t="str">
        <f t="shared" si="24"/>
        <v>["Giuliano","(Letterina G) L'Apostata che mori' dicendo 'Hai vinto, Galileo'"]</v>
      </c>
    </row>
    <row r="315" spans="1:18" ht="17.25" x14ac:dyDescent="0.3">
      <c r="A315" t="s">
        <v>606</v>
      </c>
      <c r="F315" t="s">
        <v>607</v>
      </c>
      <c r="H315" s="1" t="s">
        <v>1378</v>
      </c>
      <c r="I315" s="1" t="str">
        <f t="shared" si="21"/>
        <v>Giovenale</v>
      </c>
      <c r="J315" s="1" t="s">
        <v>1380</v>
      </c>
      <c r="K315" s="1" t="s">
        <v>1381</v>
      </c>
      <c r="L315" s="2" t="str">
        <f t="shared" si="22"/>
        <v>(Letterina G) l'autore del famoso verso latino 'Mens sana in corpore sano'</v>
      </c>
      <c r="M315" s="1" t="s">
        <v>1379</v>
      </c>
      <c r="O315" t="str">
        <f t="shared" si="23"/>
        <v>["Giovenale","(Letterina G) l'autore del famoso verso latino 'Mens sana in corpore sano'"]</v>
      </c>
      <c r="R315" t="str">
        <f t="shared" si="24"/>
        <v>["Giovenale","(Letterina G) l'autore del famoso verso latino 'Mens sana in corpore sano'"]</v>
      </c>
    </row>
    <row r="316" spans="1:18" ht="17.25" x14ac:dyDescent="0.3">
      <c r="A316" t="s">
        <v>608</v>
      </c>
      <c r="F316" t="s">
        <v>609</v>
      </c>
      <c r="H316" s="1" t="s">
        <v>1378</v>
      </c>
      <c r="I316" s="1" t="str">
        <f t="shared" si="21"/>
        <v>Gesuiti</v>
      </c>
      <c r="J316" s="1" t="s">
        <v>1380</v>
      </c>
      <c r="K316" s="1" t="s">
        <v>1381</v>
      </c>
      <c r="L316" s="2" t="str">
        <f t="shared" si="22"/>
        <v>(Letterina G) l'ordine fondato da Ignazio di Loyola</v>
      </c>
      <c r="M316" s="1" t="s">
        <v>1379</v>
      </c>
      <c r="O316" t="str">
        <f t="shared" si="23"/>
        <v>["Gesuiti","(Letterina G) l'ordine fondato da Ignazio di Loyola"]</v>
      </c>
      <c r="R316" t="str">
        <f t="shared" si="24"/>
        <v>["Gesuiti","(Letterina G) l'ordine fondato da Ignazio di Loyola"]</v>
      </c>
    </row>
    <row r="317" spans="1:18" ht="17.25" x14ac:dyDescent="0.3">
      <c r="A317" t="s">
        <v>610</v>
      </c>
      <c r="F317" t="s">
        <v>611</v>
      </c>
      <c r="H317" s="1" t="s">
        <v>1378</v>
      </c>
      <c r="I317" s="1" t="str">
        <f t="shared" si="21"/>
        <v>Grog</v>
      </c>
      <c r="J317" s="1" t="s">
        <v>1380</v>
      </c>
      <c r="K317" s="1" t="s">
        <v>1381</v>
      </c>
      <c r="L317" s="2" t="str">
        <f t="shared" si="22"/>
        <v>(Letterina G) la bevanda a base di alcol che ha la fama di curare il raffreddore</v>
      </c>
      <c r="M317" s="1" t="s">
        <v>1379</v>
      </c>
      <c r="O317" t="str">
        <f t="shared" si="23"/>
        <v>["Grog","(Letterina G) la bevanda a base di alcol che ha la fama di curare il raffreddore"]</v>
      </c>
      <c r="R317" t="str">
        <f t="shared" si="24"/>
        <v>["Grog","(Letterina G) la bevanda a base di alcol che ha la fama di curare il raffreddore"]</v>
      </c>
    </row>
    <row r="318" spans="1:18" ht="17.25" x14ac:dyDescent="0.3">
      <c r="A318" t="s">
        <v>612</v>
      </c>
      <c r="F318" t="s">
        <v>613</v>
      </c>
      <c r="H318" s="1" t="s">
        <v>1378</v>
      </c>
      <c r="I318" s="1" t="str">
        <f t="shared" si="21"/>
        <v>Giumenta</v>
      </c>
      <c r="J318" s="1" t="s">
        <v>1380</v>
      </c>
      <c r="K318" s="1" t="s">
        <v>1381</v>
      </c>
      <c r="L318" s="2" t="str">
        <f t="shared" si="22"/>
        <v>(Letterina G) la cavalla da sella</v>
      </c>
      <c r="M318" s="1" t="s">
        <v>1379</v>
      </c>
      <c r="O318" t="str">
        <f t="shared" si="23"/>
        <v>["Giumenta","(Letterina G) la cavalla da sella"]</v>
      </c>
      <c r="R318" t="str">
        <f t="shared" si="24"/>
        <v>["Giumenta","(Letterina G) la cavalla da sella"]</v>
      </c>
    </row>
    <row r="319" spans="1:18" ht="17.25" x14ac:dyDescent="0.3">
      <c r="A319" t="s">
        <v>614</v>
      </c>
      <c r="F319" t="s">
        <v>615</v>
      </c>
      <c r="H319" s="1" t="s">
        <v>1378</v>
      </c>
      <c r="I319" s="1" t="str">
        <f t="shared" si="21"/>
        <v>Gibilterra</v>
      </c>
      <c r="J319" s="1" t="s">
        <v>1380</v>
      </c>
      <c r="K319" s="1" t="s">
        <v>1381</v>
      </c>
      <c r="L319" s="2" t="str">
        <f t="shared" si="22"/>
        <v>(Letterina G) la colonia britannica che e' soprannominata 'la rocca'</v>
      </c>
      <c r="M319" s="1" t="s">
        <v>1379</v>
      </c>
      <c r="O319" t="str">
        <f t="shared" si="23"/>
        <v>["Gibilterra","(Letterina G) la colonia britannica che e' soprannominata 'la rocca'"]</v>
      </c>
      <c r="R319" t="str">
        <f t="shared" si="24"/>
        <v>["Gibilterra","(Letterina G) la colonia britannica che e' soprannominata 'la rocca'"]</v>
      </c>
    </row>
    <row r="320" spans="1:18" ht="17.25" x14ac:dyDescent="0.3">
      <c r="A320" t="s">
        <v>614</v>
      </c>
      <c r="F320" t="s">
        <v>616</v>
      </c>
      <c r="H320" s="1" t="s">
        <v>1378</v>
      </c>
      <c r="I320" s="1" t="str">
        <f t="shared" si="21"/>
        <v>Gibilterra</v>
      </c>
      <c r="J320" s="1" t="s">
        <v>1380</v>
      </c>
      <c r="K320" s="1" t="s">
        <v>1381</v>
      </c>
      <c r="L320" s="2" t="str">
        <f t="shared" si="22"/>
        <v>(Letterina G) la colonia britannica che ha una superficie di soli 6 km quadrati</v>
      </c>
      <c r="M320" s="1" t="s">
        <v>1379</v>
      </c>
      <c r="O320" t="str">
        <f t="shared" si="23"/>
        <v>["Gibilterra","(Letterina G) la colonia britannica che ha una superficie di soli 6 km quadrati"]</v>
      </c>
      <c r="R320" t="str">
        <f t="shared" si="24"/>
        <v>["Gibilterra","(Letterina G) la colonia britannica che ha una superficie di soli 6 km quadrati"]</v>
      </c>
    </row>
    <row r="321" spans="1:18" ht="17.25" x14ac:dyDescent="0.3">
      <c r="A321" t="s">
        <v>617</v>
      </c>
      <c r="F321" t="s">
        <v>618</v>
      </c>
      <c r="H321" s="1" t="s">
        <v>1378</v>
      </c>
      <c r="I321" s="1" t="str">
        <f t="shared" si="21"/>
        <v>Galateo</v>
      </c>
      <c r="J321" s="1" t="s">
        <v>1380</v>
      </c>
      <c r="K321" s="1" t="s">
        <v>1381</v>
      </c>
      <c r="L321" s="2" t="str">
        <f t="shared" si="22"/>
        <v>(Letterina G) la famosa opera di Monsignor Della Casa</v>
      </c>
      <c r="M321" s="1" t="s">
        <v>1379</v>
      </c>
      <c r="O321" t="str">
        <f t="shared" si="23"/>
        <v>["Galateo","(Letterina G) la famosa opera di Monsignor Della Casa"]</v>
      </c>
      <c r="R321" t="str">
        <f t="shared" si="24"/>
        <v>["Galateo","(Letterina G) la famosa opera di Monsignor Della Casa"]</v>
      </c>
    </row>
    <row r="322" spans="1:18" ht="17.25" x14ac:dyDescent="0.3">
      <c r="A322" t="s">
        <v>619</v>
      </c>
      <c r="F322" t="s">
        <v>620</v>
      </c>
      <c r="H322" s="1" t="s">
        <v>1378</v>
      </c>
      <c r="I322" s="1" t="str">
        <f t="shared" ref="I322:I385" si="25">+A322</f>
        <v>Gotta</v>
      </c>
      <c r="J322" s="1" t="s">
        <v>1380</v>
      </c>
      <c r="K322" s="1" t="s">
        <v>1381</v>
      </c>
      <c r="L322" s="2" t="str">
        <f t="shared" ref="L322:L385" si="26">SUBSTITUTE(F322,"(Letterina A) ","")</f>
        <v>(Letterina G) la malattia detta anche podagra</v>
      </c>
      <c r="M322" s="1" t="s">
        <v>1379</v>
      </c>
      <c r="O322" t="str">
        <f t="shared" si="23"/>
        <v>["Gotta","(Letterina G) la malattia detta anche podagra"]</v>
      </c>
      <c r="R322" t="str">
        <f t="shared" si="24"/>
        <v>["Gotta","(Letterina G) la malattia detta anche podagra"]</v>
      </c>
    </row>
    <row r="323" spans="1:18" ht="17.25" x14ac:dyDescent="0.3">
      <c r="A323" t="s">
        <v>621</v>
      </c>
      <c r="F323" t="s">
        <v>622</v>
      </c>
      <c r="H323" s="1" t="s">
        <v>1378</v>
      </c>
      <c r="I323" s="1" t="str">
        <f t="shared" si="25"/>
        <v>Gala</v>
      </c>
      <c r="J323" s="1" t="s">
        <v>1380</v>
      </c>
      <c r="K323" s="1" t="s">
        <v>1381</v>
      </c>
      <c r="L323" s="2" t="str">
        <f t="shared" si="26"/>
        <v>(letterina G) la modella preferita da Salvador Dali'</v>
      </c>
      <c r="M323" s="1" t="s">
        <v>1379</v>
      </c>
      <c r="O323" t="str">
        <f t="shared" si="23"/>
        <v>["Gala","(letterina G) la modella preferita da Salvador Dali'"]</v>
      </c>
      <c r="R323" t="str">
        <f t="shared" si="24"/>
        <v>["Gala","(letterina G) la modella preferita da Salvador Dali'"]</v>
      </c>
    </row>
    <row r="324" spans="1:18" ht="17.25" x14ac:dyDescent="0.3">
      <c r="A324" t="s">
        <v>623</v>
      </c>
      <c r="F324" t="s">
        <v>624</v>
      </c>
      <c r="H324" s="1" t="s">
        <v>1378</v>
      </c>
      <c r="I324" s="1" t="str">
        <f t="shared" si="25"/>
        <v>Godot</v>
      </c>
      <c r="J324" s="1" t="s">
        <v>1380</v>
      </c>
      <c r="K324" s="1" t="s">
        <v>1381</v>
      </c>
      <c r="L324" s="2" t="str">
        <f t="shared" si="26"/>
        <v>(Letterina G) lo aspettava Samuel Beckett</v>
      </c>
      <c r="M324" s="1" t="s">
        <v>1379</v>
      </c>
      <c r="O324" t="str">
        <f t="shared" si="23"/>
        <v>["Godot","(Letterina G) lo aspettava Samuel Beckett"]</v>
      </c>
      <c r="R324" t="str">
        <f t="shared" si="24"/>
        <v>["Godot","(Letterina G) lo aspettava Samuel Beckett"]</v>
      </c>
    </row>
    <row r="325" spans="1:18" ht="17.25" x14ac:dyDescent="0.3">
      <c r="A325" t="s">
        <v>625</v>
      </c>
      <c r="F325" t="s">
        <v>626</v>
      </c>
      <c r="H325" s="1" t="s">
        <v>1378</v>
      </c>
      <c r="I325" s="1" t="str">
        <f t="shared" si="25"/>
        <v>Goethe</v>
      </c>
      <c r="J325" s="1" t="s">
        <v>1380</v>
      </c>
      <c r="K325" s="1" t="s">
        <v>1381</v>
      </c>
      <c r="L325" s="2" t="str">
        <f t="shared" si="26"/>
        <v>(Letterina G) lo scrittore tedesco che ha descritto nelle sue opere piu' di 2.000 paesaggi, dei quali circa la meta' italiani</v>
      </c>
      <c r="M325" s="1" t="s">
        <v>1379</v>
      </c>
      <c r="O325" t="str">
        <f t="shared" si="23"/>
        <v>["Goethe","(Letterina G) lo scrittore tedesco che ha descritto nelle sue opere piu' di 2.000 paesaggi, dei quali circa la meta' italiani"]</v>
      </c>
      <c r="R325" t="str">
        <f t="shared" si="24"/>
        <v>["Goethe","(Letterina G) lo scrittore tedesco che ha descritto nelle sue opere piu' di 2.000 paesaggi, dei quali circa la meta' italiani"]</v>
      </c>
    </row>
    <row r="326" spans="1:18" ht="17.25" x14ac:dyDescent="0.3">
      <c r="A326" t="s">
        <v>627</v>
      </c>
      <c r="F326" t="s">
        <v>628</v>
      </c>
      <c r="H326" s="1" t="s">
        <v>1378</v>
      </c>
      <c r="I326" s="1" t="str">
        <f t="shared" si="25"/>
        <v>Gioia</v>
      </c>
      <c r="J326" s="1" t="s">
        <v>1380</v>
      </c>
      <c r="K326" s="1" t="s">
        <v>1381</v>
      </c>
      <c r="L326" s="2" t="str">
        <f t="shared" si="26"/>
        <v>(letterina G) Melchiorre, noto economista dell'800 considerato il fondatore della statistica in Italia</v>
      </c>
      <c r="M326" s="1" t="s">
        <v>1379</v>
      </c>
      <c r="O326" t="str">
        <f t="shared" si="23"/>
        <v>["Gioia","(letterina G) Melchiorre, noto economista dell'800 considerato il fondatore della statistica in Italia"]</v>
      </c>
      <c r="R326" t="str">
        <f t="shared" si="24"/>
        <v>["Gioia","(letterina G) Melchiorre, noto economista dell'800 considerato il fondatore della statistica in Italia"]</v>
      </c>
    </row>
    <row r="327" spans="1:18" ht="17.25" x14ac:dyDescent="0.3">
      <c r="A327" t="s">
        <v>629</v>
      </c>
      <c r="F327" t="s">
        <v>630</v>
      </c>
      <c r="H327" s="1" t="s">
        <v>1378</v>
      </c>
      <c r="I327" s="1" t="str">
        <f t="shared" si="25"/>
        <v>garrotta</v>
      </c>
      <c r="J327" s="1" t="s">
        <v>1380</v>
      </c>
      <c r="K327" s="1" t="s">
        <v>1381</v>
      </c>
      <c r="L327" s="2" t="str">
        <f t="shared" si="26"/>
        <v>(letterina G) strumento di tortura costituito da un collare di ferro stretto fino allo strangolamento</v>
      </c>
      <c r="M327" s="1" t="s">
        <v>1379</v>
      </c>
      <c r="O327" t="str">
        <f t="shared" si="23"/>
        <v>["garrotta","(letterina G) strumento di tortura costituito da un collare di ferro stretto fino allo strangolamento"]</v>
      </c>
      <c r="R327" t="str">
        <f t="shared" si="24"/>
        <v>["garrotta","(letterina G) strumento di tortura costituito da un collare di ferro stretto fino allo strangolamento"]</v>
      </c>
    </row>
    <row r="328" spans="1:18" ht="17.25" x14ac:dyDescent="0.3">
      <c r="A328" t="s">
        <v>631</v>
      </c>
      <c r="F328" t="s">
        <v>632</v>
      </c>
      <c r="H328" s="1" t="s">
        <v>1378</v>
      </c>
      <c r="I328" s="1" t="str">
        <f t="shared" si="25"/>
        <v>Hammet</v>
      </c>
      <c r="J328" s="1" t="s">
        <v>1380</v>
      </c>
      <c r="K328" s="1" t="s">
        <v>1381</v>
      </c>
      <c r="L328" s="2" t="str">
        <f t="shared" si="26"/>
        <v>(Letterina H) il Dashiell autore de Il falcone maltese</v>
      </c>
      <c r="M328" s="1" t="s">
        <v>1379</v>
      </c>
      <c r="O328" t="str">
        <f t="shared" si="23"/>
        <v>["Hammet","(Letterina H) il Dashiell autore de Il falcone maltese"]</v>
      </c>
      <c r="R328" t="str">
        <f t="shared" si="24"/>
        <v>["Hammet","(Letterina H) il Dashiell autore de Il falcone maltese"]</v>
      </c>
    </row>
    <row r="329" spans="1:18" ht="17.25" x14ac:dyDescent="0.3">
      <c r="A329" t="s">
        <v>633</v>
      </c>
      <c r="F329" t="s">
        <v>632</v>
      </c>
      <c r="H329" s="1" t="s">
        <v>1378</v>
      </c>
      <c r="I329" s="1" t="str">
        <f t="shared" si="25"/>
        <v>Mesopotamia</v>
      </c>
      <c r="J329" s="1" t="s">
        <v>1380</v>
      </c>
      <c r="K329" s="1" t="s">
        <v>1381</v>
      </c>
      <c r="L329" s="2" t="str">
        <f t="shared" si="26"/>
        <v>(Letterina H) il Dashiell autore de Il falcone maltese</v>
      </c>
      <c r="M329" s="1" t="s">
        <v>1379</v>
      </c>
      <c r="O329" t="str">
        <f t="shared" si="23"/>
        <v>["Mesopotamia","(Letterina H) il Dashiell autore de Il falcone maltese"]</v>
      </c>
      <c r="R329" t="str">
        <f t="shared" si="24"/>
        <v>["Mesopotamia","(Letterina H) il Dashiell autore de Il falcone maltese"]</v>
      </c>
    </row>
    <row r="330" spans="1:18" ht="17.25" x14ac:dyDescent="0.3">
      <c r="A330" t="s">
        <v>634</v>
      </c>
      <c r="F330" t="s">
        <v>635</v>
      </c>
      <c r="H330" s="1" t="s">
        <v>1378</v>
      </c>
      <c r="I330" s="1" t="str">
        <f t="shared" si="25"/>
        <v>Heathcliff</v>
      </c>
      <c r="J330" s="1" t="s">
        <v>1380</v>
      </c>
      <c r="K330" s="1" t="s">
        <v>1381</v>
      </c>
      <c r="L330" s="2" t="str">
        <f t="shared" si="26"/>
        <v>(letterina H) il protagonista di Cime tempestose</v>
      </c>
      <c r="M330" s="1" t="s">
        <v>1379</v>
      </c>
      <c r="O330" t="str">
        <f t="shared" si="23"/>
        <v>["Heathcliff","(letterina H) il protagonista di Cime tempestose"]</v>
      </c>
      <c r="R330" t="str">
        <f t="shared" si="24"/>
        <v>["Heathcliff","(letterina H) il protagonista di Cime tempestose"]</v>
      </c>
    </row>
    <row r="331" spans="1:18" ht="17.25" x14ac:dyDescent="0.3">
      <c r="A331" t="s">
        <v>636</v>
      </c>
      <c r="F331" t="s">
        <v>637</v>
      </c>
      <c r="H331" s="1" t="s">
        <v>1378</v>
      </c>
      <c r="I331" s="1" t="str">
        <f t="shared" si="25"/>
        <v>Harlem</v>
      </c>
      <c r="J331" s="1" t="s">
        <v>1380</v>
      </c>
      <c r="K331" s="1" t="s">
        <v>1381</v>
      </c>
      <c r="L331" s="2" t="str">
        <f t="shared" si="26"/>
        <v>(Letterina H) il quartiere nero di New York</v>
      </c>
      <c r="M331" s="1" t="s">
        <v>1379</v>
      </c>
      <c r="O331" t="str">
        <f t="shared" si="23"/>
        <v>["Harlem","(Letterina H) il quartiere nero di New York"]</v>
      </c>
      <c r="R331" t="str">
        <f t="shared" si="24"/>
        <v>["Harlem","(Letterina H) il quartiere nero di New York"]</v>
      </c>
    </row>
    <row r="332" spans="1:18" ht="17.25" x14ac:dyDescent="0.3">
      <c r="A332" t="s">
        <v>638</v>
      </c>
      <c r="F332" t="s">
        <v>639</v>
      </c>
      <c r="H332" s="1" t="s">
        <v>1378</v>
      </c>
      <c r="I332" s="1" t="str">
        <f t="shared" si="25"/>
        <v>Hill</v>
      </c>
      <c r="J332" s="1" t="s">
        <v>1380</v>
      </c>
      <c r="K332" s="1" t="s">
        <v>1381</v>
      </c>
      <c r="L332" s="2" t="str">
        <f t="shared" si="26"/>
        <v>(letterina H) il Terence che Continuavano a chiamarlo Trinita'</v>
      </c>
      <c r="M332" s="1" t="s">
        <v>1379</v>
      </c>
      <c r="O332" t="str">
        <f t="shared" si="23"/>
        <v>["Hill","(letterina H) il Terence che Continuavano a chiamarlo Trinita'"]</v>
      </c>
      <c r="R332" t="str">
        <f t="shared" si="24"/>
        <v>["Hill","(letterina H) il Terence che Continuavano a chiamarlo Trinita'"]</v>
      </c>
    </row>
    <row r="333" spans="1:18" ht="17.25" x14ac:dyDescent="0.3">
      <c r="A333" t="s">
        <v>640</v>
      </c>
      <c r="F333" t="s">
        <v>641</v>
      </c>
      <c r="H333" s="1" t="s">
        <v>1378</v>
      </c>
      <c r="I333" s="1" t="str">
        <f t="shared" si="25"/>
        <v>Herrera</v>
      </c>
      <c r="J333" s="1" t="s">
        <v>1380</v>
      </c>
      <c r="K333" s="1" t="s">
        <v>1381</v>
      </c>
      <c r="L333" s="2" t="str">
        <f t="shared" si="26"/>
        <v>(Letterina H) l'allenatore dell'inter Campione d'Europa nel 1964 e 1965</v>
      </c>
      <c r="M333" s="1" t="s">
        <v>1379</v>
      </c>
      <c r="O333" t="str">
        <f t="shared" si="23"/>
        <v>["Herrera","(Letterina H) l'allenatore dell'inter Campione d'Europa nel 1964 e 1965"]</v>
      </c>
      <c r="R333" t="str">
        <f t="shared" si="24"/>
        <v>["Herrera","(Letterina H) l'allenatore dell'inter Campione d'Europa nel 1964 e 1965"]</v>
      </c>
    </row>
    <row r="334" spans="1:18" ht="17.25" x14ac:dyDescent="0.3">
      <c r="A334" t="s">
        <v>642</v>
      </c>
      <c r="F334" t="s">
        <v>643</v>
      </c>
      <c r="H334" s="1" t="s">
        <v>1378</v>
      </c>
      <c r="I334" s="1" t="str">
        <f t="shared" si="25"/>
        <v>Harvard</v>
      </c>
      <c r="J334" s="1" t="s">
        <v>1380</v>
      </c>
      <c r="K334" s="1" t="s">
        <v>1381</v>
      </c>
      <c r="L334" s="2" t="str">
        <f t="shared" si="26"/>
        <v>(letterina H) l'universita' di Love Story</v>
      </c>
      <c r="M334" s="1" t="s">
        <v>1379</v>
      </c>
      <c r="O334" t="str">
        <f t="shared" si="23"/>
        <v>["Harvard","(letterina H) l'universita' di Love Story"]</v>
      </c>
      <c r="R334" t="str">
        <f t="shared" si="24"/>
        <v>["Harvard","(letterina H) l'universita' di Love Story"]</v>
      </c>
    </row>
    <row r="335" spans="1:18" ht="17.25" x14ac:dyDescent="0.3">
      <c r="A335" t="s">
        <v>644</v>
      </c>
      <c r="F335" t="s">
        <v>645</v>
      </c>
      <c r="H335" s="1" t="s">
        <v>1378</v>
      </c>
      <c r="I335" s="1" t="str">
        <f t="shared" si="25"/>
        <v>Hashish</v>
      </c>
      <c r="J335" s="1" t="s">
        <v>1380</v>
      </c>
      <c r="K335" s="1" t="s">
        <v>1381</v>
      </c>
      <c r="L335" s="2" t="str">
        <f t="shared" si="26"/>
        <v>(Letterina H) la sostanza che permetteva a Baudelaire di raggiungere i paradisi artificiali</v>
      </c>
      <c r="M335" s="1" t="s">
        <v>1379</v>
      </c>
      <c r="O335" t="str">
        <f t="shared" si="23"/>
        <v>["Hashish","(Letterina H) la sostanza che permetteva a Baudelaire di raggiungere i paradisi artificiali"]</v>
      </c>
      <c r="R335" t="str">
        <f t="shared" si="24"/>
        <v>["Hashish","(Letterina H) la sostanza che permetteva a Baudelaire di raggiungere i paradisi artificiali"]</v>
      </c>
    </row>
    <row r="336" spans="1:18" ht="17.25" x14ac:dyDescent="0.3">
      <c r="A336" t="s">
        <v>646</v>
      </c>
      <c r="F336" t="s">
        <v>647</v>
      </c>
      <c r="H336" s="1" t="s">
        <v>1378</v>
      </c>
      <c r="I336" s="1" t="str">
        <f t="shared" si="25"/>
        <v>Hertziane</v>
      </c>
      <c r="J336" s="1" t="s">
        <v>1380</v>
      </c>
      <c r="K336" s="1" t="s">
        <v>1381</v>
      </c>
      <c r="L336" s="2" t="str">
        <f t="shared" si="26"/>
        <v>(Letterina H) le onde di cui si servi' Alessandro Marconi per il telegrafo senza fili</v>
      </c>
      <c r="M336" s="1" t="s">
        <v>1379</v>
      </c>
      <c r="O336" t="str">
        <f t="shared" si="23"/>
        <v>["Hertziane","(Letterina H) le onde di cui si servi' Alessandro Marconi per il telegrafo senza fili"]</v>
      </c>
      <c r="R336" t="str">
        <f t="shared" si="24"/>
        <v>["Hertziane","(Letterina H) le onde di cui si servi' Alessandro Marconi per il telegrafo senza fili"]</v>
      </c>
    </row>
    <row r="337" spans="1:18" ht="17.25" x14ac:dyDescent="0.3">
      <c r="A337" t="s">
        <v>648</v>
      </c>
      <c r="F337" t="s">
        <v>649</v>
      </c>
      <c r="H337" s="1" t="s">
        <v>1378</v>
      </c>
      <c r="I337" s="1" t="str">
        <f t="shared" si="25"/>
        <v>Ipofisi</v>
      </c>
      <c r="J337" s="1" t="s">
        <v>1380</v>
      </c>
      <c r="K337" s="1" t="s">
        <v>1381</v>
      </c>
      <c r="L337" s="2" t="str">
        <f>SUBSTITUTE(F337,"(Letterina I) ","")</f>
        <v>(letterina I) altro nome della ghiandola pituitaria</v>
      </c>
      <c r="M337" s="1" t="s">
        <v>1382</v>
      </c>
      <c r="O337" t="str">
        <f t="shared" si="23"/>
        <v>["Ipofisi","(letterina I) altro nome della ghiandola pituitaria"],</v>
      </c>
      <c r="R337" t="str">
        <f>SUBSTITUTE(O337,"(letterina I) ","")</f>
        <v>["Ipofisi","altro nome della ghiandola pituitaria"],</v>
      </c>
    </row>
    <row r="338" spans="1:18" ht="17.25" x14ac:dyDescent="0.3">
      <c r="A338" t="s">
        <v>650</v>
      </c>
      <c r="F338" t="s">
        <v>651</v>
      </c>
      <c r="H338" s="1" t="s">
        <v>1378</v>
      </c>
      <c r="I338" s="1" t="str">
        <f t="shared" si="25"/>
        <v>idromele</v>
      </c>
      <c r="J338" s="1" t="s">
        <v>1380</v>
      </c>
      <c r="K338" s="1" t="s">
        <v>1381</v>
      </c>
      <c r="L338" s="2" t="str">
        <f t="shared" ref="L338:L356" si="27">SUBSTITUTE(F338,"(Letterina I) ","")</f>
        <v>(letterina I) Bevanda a base di acqua e miele</v>
      </c>
      <c r="M338" s="1" t="s">
        <v>1382</v>
      </c>
      <c r="O338" t="str">
        <f t="shared" ref="O338:O356" si="28">CONCATENATE(H338,I338,J338,K338,L338,M338)</f>
        <v>["idromele","(letterina I) Bevanda a base di acqua e miele"],</v>
      </c>
      <c r="R338" t="str">
        <f t="shared" ref="R338:R356" si="29">SUBSTITUTE(O338,"(letterina I) ","")</f>
        <v>["idromele","Bevanda a base di acqua e miele"],</v>
      </c>
    </row>
    <row r="339" spans="1:18" ht="17.25" x14ac:dyDescent="0.3">
      <c r="A339" t="s">
        <v>652</v>
      </c>
      <c r="F339" t="s">
        <v>653</v>
      </c>
      <c r="H339" s="1" t="s">
        <v>1378</v>
      </c>
      <c r="I339" s="1" t="str">
        <f t="shared" si="25"/>
        <v>Istanbul</v>
      </c>
      <c r="J339" s="1" t="s">
        <v>1380</v>
      </c>
      <c r="K339" s="1" t="s">
        <v>1381</v>
      </c>
      <c r="L339" s="2" t="str">
        <f t="shared" si="27"/>
        <v>(letterina I) era una delle citta' collegate dall'Orient Express</v>
      </c>
      <c r="M339" s="1" t="s">
        <v>1382</v>
      </c>
      <c r="O339" t="str">
        <f t="shared" si="28"/>
        <v>["Istanbul","(letterina I) era una delle citta' collegate dall'Orient Express"],</v>
      </c>
      <c r="R339" t="str">
        <f t="shared" si="29"/>
        <v>["Istanbul","era una delle citta' collegate dall'Orient Express"],</v>
      </c>
    </row>
    <row r="340" spans="1:18" ht="17.25" x14ac:dyDescent="0.3">
      <c r="A340" t="s">
        <v>654</v>
      </c>
      <c r="F340" t="s">
        <v>655</v>
      </c>
      <c r="H340" s="1" t="s">
        <v>1378</v>
      </c>
      <c r="I340" s="1" t="str">
        <f t="shared" si="25"/>
        <v>Islanda</v>
      </c>
      <c r="J340" s="1" t="s">
        <v>1380</v>
      </c>
      <c r="K340" s="1" t="s">
        <v>1381</v>
      </c>
      <c r="L340" s="2" t="str">
        <f t="shared" si="27"/>
        <v>fu il primo paese a legalizzare l'aborto nel 1935</v>
      </c>
      <c r="M340" s="1" t="s">
        <v>1382</v>
      </c>
      <c r="O340" t="str">
        <f t="shared" si="28"/>
        <v>["Islanda","fu il primo paese a legalizzare l'aborto nel 1935"],</v>
      </c>
      <c r="R340" t="str">
        <f t="shared" si="29"/>
        <v>["Islanda","fu il primo paese a legalizzare l'aborto nel 1935"],</v>
      </c>
    </row>
    <row r="341" spans="1:18" ht="17.25" x14ac:dyDescent="0.3">
      <c r="A341" t="s">
        <v>656</v>
      </c>
      <c r="F341" t="s">
        <v>657</v>
      </c>
      <c r="H341" s="1" t="s">
        <v>1378</v>
      </c>
      <c r="I341" s="1" t="str">
        <f t="shared" si="25"/>
        <v>Insetti</v>
      </c>
      <c r="J341" s="1" t="s">
        <v>1380</v>
      </c>
      <c r="K341" s="1" t="s">
        <v>1381</v>
      </c>
      <c r="L341" s="2" t="str">
        <f t="shared" si="27"/>
        <v>Gli animali piu' antichi</v>
      </c>
      <c r="M341" s="1" t="s">
        <v>1382</v>
      </c>
      <c r="O341" t="str">
        <f t="shared" si="28"/>
        <v>["Insetti","Gli animali piu' antichi"],</v>
      </c>
      <c r="R341" t="str">
        <f t="shared" si="29"/>
        <v>["Insetti","Gli animali piu' antichi"],</v>
      </c>
    </row>
    <row r="342" spans="1:18" ht="17.25" x14ac:dyDescent="0.3">
      <c r="A342" t="s">
        <v>658</v>
      </c>
      <c r="F342" t="s">
        <v>659</v>
      </c>
      <c r="H342" s="1" t="s">
        <v>1378</v>
      </c>
      <c r="I342" s="1" t="str">
        <f t="shared" si="25"/>
        <v>Incompreso</v>
      </c>
      <c r="J342" s="1" t="s">
        <v>1380</v>
      </c>
      <c r="K342" s="1" t="s">
        <v>1381</v>
      </c>
      <c r="L342" s="2" t="str">
        <f t="shared" si="27"/>
        <v>(letterina I) il film di Comencini che racconta la predilezione di un padre per il figlio cadetto</v>
      </c>
      <c r="M342" s="1" t="s">
        <v>1382</v>
      </c>
      <c r="O342" t="str">
        <f t="shared" si="28"/>
        <v>["Incompreso","(letterina I) il film di Comencini che racconta la predilezione di un padre per il figlio cadetto"],</v>
      </c>
      <c r="R342" t="str">
        <f t="shared" si="29"/>
        <v>["Incompreso","il film di Comencini che racconta la predilezione di un padre per il figlio cadetto"],</v>
      </c>
    </row>
    <row r="343" spans="1:18" ht="17.25" x14ac:dyDescent="0.3">
      <c r="A343" t="s">
        <v>660</v>
      </c>
      <c r="F343" t="s">
        <v>661</v>
      </c>
      <c r="H343" s="1" t="s">
        <v>1378</v>
      </c>
      <c r="I343" s="1" t="str">
        <f t="shared" si="25"/>
        <v>Ippolito</v>
      </c>
      <c r="J343" s="1" t="s">
        <v>1380</v>
      </c>
      <c r="K343" s="1" t="s">
        <v>1381</v>
      </c>
      <c r="L343" s="2" t="str">
        <f t="shared" si="27"/>
        <v>il Nievo di Confessioni di un ottuagenario</v>
      </c>
      <c r="M343" s="1" t="s">
        <v>1382</v>
      </c>
      <c r="O343" t="str">
        <f t="shared" si="28"/>
        <v>["Ippolito","il Nievo di Confessioni di un ottuagenario"],</v>
      </c>
      <c r="R343" t="str">
        <f t="shared" si="29"/>
        <v>["Ippolito","il Nievo di Confessioni di un ottuagenario"],</v>
      </c>
    </row>
    <row r="344" spans="1:18" ht="17.25" x14ac:dyDescent="0.3">
      <c r="A344" t="s">
        <v>662</v>
      </c>
      <c r="F344" t="s">
        <v>663</v>
      </c>
      <c r="H344" s="1" t="s">
        <v>1378</v>
      </c>
      <c r="I344" s="1" t="str">
        <f t="shared" si="25"/>
        <v>Ippocrate</v>
      </c>
      <c r="J344" s="1" t="s">
        <v>1380</v>
      </c>
      <c r="K344" s="1" t="s">
        <v>1381</v>
      </c>
      <c r="L344" s="2" t="str">
        <f t="shared" si="27"/>
        <v>l'antico greco ritenuto il padre della medicina</v>
      </c>
      <c r="M344" s="1" t="s">
        <v>1382</v>
      </c>
      <c r="O344" t="str">
        <f t="shared" si="28"/>
        <v>["Ippocrate","l'antico greco ritenuto il padre della medicina"],</v>
      </c>
      <c r="R344" t="str">
        <f t="shared" si="29"/>
        <v>["Ippocrate","l'antico greco ritenuto il padre della medicina"],</v>
      </c>
    </row>
    <row r="345" spans="1:18" ht="17.25" x14ac:dyDescent="0.3">
      <c r="A345" t="s">
        <v>664</v>
      </c>
      <c r="F345" t="s">
        <v>665</v>
      </c>
      <c r="H345" s="1" t="s">
        <v>1378</v>
      </c>
      <c r="I345" s="1" t="str">
        <f t="shared" si="25"/>
        <v>Ikebana</v>
      </c>
      <c r="J345" s="1" t="s">
        <v>1380</v>
      </c>
      <c r="K345" s="1" t="s">
        <v>1381</v>
      </c>
      <c r="L345" s="2" t="str">
        <f t="shared" si="27"/>
        <v>l'arte floreale giapponese</v>
      </c>
      <c r="M345" s="1" t="s">
        <v>1382</v>
      </c>
      <c r="O345" t="str">
        <f t="shared" si="28"/>
        <v>["Ikebana","l'arte floreale giapponese"],</v>
      </c>
      <c r="R345" t="str">
        <f t="shared" si="29"/>
        <v>["Ikebana","l'arte floreale giapponese"],</v>
      </c>
    </row>
    <row r="346" spans="1:18" ht="17.25" x14ac:dyDescent="0.3">
      <c r="A346" t="s">
        <v>666</v>
      </c>
      <c r="F346" t="s">
        <v>667</v>
      </c>
      <c r="H346" s="1" t="s">
        <v>1378</v>
      </c>
      <c r="I346" s="1" t="str">
        <f t="shared" si="25"/>
        <v>Insalata</v>
      </c>
      <c r="J346" s="1" t="s">
        <v>1380</v>
      </c>
      <c r="K346" s="1" t="s">
        <v>1381</v>
      </c>
      <c r="L346" s="2" t="str">
        <f t="shared" si="27"/>
        <v>l'aveva Marameo nell'orto</v>
      </c>
      <c r="M346" s="1" t="s">
        <v>1382</v>
      </c>
      <c r="O346" t="str">
        <f t="shared" si="28"/>
        <v>["Insalata","l'aveva Marameo nell'orto"],</v>
      </c>
      <c r="R346" t="str">
        <f t="shared" si="29"/>
        <v>["Insalata","l'aveva Marameo nell'orto"],</v>
      </c>
    </row>
    <row r="347" spans="1:18" ht="17.25" x14ac:dyDescent="0.3">
      <c r="A347" t="s">
        <v>668</v>
      </c>
      <c r="F347" t="s">
        <v>669</v>
      </c>
      <c r="H347" s="1" t="s">
        <v>1378</v>
      </c>
      <c r="I347" s="1" t="str">
        <f t="shared" si="25"/>
        <v>Internazionale</v>
      </c>
      <c r="J347" s="1" t="s">
        <v>1380</v>
      </c>
      <c r="K347" s="1" t="s">
        <v>1381</v>
      </c>
      <c r="L347" s="2" t="str">
        <f t="shared" si="27"/>
        <v>l'Intrigo per il quale Cary Grant viene mitragliato da un aeroplano</v>
      </c>
      <c r="M347" s="1" t="s">
        <v>1382</v>
      </c>
      <c r="O347" t="str">
        <f t="shared" si="28"/>
        <v>["Internazionale","l'Intrigo per il quale Cary Grant viene mitragliato da un aeroplano"],</v>
      </c>
      <c r="R347" t="str">
        <f t="shared" si="29"/>
        <v>["Internazionale","l'Intrigo per il quale Cary Grant viene mitragliato da un aeroplano"],</v>
      </c>
    </row>
    <row r="348" spans="1:18" ht="17.25" x14ac:dyDescent="0.3">
      <c r="A348" t="s">
        <v>670</v>
      </c>
      <c r="F348" t="s">
        <v>671</v>
      </c>
      <c r="H348" s="1" t="s">
        <v>1378</v>
      </c>
      <c r="I348" s="1" t="str">
        <f t="shared" si="25"/>
        <v>Indiana</v>
      </c>
      <c r="J348" s="1" t="s">
        <v>1380</v>
      </c>
      <c r="K348" s="1" t="s">
        <v>1381</v>
      </c>
      <c r="L348" s="2" t="str">
        <f t="shared" si="27"/>
        <v>la bandiera che sventola su Mysore e Madras</v>
      </c>
      <c r="M348" s="1" t="s">
        <v>1382</v>
      </c>
      <c r="O348" t="str">
        <f t="shared" si="28"/>
        <v>["Indiana","la bandiera che sventola su Mysore e Madras"],</v>
      </c>
      <c r="R348" t="str">
        <f t="shared" si="29"/>
        <v>["Indiana","la bandiera che sventola su Mysore e Madras"],</v>
      </c>
    </row>
    <row r="349" spans="1:18" ht="17.25" x14ac:dyDescent="0.3">
      <c r="A349" t="s">
        <v>672</v>
      </c>
      <c r="F349" t="s">
        <v>673</v>
      </c>
      <c r="H349" s="1" t="s">
        <v>1378</v>
      </c>
      <c r="I349" s="1" t="str">
        <f t="shared" si="25"/>
        <v>Inglese</v>
      </c>
      <c r="J349" s="1" t="s">
        <v>1380</v>
      </c>
      <c r="K349" s="1" t="s">
        <v>1381</v>
      </c>
      <c r="L349" s="2" t="str">
        <f t="shared" si="27"/>
        <v>la bandiera che sventola su un promontorio tra Cadice e Malaga</v>
      </c>
      <c r="M349" s="1" t="s">
        <v>1382</v>
      </c>
      <c r="O349" t="str">
        <f t="shared" si="28"/>
        <v>["Inglese","la bandiera che sventola su un promontorio tra Cadice e Malaga"],</v>
      </c>
      <c r="R349" t="str">
        <f t="shared" si="29"/>
        <v>["Inglese","la bandiera che sventola su un promontorio tra Cadice e Malaga"],</v>
      </c>
    </row>
    <row r="350" spans="1:18" ht="17.25" x14ac:dyDescent="0.3">
      <c r="A350" t="s">
        <v>674</v>
      </c>
      <c r="F350" t="s">
        <v>675</v>
      </c>
      <c r="H350" s="1" t="s">
        <v>1378</v>
      </c>
      <c r="I350" s="1" t="str">
        <f t="shared" si="25"/>
        <v>Irish</v>
      </c>
      <c r="J350" s="1" t="s">
        <v>1380</v>
      </c>
      <c r="K350" s="1" t="s">
        <v>1381</v>
      </c>
      <c r="L350" s="2" t="str">
        <f t="shared" si="27"/>
        <v>la I della sigla I.R.A.</v>
      </c>
      <c r="M350" s="1" t="s">
        <v>1382</v>
      </c>
      <c r="O350" t="str">
        <f t="shared" si="28"/>
        <v>["Irish","la I della sigla I.R.A."],</v>
      </c>
      <c r="R350" t="str">
        <f t="shared" si="29"/>
        <v>["Irish","la I della sigla I.R.A."],</v>
      </c>
    </row>
    <row r="351" spans="1:18" ht="17.25" x14ac:dyDescent="0.3">
      <c r="A351" t="s">
        <v>676</v>
      </c>
      <c r="F351" t="s">
        <v>677</v>
      </c>
      <c r="H351" s="1" t="s">
        <v>1378</v>
      </c>
      <c r="I351" s="1" t="str">
        <f t="shared" si="25"/>
        <v>Iride</v>
      </c>
      <c r="J351" s="1" t="s">
        <v>1380</v>
      </c>
      <c r="K351" s="1" t="s">
        <v>1381</v>
      </c>
      <c r="L351" s="2" t="str">
        <f t="shared" si="27"/>
        <v>la membrana che controlla la quantita' di luce che entra nell'occhio</v>
      </c>
      <c r="M351" s="1" t="s">
        <v>1382</v>
      </c>
      <c r="O351" t="str">
        <f t="shared" si="28"/>
        <v>["Iride","la membrana che controlla la quantita' di luce che entra nell'occhio"],</v>
      </c>
      <c r="R351" t="str">
        <f t="shared" si="29"/>
        <v>["Iride","la membrana che controlla la quantita' di luce che entra nell'occhio"],</v>
      </c>
    </row>
    <row r="352" spans="1:18" ht="17.25" x14ac:dyDescent="0.3">
      <c r="A352" t="s">
        <v>672</v>
      </c>
      <c r="F352" t="s">
        <v>678</v>
      </c>
      <c r="H352" s="1" t="s">
        <v>1378</v>
      </c>
      <c r="I352" s="1" t="str">
        <f t="shared" si="25"/>
        <v>Inglese</v>
      </c>
      <c r="J352" s="1" t="s">
        <v>1380</v>
      </c>
      <c r="K352" s="1" t="s">
        <v>1381</v>
      </c>
      <c r="L352" s="2" t="str">
        <f t="shared" si="27"/>
        <v>la seconda lingua piu' parlata al mondo</v>
      </c>
      <c r="M352" s="1" t="s">
        <v>1382</v>
      </c>
      <c r="O352" t="str">
        <f t="shared" si="28"/>
        <v>["Inglese","la seconda lingua piu' parlata al mondo"],</v>
      </c>
      <c r="R352" t="str">
        <f t="shared" si="29"/>
        <v>["Inglese","la seconda lingua piu' parlata al mondo"],</v>
      </c>
    </row>
    <row r="353" spans="1:18" ht="17.25" x14ac:dyDescent="0.3">
      <c r="A353" t="s">
        <v>679</v>
      </c>
      <c r="F353" t="s">
        <v>680</v>
      </c>
      <c r="H353" s="1" t="s">
        <v>1378</v>
      </c>
      <c r="I353" s="1" t="str">
        <f t="shared" si="25"/>
        <v>Israele</v>
      </c>
      <c r="J353" s="1" t="s">
        <v>1380</v>
      </c>
      <c r="K353" s="1" t="s">
        <v>1381</v>
      </c>
      <c r="L353" s="2" t="str">
        <f t="shared" si="27"/>
        <v>(letterina I) lo stato col deserto del Negev</v>
      </c>
      <c r="M353" s="1" t="s">
        <v>1382</v>
      </c>
      <c r="O353" t="str">
        <f t="shared" si="28"/>
        <v>["Israele","(letterina I) lo stato col deserto del Negev"],</v>
      </c>
      <c r="R353" t="str">
        <f t="shared" si="29"/>
        <v>["Israele","lo stato col deserto del Negev"],</v>
      </c>
    </row>
    <row r="354" spans="1:18" ht="17.25" x14ac:dyDescent="0.3">
      <c r="A354" t="s">
        <v>670</v>
      </c>
      <c r="F354" t="s">
        <v>681</v>
      </c>
      <c r="H354" s="1" t="s">
        <v>1378</v>
      </c>
      <c r="I354" s="1" t="str">
        <f t="shared" si="25"/>
        <v>Indiana</v>
      </c>
      <c r="J354" s="1" t="s">
        <v>1380</v>
      </c>
      <c r="K354" s="1" t="s">
        <v>1381</v>
      </c>
      <c r="L354" s="2" t="str">
        <f t="shared" si="27"/>
        <v>lo stato in cui si corrono le 500 miglia di Indianapolis</v>
      </c>
      <c r="M354" s="1" t="s">
        <v>1382</v>
      </c>
      <c r="O354" t="str">
        <f t="shared" si="28"/>
        <v>["Indiana","lo stato in cui si corrono le 500 miglia di Indianapolis"],</v>
      </c>
      <c r="R354" t="str">
        <f t="shared" si="29"/>
        <v>["Indiana","lo stato in cui si corrono le 500 miglia di Indianapolis"],</v>
      </c>
    </row>
    <row r="355" spans="1:18" ht="17.25" x14ac:dyDescent="0.3">
      <c r="A355" t="s">
        <v>679</v>
      </c>
      <c r="F355" t="s">
        <v>682</v>
      </c>
      <c r="H355" s="1" t="s">
        <v>1378</v>
      </c>
      <c r="I355" s="1" t="str">
        <f t="shared" si="25"/>
        <v>Israele</v>
      </c>
      <c r="J355" s="1" t="s">
        <v>1380</v>
      </c>
      <c r="K355" s="1" t="s">
        <v>1381</v>
      </c>
      <c r="L355" s="2" t="str">
        <f t="shared" si="27"/>
        <v>lo stato in cui si trova il porto di Haifa</v>
      </c>
      <c r="M355" s="1" t="s">
        <v>1382</v>
      </c>
      <c r="O355" t="str">
        <f t="shared" si="28"/>
        <v>["Israele","lo stato in cui si trova il porto di Haifa"],</v>
      </c>
      <c r="R355" t="str">
        <f t="shared" si="29"/>
        <v>["Israele","lo stato in cui si trova il porto di Haifa"],</v>
      </c>
    </row>
    <row r="356" spans="1:18" ht="17.25" x14ac:dyDescent="0.3">
      <c r="A356" t="s">
        <v>683</v>
      </c>
      <c r="F356" t="s">
        <v>684</v>
      </c>
      <c r="H356" s="1" t="s">
        <v>1378</v>
      </c>
      <c r="I356" s="1" t="str">
        <f t="shared" si="25"/>
        <v>Ibisco</v>
      </c>
      <c r="J356" s="1" t="s">
        <v>1380</v>
      </c>
      <c r="K356" s="1" t="s">
        <v>1381</v>
      </c>
      <c r="L356" s="2" t="str">
        <f t="shared" si="27"/>
        <v>vi si ricava il carcade'</v>
      </c>
      <c r="M356" s="1" t="s">
        <v>1382</v>
      </c>
      <c r="O356" t="str">
        <f t="shared" si="28"/>
        <v>["Ibisco","vi si ricava il carcade'"],</v>
      </c>
      <c r="R356" t="str">
        <f t="shared" si="29"/>
        <v>["Ibisco","vi si ricava il carcade'"],</v>
      </c>
    </row>
    <row r="357" spans="1:18" ht="17.25" x14ac:dyDescent="0.3">
      <c r="A357" t="s">
        <v>685</v>
      </c>
      <c r="F357" t="s">
        <v>686</v>
      </c>
      <c r="H357" s="1" t="s">
        <v>1378</v>
      </c>
      <c r="I357" s="1" t="str">
        <f t="shared" si="25"/>
        <v>Jets</v>
      </c>
      <c r="J357" s="1" t="s">
        <v>1380</v>
      </c>
      <c r="K357" s="1" t="s">
        <v>1381</v>
      </c>
      <c r="L357" s="2" t="str">
        <f t="shared" si="26"/>
        <v>(Letterina J) con gli Sharks e' una delle bande rivali di West Side Story</v>
      </c>
      <c r="M357" s="1" t="s">
        <v>1379</v>
      </c>
      <c r="O357" t="str">
        <f t="shared" si="23"/>
        <v>["Jets","(Letterina J) con gli Sharks e' una delle bande rivali di West Side Story"]</v>
      </c>
      <c r="R357" t="str">
        <f t="shared" si="24"/>
        <v>["Jets","(Letterina J) con gli Sharks e' una delle bande rivali di West Side Story"]</v>
      </c>
    </row>
    <row r="358" spans="1:18" ht="17.25" x14ac:dyDescent="0.3">
      <c r="A358" t="s">
        <v>687</v>
      </c>
      <c r="F358" t="s">
        <v>688</v>
      </c>
      <c r="H358" s="1" t="s">
        <v>1378</v>
      </c>
      <c r="I358" s="1" t="str">
        <f t="shared" si="25"/>
        <v>Juliette</v>
      </c>
      <c r="J358" s="1" t="s">
        <v>1380</v>
      </c>
      <c r="K358" s="1" t="s">
        <v>1381</v>
      </c>
      <c r="L358" s="2" t="str">
        <f t="shared" si="26"/>
        <v>(Letterina J) la sorella di Justine de Sade</v>
      </c>
      <c r="M358" s="1" t="s">
        <v>1379</v>
      </c>
      <c r="O358" t="str">
        <f t="shared" si="23"/>
        <v>["Juliette","(Letterina J) la sorella di Justine de Sade"]</v>
      </c>
      <c r="R358" t="str">
        <f t="shared" si="24"/>
        <v>["Juliette","(Letterina J) la sorella di Justine de Sade"]</v>
      </c>
    </row>
    <row r="359" spans="1:18" ht="17.25" x14ac:dyDescent="0.3">
      <c r="A359" t="s">
        <v>689</v>
      </c>
      <c r="F359" t="s">
        <v>690</v>
      </c>
      <c r="H359" s="1" t="s">
        <v>1378</v>
      </c>
      <c r="I359" s="1" t="str">
        <f t="shared" si="25"/>
        <v>Jeep</v>
      </c>
      <c r="J359" s="1" t="s">
        <v>1380</v>
      </c>
      <c r="K359" s="1" t="s">
        <v>1381</v>
      </c>
      <c r="L359" s="2" t="str">
        <f t="shared" si="26"/>
        <v>(Letterina J) la vettura che ha reso celebre la ditta Willis</v>
      </c>
      <c r="M359" s="1" t="s">
        <v>1379</v>
      </c>
      <c r="O359" t="str">
        <f t="shared" si="23"/>
        <v>["Jeep","(Letterina J) la vettura che ha reso celebre la ditta Willis"]</v>
      </c>
      <c r="R359" t="str">
        <f t="shared" si="24"/>
        <v>["Jeep","(Letterina J) la vettura che ha reso celebre la ditta Willis"]</v>
      </c>
    </row>
    <row r="360" spans="1:18" ht="17.25" x14ac:dyDescent="0.3">
      <c r="A360" t="s">
        <v>691</v>
      </c>
      <c r="F360" t="s">
        <v>692</v>
      </c>
      <c r="H360" s="1" t="s">
        <v>1378</v>
      </c>
      <c r="I360" s="1" t="str">
        <f t="shared" si="25"/>
        <v>jack</v>
      </c>
      <c r="J360" s="1" t="s">
        <v>1380</v>
      </c>
      <c r="K360" s="1" t="s">
        <v>1381</v>
      </c>
      <c r="L360" s="2" t="str">
        <f t="shared" si="26"/>
        <v>(Letterina J) Nelle carte da gioco francesi, nome del fante</v>
      </c>
      <c r="M360" s="1" t="s">
        <v>1379</v>
      </c>
      <c r="O360" t="str">
        <f t="shared" si="23"/>
        <v>["jack","(Letterina J) Nelle carte da gioco francesi, nome del fante"]</v>
      </c>
      <c r="R360" t="str">
        <f t="shared" si="24"/>
        <v>["jack","(Letterina J) Nelle carte da gioco francesi, nome del fante"]</v>
      </c>
    </row>
    <row r="361" spans="1:18" ht="17.25" x14ac:dyDescent="0.3">
      <c r="A361" t="s">
        <v>693</v>
      </c>
      <c r="F361" t="s">
        <v>694</v>
      </c>
      <c r="H361" s="1" t="s">
        <v>1378</v>
      </c>
      <c r="I361" s="1" t="str">
        <f t="shared" si="25"/>
        <v>Kafka</v>
      </c>
      <c r="J361" s="1" t="s">
        <v>1380</v>
      </c>
      <c r="K361" s="1" t="s">
        <v>1381</v>
      </c>
      <c r="L361" s="2" t="str">
        <f t="shared" si="26"/>
        <v>(Letterina K) Autore del racconto 'Nella colonia penale'</v>
      </c>
      <c r="M361" s="1" t="s">
        <v>1379</v>
      </c>
      <c r="O361" t="str">
        <f t="shared" si="23"/>
        <v>["Kafka","(Letterina K) Autore del racconto 'Nella colonia penale'"]</v>
      </c>
      <c r="R361" t="str">
        <f t="shared" si="24"/>
        <v>["Kafka","(Letterina K) Autore del racconto 'Nella colonia penale'"]</v>
      </c>
    </row>
    <row r="362" spans="1:18" ht="17.25" x14ac:dyDescent="0.3">
      <c r="A362" t="s">
        <v>695</v>
      </c>
      <c r="F362" t="s">
        <v>696</v>
      </c>
      <c r="H362" s="1" t="s">
        <v>1378</v>
      </c>
      <c r="I362" s="1" t="str">
        <f t="shared" si="25"/>
        <v>Karamazov</v>
      </c>
      <c r="J362" s="1" t="s">
        <v>1380</v>
      </c>
      <c r="K362" s="1" t="s">
        <v>1381</v>
      </c>
      <c r="L362" s="2" t="str">
        <f t="shared" si="26"/>
        <v>(Letterina K) il cognome dei fratelli Dimitri, Ivan, Alyosha e Smerdyakov</v>
      </c>
      <c r="M362" s="1" t="s">
        <v>1379</v>
      </c>
      <c r="O362" t="str">
        <f t="shared" si="23"/>
        <v>["Karamazov","(Letterina K) il cognome dei fratelli Dimitri, Ivan, Alyosha e Smerdyakov"]</v>
      </c>
      <c r="R362" t="str">
        <f t="shared" si="24"/>
        <v>["Karamazov","(Letterina K) il cognome dei fratelli Dimitri, Ivan, Alyosha e Smerdyakov"]</v>
      </c>
    </row>
    <row r="363" spans="1:18" ht="17.25" x14ac:dyDescent="0.3">
      <c r="A363" t="s">
        <v>697</v>
      </c>
      <c r="F363" t="s">
        <v>698</v>
      </c>
      <c r="H363" s="1" t="s">
        <v>1378</v>
      </c>
      <c r="I363" s="1" t="str">
        <f t="shared" si="25"/>
        <v>King Kong</v>
      </c>
      <c r="J363" s="1" t="s">
        <v>1380</v>
      </c>
      <c r="K363" s="1" t="s">
        <v>1381</v>
      </c>
      <c r="L363" s="2" t="str">
        <f t="shared" si="26"/>
        <v>(Letterina K) il gigantesco personaggio cinematografico realizzato con 2.000 kg di peli di coda di cavallo</v>
      </c>
      <c r="M363" s="1" t="s">
        <v>1379</v>
      </c>
      <c r="O363" t="str">
        <f t="shared" si="23"/>
        <v>["King Kong","(Letterina K) il gigantesco personaggio cinematografico realizzato con 2.000 kg di peli di coda di cavallo"]</v>
      </c>
      <c r="R363" t="str">
        <f t="shared" si="24"/>
        <v>["King Kong","(Letterina K) il gigantesco personaggio cinematografico realizzato con 2.000 kg di peli di coda di cavallo"]</v>
      </c>
    </row>
    <row r="364" spans="1:18" ht="17.25" x14ac:dyDescent="0.3">
      <c r="A364" t="s">
        <v>699</v>
      </c>
      <c r="F364" t="s">
        <v>700</v>
      </c>
      <c r="H364" s="1" t="s">
        <v>1378</v>
      </c>
      <c r="I364" s="1" t="str">
        <f t="shared" si="25"/>
        <v>Kant</v>
      </c>
      <c r="J364" s="1" t="s">
        <v>1380</v>
      </c>
      <c r="K364" s="1" t="s">
        <v>1381</v>
      </c>
      <c r="L364" s="2" t="str">
        <f t="shared" si="26"/>
        <v>(letterina K) l'Immanuel che ha scritto La critica della ragion pura</v>
      </c>
      <c r="M364" s="1" t="s">
        <v>1379</v>
      </c>
      <c r="O364" t="str">
        <f t="shared" si="23"/>
        <v>["Kant","(letterina K) l'Immanuel che ha scritto La critica della ragion pura"]</v>
      </c>
      <c r="R364" t="str">
        <f t="shared" si="24"/>
        <v>["Kant","(letterina K) l'Immanuel che ha scritto La critica della ragion pura"]</v>
      </c>
    </row>
    <row r="365" spans="1:18" ht="17.25" x14ac:dyDescent="0.3">
      <c r="A365" t="s">
        <v>701</v>
      </c>
      <c r="F365" t="s">
        <v>702</v>
      </c>
      <c r="H365" s="1" t="s">
        <v>1378</v>
      </c>
      <c r="I365" s="1" t="str">
        <f t="shared" si="25"/>
        <v>Kessler</v>
      </c>
      <c r="J365" s="1" t="s">
        <v>1380</v>
      </c>
      <c r="K365" s="1" t="s">
        <v>1381</v>
      </c>
      <c r="L365" s="2" t="str">
        <f t="shared" si="26"/>
        <v>(letterina K) le gemelle del Dadaumpa</v>
      </c>
      <c r="M365" s="1" t="s">
        <v>1379</v>
      </c>
      <c r="O365" t="str">
        <f t="shared" si="23"/>
        <v>["Kessler","(letterina K) le gemelle del Dadaumpa"]</v>
      </c>
      <c r="R365" t="str">
        <f t="shared" si="24"/>
        <v>["Kessler","(letterina K) le gemelle del Dadaumpa"]</v>
      </c>
    </row>
    <row r="366" spans="1:18" ht="17.25" x14ac:dyDescent="0.3">
      <c r="A366" t="s">
        <v>703</v>
      </c>
      <c r="F366" t="s">
        <v>704</v>
      </c>
      <c r="H366" s="1" t="s">
        <v>1378</v>
      </c>
      <c r="I366" s="1" t="str">
        <f t="shared" si="25"/>
        <v>Lake Placid</v>
      </c>
      <c r="J366" s="1" t="s">
        <v>1380</v>
      </c>
      <c r="K366" s="1" t="s">
        <v>1381</v>
      </c>
      <c r="L366" s="2" t="str">
        <f>SUBSTITUTE(F366,"(Letterina L) ","")</f>
        <v>citta' degli Usa che ha ospitato per due volte le olimpiadi invernali</v>
      </c>
      <c r="M366" s="1" t="s">
        <v>1382</v>
      </c>
      <c r="O366" t="str">
        <f t="shared" si="23"/>
        <v>["Lake Placid","citta' degli Usa che ha ospitato per due volte le olimpiadi invernali"],</v>
      </c>
      <c r="R366" t="str">
        <f>SUBSTITUTE(O366,"(letterina l) ","")</f>
        <v>["Lake Placid","citta' degli Usa che ha ospitato per due volte le olimpiadi invernali"],</v>
      </c>
    </row>
    <row r="367" spans="1:18" ht="17.25" x14ac:dyDescent="0.3">
      <c r="A367" t="s">
        <v>705</v>
      </c>
      <c r="F367" t="s">
        <v>706</v>
      </c>
      <c r="H367" s="1" t="s">
        <v>1378</v>
      </c>
      <c r="I367" s="1" t="str">
        <f t="shared" si="25"/>
        <v>luppolo</v>
      </c>
      <c r="J367" s="1" t="s">
        <v>1380</v>
      </c>
      <c r="K367" s="1" t="s">
        <v>1381</v>
      </c>
      <c r="L367" s="2" t="str">
        <f t="shared" ref="L367:L391" si="30">SUBSTITUTE(F367,"(Letterina L) ","")</f>
        <v>(letterina L) conferisce alla birra l'inconfondibile gusto amarognolo</v>
      </c>
      <c r="M367" s="1" t="s">
        <v>1382</v>
      </c>
      <c r="O367" t="str">
        <f t="shared" ref="O367:O391" si="31">CONCATENATE(H367,I367,J367,K367,L367,M367)</f>
        <v>["luppolo","(letterina L) conferisce alla birra l'inconfondibile gusto amarognolo"],</v>
      </c>
      <c r="R367" t="str">
        <f t="shared" ref="R367:R391" si="32">SUBSTITUTE(O367,"(letterina l) ","")</f>
        <v>["luppolo","(letterina L) conferisce alla birra l'inconfondibile gusto amarognolo"],</v>
      </c>
    </row>
    <row r="368" spans="1:18" ht="17.25" x14ac:dyDescent="0.3">
      <c r="A368" t="s">
        <v>707</v>
      </c>
      <c r="F368" t="s">
        <v>708</v>
      </c>
      <c r="H368" s="1" t="s">
        <v>1378</v>
      </c>
      <c r="I368" s="1" t="str">
        <f t="shared" si="25"/>
        <v>Leone</v>
      </c>
      <c r="J368" s="1" t="s">
        <v>1380</v>
      </c>
      <c r="K368" s="1" t="s">
        <v>1381</v>
      </c>
      <c r="L368" s="2" t="str">
        <f t="shared" si="30"/>
        <v>(letterina L) e' l'unico felino a condurre una vita sociale</v>
      </c>
      <c r="M368" s="1" t="s">
        <v>1382</v>
      </c>
      <c r="O368" t="str">
        <f t="shared" si="31"/>
        <v>["Leone","(letterina L) e' l'unico felino a condurre una vita sociale"],</v>
      </c>
      <c r="R368" t="str">
        <f t="shared" si="32"/>
        <v>["Leone","(letterina L) e' l'unico felino a condurre una vita sociale"],</v>
      </c>
    </row>
    <row r="369" spans="1:18" ht="17.25" x14ac:dyDescent="0.3">
      <c r="A369" t="s">
        <v>709</v>
      </c>
      <c r="F369" t="s">
        <v>710</v>
      </c>
      <c r="H369" s="1" t="s">
        <v>1378</v>
      </c>
      <c r="I369" s="1" t="str">
        <f t="shared" si="25"/>
        <v>Lassie</v>
      </c>
      <c r="J369" s="1" t="s">
        <v>1380</v>
      </c>
      <c r="K369" s="1" t="s">
        <v>1381</v>
      </c>
      <c r="L369" s="2" t="str">
        <f t="shared" si="30"/>
        <v>il cane piu' celebre di Hollywood</v>
      </c>
      <c r="M369" s="1" t="s">
        <v>1382</v>
      </c>
      <c r="O369" t="str">
        <f t="shared" si="31"/>
        <v>["Lassie","il cane piu' celebre di Hollywood"],</v>
      </c>
      <c r="R369" t="str">
        <f t="shared" si="32"/>
        <v>["Lassie","il cane piu' celebre di Hollywood"],</v>
      </c>
    </row>
    <row r="370" spans="1:18" ht="17.25" x14ac:dyDescent="0.3">
      <c r="A370" t="s">
        <v>711</v>
      </c>
      <c r="F370" t="s">
        <v>712</v>
      </c>
      <c r="H370" s="1" t="s">
        <v>1378</v>
      </c>
      <c r="I370" s="1" t="str">
        <f t="shared" si="25"/>
        <v>Laughton</v>
      </c>
      <c r="J370" s="1" t="s">
        <v>1380</v>
      </c>
      <c r="K370" s="1" t="s">
        <v>1381</v>
      </c>
      <c r="L370" s="2" t="str">
        <f t="shared" si="30"/>
        <v>il Charles protagonista del film Le sei mogli di Enrico VIII</v>
      </c>
      <c r="M370" s="1" t="s">
        <v>1382</v>
      </c>
      <c r="O370" t="str">
        <f t="shared" si="31"/>
        <v>["Laughton","il Charles protagonista del film Le sei mogli di Enrico VIII"],</v>
      </c>
      <c r="R370" t="str">
        <f t="shared" si="32"/>
        <v>["Laughton","il Charles protagonista del film Le sei mogli di Enrico VIII"],</v>
      </c>
    </row>
    <row r="371" spans="1:18" ht="17.25" x14ac:dyDescent="0.3">
      <c r="A371" t="s">
        <v>713</v>
      </c>
      <c r="F371" t="s">
        <v>714</v>
      </c>
      <c r="H371" s="1" t="s">
        <v>1378</v>
      </c>
      <c r="I371" s="1" t="str">
        <f t="shared" si="25"/>
        <v>Locarno</v>
      </c>
      <c r="J371" s="1" t="s">
        <v>1380</v>
      </c>
      <c r="K371" s="1" t="s">
        <v>1381</v>
      </c>
      <c r="L371" s="2" t="str">
        <f t="shared" si="30"/>
        <v>il festival del cinema che premia con il Leopardo d'oro</v>
      </c>
      <c r="M371" s="1" t="s">
        <v>1382</v>
      </c>
      <c r="O371" t="str">
        <f t="shared" si="31"/>
        <v>["Locarno","il festival del cinema che premia con il Leopardo d'oro"],</v>
      </c>
      <c r="R371" t="str">
        <f t="shared" si="32"/>
        <v>["Locarno","il festival del cinema che premia con il Leopardo d'oro"],</v>
      </c>
    </row>
    <row r="372" spans="1:18" ht="17.25" x14ac:dyDescent="0.3">
      <c r="A372" t="s">
        <v>715</v>
      </c>
      <c r="F372" t="s">
        <v>716</v>
      </c>
      <c r="H372" s="1" t="s">
        <v>1378</v>
      </c>
      <c r="I372" s="1" t="str">
        <f t="shared" si="25"/>
        <v>Lemond</v>
      </c>
      <c r="J372" s="1" t="s">
        <v>1380</v>
      </c>
      <c r="K372" s="1" t="s">
        <v>1381</v>
      </c>
      <c r="L372" s="2" t="str">
        <f t="shared" si="30"/>
        <v>il Greg che e' stato il primo americano a vincere un campionato di ciclismo su strada</v>
      </c>
      <c r="M372" s="1" t="s">
        <v>1382</v>
      </c>
      <c r="O372" t="str">
        <f t="shared" si="31"/>
        <v>["Lemond","il Greg che e' stato il primo americano a vincere un campionato di ciclismo su strada"],</v>
      </c>
      <c r="R372" t="str">
        <f t="shared" si="32"/>
        <v>["Lemond","il Greg che e' stato il primo americano a vincere un campionato di ciclismo su strada"],</v>
      </c>
    </row>
    <row r="373" spans="1:18" ht="17.25" x14ac:dyDescent="0.3">
      <c r="A373" t="s">
        <v>717</v>
      </c>
      <c r="F373" t="s">
        <v>718</v>
      </c>
      <c r="H373" s="1" t="s">
        <v>1378</v>
      </c>
      <c r="I373" s="1" t="str">
        <f t="shared" si="25"/>
        <v>Lewis</v>
      </c>
      <c r="J373" s="1" t="s">
        <v>1380</v>
      </c>
      <c r="K373" s="1" t="s">
        <v>1381</v>
      </c>
      <c r="L373" s="2" t="str">
        <f t="shared" si="30"/>
        <v>(letterina L) il Jerry 'ragazzo tuttofare' idolo delle donne</v>
      </c>
      <c r="M373" s="1" t="s">
        <v>1382</v>
      </c>
      <c r="O373" t="str">
        <f t="shared" si="31"/>
        <v>["Lewis","(letterina L) il Jerry 'ragazzo tuttofare' idolo delle donne"],</v>
      </c>
      <c r="R373" t="str">
        <f t="shared" si="32"/>
        <v>["Lewis","(letterina L) il Jerry 'ragazzo tuttofare' idolo delle donne"],</v>
      </c>
    </row>
    <row r="374" spans="1:18" ht="17.25" x14ac:dyDescent="0.3">
      <c r="A374" t="s">
        <v>719</v>
      </c>
      <c r="F374" t="s">
        <v>720</v>
      </c>
      <c r="H374" s="1" t="s">
        <v>1378</v>
      </c>
      <c r="I374" s="1" t="str">
        <f t="shared" si="25"/>
        <v>Lorenz</v>
      </c>
      <c r="J374" s="1" t="s">
        <v>1380</v>
      </c>
      <c r="K374" s="1" t="s">
        <v>1381</v>
      </c>
      <c r="L374" s="2" t="str">
        <f t="shared" si="30"/>
        <v>il Konrad che e' stato una seconda mamma per le anatre</v>
      </c>
      <c r="M374" s="1" t="s">
        <v>1382</v>
      </c>
      <c r="O374" t="str">
        <f t="shared" si="31"/>
        <v>["Lorenz","il Konrad che e' stato una seconda mamma per le anatre"],</v>
      </c>
      <c r="R374" t="str">
        <f t="shared" si="32"/>
        <v>["Lorenz","il Konrad che e' stato una seconda mamma per le anatre"],</v>
      </c>
    </row>
    <row r="375" spans="1:18" ht="17.25" x14ac:dyDescent="0.3">
      <c r="A375" t="s">
        <v>721</v>
      </c>
      <c r="F375" t="s">
        <v>722</v>
      </c>
      <c r="H375" s="1" t="s">
        <v>1378</v>
      </c>
      <c r="I375" s="1" t="str">
        <f t="shared" si="25"/>
        <v>Lemano</v>
      </c>
      <c r="J375" s="1" t="s">
        <v>1380</v>
      </c>
      <c r="K375" s="1" t="s">
        <v>1381</v>
      </c>
      <c r="L375" s="2" t="str">
        <f t="shared" si="30"/>
        <v>il lago sul quale si trova Ginevra</v>
      </c>
      <c r="M375" s="1" t="s">
        <v>1382</v>
      </c>
      <c r="O375" t="str">
        <f t="shared" si="31"/>
        <v>["Lemano","il lago sul quale si trova Ginevra"],</v>
      </c>
      <c r="R375" t="str">
        <f t="shared" si="32"/>
        <v>["Lemano","il lago sul quale si trova Ginevra"],</v>
      </c>
    </row>
    <row r="376" spans="1:18" ht="17.25" x14ac:dyDescent="0.3">
      <c r="A376" t="s">
        <v>723</v>
      </c>
      <c r="F376" t="s">
        <v>724</v>
      </c>
      <c r="H376" s="1" t="s">
        <v>1378</v>
      </c>
      <c r="I376" s="1" t="str">
        <f t="shared" si="25"/>
        <v>C.C.C.P.</v>
      </c>
      <c r="J376" s="1" t="s">
        <v>1380</v>
      </c>
      <c r="K376" s="1" t="s">
        <v>1381</v>
      </c>
      <c r="L376" s="2" t="str">
        <f t="shared" si="30"/>
        <v>il poeta latino che conosceva La natura delle cose</v>
      </c>
      <c r="M376" s="1" t="s">
        <v>1382</v>
      </c>
      <c r="O376" t="str">
        <f t="shared" si="31"/>
        <v>["C.C.C.P.","il poeta latino che conosceva La natura delle cose"],</v>
      </c>
      <c r="R376" t="str">
        <f t="shared" si="32"/>
        <v>["C.C.C.P.","il poeta latino che conosceva La natura delle cose"],</v>
      </c>
    </row>
    <row r="377" spans="1:18" ht="17.25" x14ac:dyDescent="0.3">
      <c r="A377" t="s">
        <v>725</v>
      </c>
      <c r="F377" t="s">
        <v>726</v>
      </c>
      <c r="H377" s="1" t="s">
        <v>1378</v>
      </c>
      <c r="I377" s="1" t="str">
        <f t="shared" si="25"/>
        <v>Longobardi</v>
      </c>
      <c r="J377" s="1" t="s">
        <v>1380</v>
      </c>
      <c r="K377" s="1" t="s">
        <v>1381</v>
      </c>
      <c r="L377" s="2" t="str">
        <f t="shared" si="30"/>
        <v>il popolo del quale fu regina Rosamunda</v>
      </c>
      <c r="M377" s="1" t="s">
        <v>1382</v>
      </c>
      <c r="O377" t="str">
        <f t="shared" si="31"/>
        <v>["Longobardi","il popolo del quale fu regina Rosamunda"],</v>
      </c>
      <c r="R377" t="str">
        <f t="shared" si="32"/>
        <v>["Longobardi","il popolo del quale fu regina Rosamunda"],</v>
      </c>
    </row>
    <row r="378" spans="1:18" ht="17.25" x14ac:dyDescent="0.3">
      <c r="A378" t="s">
        <v>727</v>
      </c>
      <c r="F378" t="s">
        <v>728</v>
      </c>
      <c r="H378" s="1" t="s">
        <v>1378</v>
      </c>
      <c r="I378" s="1" t="str">
        <f t="shared" si="25"/>
        <v>Lothar</v>
      </c>
      <c r="J378" s="1" t="s">
        <v>1380</v>
      </c>
      <c r="K378" s="1" t="s">
        <v>1381</v>
      </c>
      <c r="L378" s="2" t="str">
        <f t="shared" si="30"/>
        <v>l'aiutante di Mandrake</v>
      </c>
      <c r="M378" s="1" t="s">
        <v>1382</v>
      </c>
      <c r="O378" t="str">
        <f t="shared" si="31"/>
        <v>["Lothar","l'aiutante di Mandrake"],</v>
      </c>
      <c r="R378" t="str">
        <f t="shared" si="32"/>
        <v>["Lothar","l'aiutante di Mandrake"],</v>
      </c>
    </row>
    <row r="379" spans="1:18" ht="17.25" x14ac:dyDescent="0.3">
      <c r="A379" t="s">
        <v>729</v>
      </c>
      <c r="F379" t="s">
        <v>730</v>
      </c>
      <c r="H379" s="1" t="s">
        <v>1378</v>
      </c>
      <c r="I379" s="1" t="str">
        <f t="shared" si="25"/>
        <v>Lucifero</v>
      </c>
      <c r="J379" s="1" t="s">
        <v>1380</v>
      </c>
      <c r="K379" s="1" t="s">
        <v>1381</v>
      </c>
      <c r="L379" s="2" t="str">
        <f t="shared" si="30"/>
        <v>l'angelo che precipito' dal cielo</v>
      </c>
      <c r="M379" s="1" t="s">
        <v>1382</v>
      </c>
      <c r="O379" t="str">
        <f t="shared" si="31"/>
        <v>["Lucifero","l'angelo che precipito' dal cielo"],</v>
      </c>
      <c r="R379" t="str">
        <f t="shared" si="32"/>
        <v>["Lucifero","l'angelo che precipito' dal cielo"],</v>
      </c>
    </row>
    <row r="380" spans="1:18" ht="17.25" x14ac:dyDescent="0.3">
      <c r="A380" t="s">
        <v>731</v>
      </c>
      <c r="F380" t="s">
        <v>732</v>
      </c>
      <c r="H380" s="1" t="s">
        <v>1378</v>
      </c>
      <c r="I380" s="1" t="str">
        <f t="shared" si="25"/>
        <v>Lombard</v>
      </c>
      <c r="J380" s="1" t="s">
        <v>1380</v>
      </c>
      <c r="K380" s="1" t="s">
        <v>1381</v>
      </c>
      <c r="L380" s="2" t="str">
        <f t="shared" si="30"/>
        <v>la Carole che con Clark Gable formava la coppia ideale di Hollywood</v>
      </c>
      <c r="M380" s="1" t="s">
        <v>1382</v>
      </c>
      <c r="O380" t="str">
        <f t="shared" si="31"/>
        <v>["Lombard","la Carole che con Clark Gable formava la coppia ideale di Hollywood"],</v>
      </c>
      <c r="R380" t="str">
        <f t="shared" si="32"/>
        <v>["Lombard","la Carole che con Clark Gable formava la coppia ideale di Hollywood"],</v>
      </c>
    </row>
    <row r="381" spans="1:18" ht="17.25" x14ac:dyDescent="0.3">
      <c r="A381" t="s">
        <v>733</v>
      </c>
      <c r="F381" t="s">
        <v>734</v>
      </c>
      <c r="H381" s="1" t="s">
        <v>1378</v>
      </c>
      <c r="I381" s="1" t="str">
        <f t="shared" si="25"/>
        <v>Londra</v>
      </c>
      <c r="J381" s="1" t="s">
        <v>1380</v>
      </c>
      <c r="K381" s="1" t="s">
        <v>1381</v>
      </c>
      <c r="L381" s="2" t="str">
        <f t="shared" si="30"/>
        <v>la citta' del Covent Garden</v>
      </c>
      <c r="M381" s="1" t="s">
        <v>1382</v>
      </c>
      <c r="O381" t="str">
        <f t="shared" si="31"/>
        <v>["Londra","la citta' del Covent Garden"],</v>
      </c>
      <c r="R381" t="str">
        <f t="shared" si="32"/>
        <v>["Londra","la citta' del Covent Garden"],</v>
      </c>
    </row>
    <row r="382" spans="1:18" ht="17.25" x14ac:dyDescent="0.3">
      <c r="A382" t="s">
        <v>735</v>
      </c>
      <c r="F382" t="s">
        <v>736</v>
      </c>
      <c r="H382" s="1" t="s">
        <v>1378</v>
      </c>
      <c r="I382" s="1" t="str">
        <f t="shared" si="25"/>
        <v>Las Vegas</v>
      </c>
      <c r="J382" s="1" t="s">
        <v>1380</v>
      </c>
      <c r="K382" s="1" t="s">
        <v>1381</v>
      </c>
      <c r="L382" s="2" t="str">
        <f t="shared" si="30"/>
        <v>la citta' dove si disputano ogni anno i campionati mondiali di poker</v>
      </c>
      <c r="M382" s="1" t="s">
        <v>1382</v>
      </c>
      <c r="O382" t="str">
        <f t="shared" si="31"/>
        <v>["Las Vegas","la citta' dove si disputano ogni anno i campionati mondiali di poker"],</v>
      </c>
      <c r="R382" t="str">
        <f t="shared" si="32"/>
        <v>["Las Vegas","la citta' dove si disputano ogni anno i campionati mondiali di poker"],</v>
      </c>
    </row>
    <row r="383" spans="1:18" ht="17.25" x14ac:dyDescent="0.3">
      <c r="A383" t="s">
        <v>733</v>
      </c>
      <c r="F383" t="s">
        <v>737</v>
      </c>
      <c r="H383" s="1" t="s">
        <v>1378</v>
      </c>
      <c r="I383" s="1" t="str">
        <f t="shared" si="25"/>
        <v>Londra</v>
      </c>
      <c r="J383" s="1" t="s">
        <v>1380</v>
      </c>
      <c r="K383" s="1" t="s">
        <v>1381</v>
      </c>
      <c r="L383" s="2" t="str">
        <f t="shared" si="30"/>
        <v>la citta' servita dall'aeroporto di Gatwick</v>
      </c>
      <c r="M383" s="1" t="s">
        <v>1382</v>
      </c>
      <c r="O383" t="str">
        <f t="shared" si="31"/>
        <v>["Londra","la citta' servita dall'aeroporto di Gatwick"],</v>
      </c>
      <c r="R383" t="str">
        <f t="shared" si="32"/>
        <v>["Londra","la citta' servita dall'aeroporto di Gatwick"],</v>
      </c>
    </row>
    <row r="384" spans="1:18" ht="17.25" x14ac:dyDescent="0.3">
      <c r="A384" t="s">
        <v>738</v>
      </c>
      <c r="F384" t="s">
        <v>739</v>
      </c>
      <c r="H384" s="1" t="s">
        <v>1378</v>
      </c>
      <c r="I384" s="1" t="str">
        <f t="shared" si="25"/>
        <v>Lancia</v>
      </c>
      <c r="J384" s="1" t="s">
        <v>1380</v>
      </c>
      <c r="K384" s="1" t="s">
        <v>1381</v>
      </c>
      <c r="L384" s="2" t="str">
        <f t="shared" si="30"/>
        <v>la fabbrica dell'Aurelia</v>
      </c>
      <c r="M384" s="1" t="s">
        <v>1382</v>
      </c>
      <c r="O384" t="str">
        <f t="shared" si="31"/>
        <v>["Lancia","la fabbrica dell'Aurelia"],</v>
      </c>
      <c r="R384" t="str">
        <f t="shared" si="32"/>
        <v>["Lancia","la fabbrica dell'Aurelia"],</v>
      </c>
    </row>
    <row r="385" spans="1:18" ht="17.25" x14ac:dyDescent="0.3">
      <c r="A385" t="s">
        <v>740</v>
      </c>
      <c r="F385" t="s">
        <v>741</v>
      </c>
      <c r="H385" s="1" t="s">
        <v>1378</v>
      </c>
      <c r="I385" s="1" t="str">
        <f t="shared" si="25"/>
        <v>Lockheed</v>
      </c>
      <c r="J385" s="1" t="s">
        <v>1380</v>
      </c>
      <c r="K385" s="1" t="s">
        <v>1381</v>
      </c>
      <c r="L385" s="2" t="str">
        <f t="shared" si="30"/>
        <v>la fabbrica di aeroplani americana che ha coinvolto in uno scandalo l'allora premier giapponese Tanaka</v>
      </c>
      <c r="M385" s="1" t="s">
        <v>1382</v>
      </c>
      <c r="O385" t="str">
        <f t="shared" si="31"/>
        <v>["Lockheed","la fabbrica di aeroplani americana che ha coinvolto in uno scandalo l'allora premier giapponese Tanaka"],</v>
      </c>
      <c r="R385" t="str">
        <f t="shared" si="32"/>
        <v>["Lockheed","la fabbrica di aeroplani americana che ha coinvolto in uno scandalo l'allora premier giapponese Tanaka"],</v>
      </c>
    </row>
    <row r="386" spans="1:18" ht="17.25" x14ac:dyDescent="0.3">
      <c r="A386" t="s">
        <v>742</v>
      </c>
      <c r="F386" t="s">
        <v>743</v>
      </c>
      <c r="H386" s="1" t="s">
        <v>1378</v>
      </c>
      <c r="I386" s="1" t="str">
        <f t="shared" ref="I386:I449" si="33">+A386</f>
        <v>Lollobrigida</v>
      </c>
      <c r="J386" s="1" t="s">
        <v>1380</v>
      </c>
      <c r="K386" s="1" t="s">
        <v>1381</v>
      </c>
      <c r="L386" s="2" t="str">
        <f t="shared" si="30"/>
        <v>(letterina L) la Gina che e' la piu' famosa figlia di Subiaco</v>
      </c>
      <c r="M386" s="1" t="s">
        <v>1382</v>
      </c>
      <c r="O386" t="str">
        <f t="shared" si="31"/>
        <v>["Lollobrigida","(letterina L) la Gina che e' la piu' famosa figlia di Subiaco"],</v>
      </c>
      <c r="R386" t="str">
        <f t="shared" si="32"/>
        <v>["Lollobrigida","(letterina L) la Gina che e' la piu' famosa figlia di Subiaco"],</v>
      </c>
    </row>
    <row r="387" spans="1:18" ht="17.25" x14ac:dyDescent="0.3">
      <c r="A387" t="s">
        <v>744</v>
      </c>
      <c r="F387" t="s">
        <v>745</v>
      </c>
      <c r="H387" s="1" t="s">
        <v>1378</v>
      </c>
      <c r="I387" s="1" t="str">
        <f t="shared" si="33"/>
        <v>Lammermoor</v>
      </c>
      <c r="J387" s="1" t="s">
        <v>1380</v>
      </c>
      <c r="K387" s="1" t="s">
        <v>1381</v>
      </c>
      <c r="L387" s="2" t="str">
        <f t="shared" si="30"/>
        <v>la Lucia di Donizetti</v>
      </c>
      <c r="M387" s="1" t="s">
        <v>1382</v>
      </c>
      <c r="O387" t="str">
        <f t="shared" si="31"/>
        <v>["Lammermoor","la Lucia di Donizetti"],</v>
      </c>
      <c r="R387" t="str">
        <f t="shared" si="32"/>
        <v>["Lammermoor","la Lucia di Donizetti"],</v>
      </c>
    </row>
    <row r="388" spans="1:18" ht="17.25" x14ac:dyDescent="0.3">
      <c r="A388" t="s">
        <v>746</v>
      </c>
      <c r="F388" t="s">
        <v>747</v>
      </c>
      <c r="H388" s="1" t="s">
        <v>1378</v>
      </c>
      <c r="I388" s="1" t="str">
        <f t="shared" si="33"/>
        <v>Lotus</v>
      </c>
      <c r="J388" s="1" t="s">
        <v>1380</v>
      </c>
      <c r="K388" s="1" t="s">
        <v>1381</v>
      </c>
      <c r="L388" s="2" t="str">
        <f t="shared" si="30"/>
        <v>(letterina L) la macchina con la quale Jim Clark ha vinto le 500 miglia di Indianapolis</v>
      </c>
      <c r="M388" s="1" t="s">
        <v>1382</v>
      </c>
      <c r="O388" t="str">
        <f t="shared" si="31"/>
        <v>["Lotus","(letterina L) la macchina con la quale Jim Clark ha vinto le 500 miglia di Indianapolis"],</v>
      </c>
      <c r="R388" t="str">
        <f t="shared" si="32"/>
        <v>["Lotus","(letterina L) la macchina con la quale Jim Clark ha vinto le 500 miglia di Indianapolis"],</v>
      </c>
    </row>
    <row r="389" spans="1:18" ht="17.25" x14ac:dyDescent="0.3">
      <c r="A389" t="s">
        <v>748</v>
      </c>
      <c r="F389" t="s">
        <v>749</v>
      </c>
      <c r="H389" s="1" t="s">
        <v>1378</v>
      </c>
      <c r="I389" s="1" t="str">
        <f t="shared" si="33"/>
        <v>Lussuria</v>
      </c>
      <c r="J389" s="1" t="s">
        <v>1380</v>
      </c>
      <c r="K389" s="1" t="s">
        <v>1381</v>
      </c>
      <c r="L389" s="2" t="str">
        <f t="shared" si="30"/>
        <v>(letterina L) la simboleggia la lonza, una delle tre belve che sbarrano il passo a Dante</v>
      </c>
      <c r="M389" s="1" t="s">
        <v>1382</v>
      </c>
      <c r="O389" t="str">
        <f t="shared" si="31"/>
        <v>["Lussuria","(letterina L) la simboleggia la lonza, una delle tre belve che sbarrano il passo a Dante"],</v>
      </c>
      <c r="R389" t="str">
        <f t="shared" si="32"/>
        <v>["Lussuria","(letterina L) la simboleggia la lonza, una delle tre belve che sbarrano il passo a Dante"],</v>
      </c>
    </row>
    <row r="390" spans="1:18" ht="17.25" x14ac:dyDescent="0.3">
      <c r="A390" t="s">
        <v>750</v>
      </c>
      <c r="F390" t="s">
        <v>751</v>
      </c>
      <c r="H390" s="1" t="s">
        <v>1378</v>
      </c>
      <c r="I390" s="1" t="str">
        <f t="shared" si="33"/>
        <v>Liala</v>
      </c>
      <c r="J390" s="1" t="s">
        <v>1380</v>
      </c>
      <c r="K390" s="1" t="s">
        <v>1381</v>
      </c>
      <c r="L390" s="2" t="str">
        <f t="shared" si="30"/>
        <v>(letterina L) lo pseudonimo con il quale e' meglio conosciuta la scrittrice Liliana Negretti Cambiasi</v>
      </c>
      <c r="M390" s="1" t="s">
        <v>1382</v>
      </c>
      <c r="O390" t="str">
        <f t="shared" si="31"/>
        <v>["Liala","(letterina L) lo pseudonimo con il quale e' meglio conosciuta la scrittrice Liliana Negretti Cambiasi"],</v>
      </c>
      <c r="R390" t="str">
        <f t="shared" si="32"/>
        <v>["Liala","(letterina L) lo pseudonimo con il quale e' meglio conosciuta la scrittrice Liliana Negretti Cambiasi"],</v>
      </c>
    </row>
    <row r="391" spans="1:18" ht="17.25" x14ac:dyDescent="0.3">
      <c r="A391" t="s">
        <v>752</v>
      </c>
      <c r="F391" t="s">
        <v>753</v>
      </c>
      <c r="H391" s="1" t="s">
        <v>1378</v>
      </c>
      <c r="I391" s="1" t="str">
        <f t="shared" si="33"/>
        <v>Liverpool</v>
      </c>
      <c r="J391" s="1" t="s">
        <v>1380</v>
      </c>
      <c r="K391" s="1" t="s">
        <v>1381</v>
      </c>
      <c r="L391" s="2" t="str">
        <f t="shared" si="30"/>
        <v>vi si trova Penny Lane</v>
      </c>
      <c r="M391" s="1" t="s">
        <v>1382</v>
      </c>
      <c r="O391" t="str">
        <f t="shared" si="31"/>
        <v>["Liverpool","vi si trova Penny Lane"],</v>
      </c>
      <c r="R391" t="str">
        <f t="shared" si="32"/>
        <v>["Liverpool","vi si trova Penny Lane"],</v>
      </c>
    </row>
    <row r="392" spans="1:18" ht="17.25" x14ac:dyDescent="0.3">
      <c r="A392" t="s">
        <v>754</v>
      </c>
      <c r="F392" t="s">
        <v>755</v>
      </c>
      <c r="H392" s="1" t="s">
        <v>1378</v>
      </c>
      <c r="I392" s="1" t="str">
        <f t="shared" si="33"/>
        <v>Marco Antonio</v>
      </c>
      <c r="J392" s="1" t="s">
        <v>1380</v>
      </c>
      <c r="K392" s="1" t="s">
        <v>1381</v>
      </c>
      <c r="L392" s="2" t="str">
        <f>SUBSTITUTE(F392,"(Letterina M) ","")</f>
        <v>contese a Cesare l'amore di Cleopatra</v>
      </c>
      <c r="M392" s="1" t="s">
        <v>1382</v>
      </c>
      <c r="O392" t="str">
        <f t="shared" ref="O377:O440" si="34">CONCATENATE(H392,I392,J392,K392,L392,M392)</f>
        <v>["Marco Antonio","contese a Cesare l'amore di Cleopatra"],</v>
      </c>
      <c r="R392" t="str">
        <f>SUBSTITUTE(O392,"(letterina M) ","")</f>
        <v>["Marco Antonio","contese a Cesare l'amore di Cleopatra"],</v>
      </c>
    </row>
    <row r="393" spans="1:18" ht="17.25" x14ac:dyDescent="0.3">
      <c r="A393" t="s">
        <v>756</v>
      </c>
      <c r="F393" t="s">
        <v>757</v>
      </c>
      <c r="H393" s="1" t="s">
        <v>1378</v>
      </c>
      <c r="I393" s="1" t="str">
        <f t="shared" si="33"/>
        <v>Magellano</v>
      </c>
      <c r="J393" s="1" t="s">
        <v>1380</v>
      </c>
      <c r="K393" s="1" t="s">
        <v>1381</v>
      </c>
      <c r="L393" s="2" t="str">
        <f t="shared" ref="L393:L456" si="35">SUBSTITUTE(F393,"(Letterina M) ","")</f>
        <v>dette il nome all'Oceano Pacifico</v>
      </c>
      <c r="M393" s="1" t="s">
        <v>1382</v>
      </c>
      <c r="O393" t="str">
        <f t="shared" ref="O393:O456" si="36">CONCATENATE(H393,I393,J393,K393,L393,M393)</f>
        <v>["Magellano","dette il nome all'Oceano Pacifico"],</v>
      </c>
      <c r="R393" t="str">
        <f t="shared" ref="R393:R457" si="37">SUBSTITUTE(O393,"(letterina M) ","")</f>
        <v>["Magellano","dette il nome all'Oceano Pacifico"],</v>
      </c>
    </row>
    <row r="394" spans="1:18" ht="17.25" x14ac:dyDescent="0.3">
      <c r="A394" t="s">
        <v>758</v>
      </c>
      <c r="F394" t="s">
        <v>759</v>
      </c>
      <c r="H394" s="1" t="s">
        <v>1378</v>
      </c>
      <c r="I394" s="1" t="str">
        <f t="shared" si="33"/>
        <v>Marx</v>
      </c>
      <c r="J394" s="1" t="s">
        <v>1380</v>
      </c>
      <c r="K394" s="1" t="s">
        <v>1381</v>
      </c>
      <c r="L394" s="2" t="str">
        <f t="shared" si="35"/>
        <v>disse 'La religione e' l'oppio dei popoli' (brrr)</v>
      </c>
      <c r="M394" s="1" t="s">
        <v>1382</v>
      </c>
      <c r="O394" t="str">
        <f t="shared" si="36"/>
        <v>["Marx","disse 'La religione e' l'oppio dei popoli' (brrr)"],</v>
      </c>
      <c r="R394" t="str">
        <f t="shared" si="37"/>
        <v>["Marx","disse 'La religione e' l'oppio dei popoli' (brrr)"],</v>
      </c>
    </row>
    <row r="395" spans="1:18" ht="17.25" x14ac:dyDescent="0.3">
      <c r="A395" t="s">
        <v>760</v>
      </c>
      <c r="F395" t="s">
        <v>761</v>
      </c>
      <c r="H395" s="1" t="s">
        <v>1378</v>
      </c>
      <c r="I395" s="1" t="str">
        <f t="shared" si="33"/>
        <v>Mendel</v>
      </c>
      <c r="J395" s="1" t="s">
        <v>1380</v>
      </c>
      <c r="K395" s="1" t="s">
        <v>1381</v>
      </c>
      <c r="L395" s="2" t="str">
        <f t="shared" si="35"/>
        <v>e' considerato il padre della genetica</v>
      </c>
      <c r="M395" s="1" t="s">
        <v>1382</v>
      </c>
      <c r="O395" t="str">
        <f t="shared" si="36"/>
        <v>["Mendel","e' considerato il padre della genetica"],</v>
      </c>
      <c r="R395" t="str">
        <f t="shared" si="37"/>
        <v>["Mendel","e' considerato il padre della genetica"],</v>
      </c>
    </row>
    <row r="396" spans="1:18" ht="17.25" x14ac:dyDescent="0.3">
      <c r="A396" t="s">
        <v>762</v>
      </c>
      <c r="F396" t="s">
        <v>763</v>
      </c>
      <c r="H396" s="1" t="s">
        <v>1378</v>
      </c>
      <c r="I396" s="1" t="str">
        <f t="shared" si="33"/>
        <v>Mediterraneo</v>
      </c>
      <c r="J396" s="1" t="s">
        <v>1380</v>
      </c>
      <c r="K396" s="1" t="s">
        <v>1381</v>
      </c>
      <c r="L396" s="2" t="str">
        <f t="shared" si="35"/>
        <v>(letterina M) e' il 'mare nostrum'</v>
      </c>
      <c r="M396" s="1" t="s">
        <v>1382</v>
      </c>
      <c r="O396" t="str">
        <f t="shared" si="36"/>
        <v>["Mediterraneo","(letterina M) e' il 'mare nostrum'"],</v>
      </c>
      <c r="R396" t="str">
        <f t="shared" si="37"/>
        <v>["Mediterraneo","e' il 'mare nostrum'"],</v>
      </c>
    </row>
    <row r="397" spans="1:18" ht="17.25" x14ac:dyDescent="0.3">
      <c r="A397" t="s">
        <v>764</v>
      </c>
      <c r="F397" t="s">
        <v>765</v>
      </c>
      <c r="H397" s="1" t="s">
        <v>1378</v>
      </c>
      <c r="I397" s="1" t="str">
        <f t="shared" si="33"/>
        <v>Mulo</v>
      </c>
      <c r="J397" s="1" t="s">
        <v>1380</v>
      </c>
      <c r="K397" s="1" t="s">
        <v>1381</v>
      </c>
      <c r="L397" s="2" t="str">
        <f t="shared" si="35"/>
        <v>e' il risultato dell'incrocio tra un asino e una cavalla</v>
      </c>
      <c r="M397" s="1" t="s">
        <v>1382</v>
      </c>
      <c r="O397" t="str">
        <f t="shared" si="36"/>
        <v>["Mulo","e' il risultato dell'incrocio tra un asino e una cavalla"],</v>
      </c>
      <c r="R397" t="str">
        <f t="shared" si="37"/>
        <v>["Mulo","e' il risultato dell'incrocio tra un asino e una cavalla"],</v>
      </c>
    </row>
    <row r="398" spans="1:18" ht="17.25" x14ac:dyDescent="0.3">
      <c r="A398" t="s">
        <v>766</v>
      </c>
      <c r="F398" t="s">
        <v>767</v>
      </c>
      <c r="H398" s="1" t="s">
        <v>1378</v>
      </c>
      <c r="I398" s="1" t="str">
        <f t="shared" si="33"/>
        <v>Magnani</v>
      </c>
      <c r="J398" s="1" t="s">
        <v>1380</v>
      </c>
      <c r="K398" s="1" t="s">
        <v>1381</v>
      </c>
      <c r="L398" s="2" t="str">
        <f t="shared" si="35"/>
        <v>era madre di una figlia 'Bellissima'</v>
      </c>
      <c r="M398" s="1" t="s">
        <v>1382</v>
      </c>
      <c r="O398" t="str">
        <f t="shared" si="36"/>
        <v>["Magnani","era madre di una figlia 'Bellissima'"],</v>
      </c>
      <c r="R398" t="str">
        <f t="shared" si="37"/>
        <v>["Magnani","era madre di una figlia 'Bellissima'"],</v>
      </c>
    </row>
    <row r="399" spans="1:18" ht="17.25" x14ac:dyDescent="0.3">
      <c r="A399" t="s">
        <v>768</v>
      </c>
      <c r="F399" t="s">
        <v>769</v>
      </c>
      <c r="H399" s="1" t="s">
        <v>1378</v>
      </c>
      <c r="I399" s="1" t="str">
        <f t="shared" si="33"/>
        <v>Minosse</v>
      </c>
      <c r="J399" s="1" t="s">
        <v>1380</v>
      </c>
      <c r="K399" s="1" t="s">
        <v>1381</v>
      </c>
      <c r="L399" s="2" t="str">
        <f t="shared" si="35"/>
        <v>Figlio di Zeus e padre di Arianna, re di Creta</v>
      </c>
      <c r="M399" s="1" t="s">
        <v>1382</v>
      </c>
      <c r="O399" t="str">
        <f t="shared" si="36"/>
        <v>["Minosse","Figlio di Zeus e padre di Arianna, re di Creta"],</v>
      </c>
      <c r="R399" t="str">
        <f t="shared" si="37"/>
        <v>["Minosse","Figlio di Zeus e padre di Arianna, re di Creta"],</v>
      </c>
    </row>
    <row r="400" spans="1:18" ht="17.25" x14ac:dyDescent="0.3">
      <c r="A400" t="s">
        <v>770</v>
      </c>
      <c r="F400" t="s">
        <v>771</v>
      </c>
      <c r="H400" s="1" t="s">
        <v>1378</v>
      </c>
      <c r="I400" s="1" t="str">
        <f t="shared" si="33"/>
        <v>Mussolini</v>
      </c>
      <c r="J400" s="1" t="s">
        <v>1380</v>
      </c>
      <c r="K400" s="1" t="s">
        <v>1381</v>
      </c>
      <c r="L400" s="2" t="str">
        <f t="shared" si="35"/>
        <v>fu liberato da un commando tedesco a Campo Imperatore</v>
      </c>
      <c r="M400" s="1" t="s">
        <v>1382</v>
      </c>
      <c r="O400" t="str">
        <f t="shared" si="36"/>
        <v>["Mussolini","fu liberato da un commando tedesco a Campo Imperatore"],</v>
      </c>
      <c r="R400" t="str">
        <f t="shared" si="37"/>
        <v>["Mussolini","fu liberato da un commando tedesco a Campo Imperatore"],</v>
      </c>
    </row>
    <row r="401" spans="1:18" ht="17.25" x14ac:dyDescent="0.3">
      <c r="A401" t="s">
        <v>772</v>
      </c>
      <c r="F401" t="s">
        <v>773</v>
      </c>
      <c r="H401" s="1" t="s">
        <v>1378</v>
      </c>
      <c r="I401" s="1" t="str">
        <f t="shared" si="33"/>
        <v>Malagodi</v>
      </c>
      <c r="J401" s="1" t="s">
        <v>1380</v>
      </c>
      <c r="K401" s="1" t="s">
        <v>1381</v>
      </c>
      <c r="L401" s="2" t="str">
        <f t="shared" si="35"/>
        <v>ha guidato il Partito Liberale dal 1954 al 1972</v>
      </c>
      <c r="M401" s="1" t="s">
        <v>1382</v>
      </c>
      <c r="O401" t="str">
        <f t="shared" si="36"/>
        <v>["Malagodi","ha guidato il Partito Liberale dal 1954 al 1972"],</v>
      </c>
      <c r="R401" t="str">
        <f t="shared" si="37"/>
        <v>["Malagodi","ha guidato il Partito Liberale dal 1954 al 1972"],</v>
      </c>
    </row>
    <row r="402" spans="1:18" ht="17.25" x14ac:dyDescent="0.3">
      <c r="A402" t="s">
        <v>774</v>
      </c>
      <c r="F402" t="s">
        <v>775</v>
      </c>
      <c r="H402" s="1" t="s">
        <v>1378</v>
      </c>
      <c r="I402" s="1" t="str">
        <f t="shared" si="33"/>
        <v>Mazzola</v>
      </c>
      <c r="J402" s="1" t="s">
        <v>1380</v>
      </c>
      <c r="K402" s="1" t="s">
        <v>1381</v>
      </c>
      <c r="L402" s="2" t="str">
        <f t="shared" si="35"/>
        <v>il 'baffo' del calcio italiano</v>
      </c>
      <c r="M402" s="1" t="s">
        <v>1382</v>
      </c>
      <c r="O402" t="str">
        <f t="shared" si="36"/>
        <v>["Mazzola","il 'baffo' del calcio italiano"],</v>
      </c>
      <c r="R402" t="str">
        <f t="shared" si="37"/>
        <v>["Mazzola","il 'baffo' del calcio italiano"],</v>
      </c>
    </row>
    <row r="403" spans="1:18" ht="17.25" x14ac:dyDescent="0.3">
      <c r="A403" t="s">
        <v>776</v>
      </c>
      <c r="F403" t="s">
        <v>777</v>
      </c>
      <c r="H403" s="1" t="s">
        <v>1378</v>
      </c>
      <c r="I403" s="1" t="str">
        <f t="shared" si="33"/>
        <v>Meraviglioso</v>
      </c>
      <c r="J403" s="1" t="s">
        <v>1380</v>
      </c>
      <c r="K403" s="1" t="s">
        <v>1381</v>
      </c>
      <c r="L403" s="2" t="str">
        <f t="shared" si="35"/>
        <v>il 'mandarino' di Bela Bartok</v>
      </c>
      <c r="M403" s="1" t="s">
        <v>1382</v>
      </c>
      <c r="O403" t="str">
        <f t="shared" si="36"/>
        <v>["Meraviglioso","il 'mandarino' di Bela Bartok"],</v>
      </c>
      <c r="R403" t="str">
        <f t="shared" si="37"/>
        <v>["Meraviglioso","il 'mandarino' di Bela Bartok"],</v>
      </c>
    </row>
    <row r="404" spans="1:18" ht="17.25" x14ac:dyDescent="0.3">
      <c r="A404" t="s">
        <v>778</v>
      </c>
      <c r="F404" t="s">
        <v>779</v>
      </c>
      <c r="H404" s="1" t="s">
        <v>1378</v>
      </c>
      <c r="I404" s="1" t="str">
        <f t="shared" si="33"/>
        <v>Mangiafuoco</v>
      </c>
      <c r="J404" s="1" t="s">
        <v>1380</v>
      </c>
      <c r="K404" s="1" t="s">
        <v>1381</v>
      </c>
      <c r="L404" s="2" t="str">
        <f t="shared" si="35"/>
        <v>(letterina M) il burattinaio di Pinocchio</v>
      </c>
      <c r="M404" s="1" t="s">
        <v>1382</v>
      </c>
      <c r="O404" t="str">
        <f t="shared" si="36"/>
        <v>["Mangiafuoco","(letterina M) il burattinaio di Pinocchio"],</v>
      </c>
      <c r="R404" t="str">
        <f t="shared" si="37"/>
        <v>["Mangiafuoco","il burattinaio di Pinocchio"],</v>
      </c>
    </row>
    <row r="405" spans="1:18" ht="17.25" x14ac:dyDescent="0.3">
      <c r="A405" t="s">
        <v>780</v>
      </c>
      <c r="F405" t="s">
        <v>781</v>
      </c>
      <c r="H405" s="1" t="s">
        <v>1378</v>
      </c>
      <c r="I405" s="1" t="str">
        <f t="shared" si="33"/>
        <v>Moby Dick</v>
      </c>
      <c r="J405" s="1" t="s">
        <v>1380</v>
      </c>
      <c r="K405" s="1" t="s">
        <v>1381</v>
      </c>
      <c r="L405" s="2" t="str">
        <f t="shared" si="35"/>
        <v>il caposaldo della letteratura americana che comincia con le parole 'Mi chiamo Ishmael'</v>
      </c>
      <c r="M405" s="1" t="s">
        <v>1382</v>
      </c>
      <c r="O405" t="str">
        <f t="shared" si="36"/>
        <v>["Moby Dick","il caposaldo della letteratura americana che comincia con le parole 'Mi chiamo Ishmael'"],</v>
      </c>
      <c r="R405" t="str">
        <f t="shared" si="37"/>
        <v>["Moby Dick","il caposaldo della letteratura americana che comincia con le parole 'Mi chiamo Ishmael'"],</v>
      </c>
    </row>
    <row r="406" spans="1:18" ht="17.25" x14ac:dyDescent="0.3">
      <c r="A406" t="s">
        <v>782</v>
      </c>
      <c r="F406" t="s">
        <v>783</v>
      </c>
      <c r="H406" s="1" t="s">
        <v>1378</v>
      </c>
      <c r="I406" s="1" t="str">
        <f t="shared" si="33"/>
        <v>Mendeleev</v>
      </c>
      <c r="J406" s="1" t="s">
        <v>1380</v>
      </c>
      <c r="K406" s="1" t="s">
        <v>1381</v>
      </c>
      <c r="L406" s="2" t="str">
        <f t="shared" si="35"/>
        <v>il chimico russo che classifico' gli elementi secondo il loro peso atomico</v>
      </c>
      <c r="M406" s="1" t="s">
        <v>1382</v>
      </c>
      <c r="O406" t="str">
        <f t="shared" si="36"/>
        <v>["Mendeleev","il chimico russo che classifico' gli elementi secondo il loro peso atomico"],</v>
      </c>
      <c r="R406" t="str">
        <f t="shared" si="37"/>
        <v>["Mendeleev","il chimico russo che classifico' gli elementi secondo il loro peso atomico"],</v>
      </c>
    </row>
    <row r="407" spans="1:18" ht="17.25" x14ac:dyDescent="0.3">
      <c r="A407" t="s">
        <v>784</v>
      </c>
      <c r="F407" t="s">
        <v>785</v>
      </c>
      <c r="H407" s="1" t="s">
        <v>1378</v>
      </c>
      <c r="I407" s="1" t="str">
        <f t="shared" si="33"/>
        <v>Magna Charta</v>
      </c>
      <c r="J407" s="1" t="s">
        <v>1380</v>
      </c>
      <c r="K407" s="1" t="s">
        <v>1381</v>
      </c>
      <c r="L407" s="2" t="str">
        <f t="shared" si="35"/>
        <v>il documento imposto a Giovanni Senza Terra dai feudatari inglesi</v>
      </c>
      <c r="M407" s="1" t="s">
        <v>1382</v>
      </c>
      <c r="O407" t="str">
        <f t="shared" si="36"/>
        <v>["Magna Charta","il documento imposto a Giovanni Senza Terra dai feudatari inglesi"],</v>
      </c>
      <c r="R407" t="str">
        <f t="shared" si="37"/>
        <v>["Magna Charta","il documento imposto a Giovanni Senza Terra dai feudatari inglesi"],</v>
      </c>
    </row>
    <row r="408" spans="1:18" ht="17.25" x14ac:dyDescent="0.3">
      <c r="A408" t="s">
        <v>786</v>
      </c>
      <c r="F408" t="s">
        <v>787</v>
      </c>
      <c r="H408" s="1" t="s">
        <v>1378</v>
      </c>
      <c r="I408" s="1" t="str">
        <f t="shared" si="33"/>
        <v>MacArthur</v>
      </c>
      <c r="J408" s="1" t="s">
        <v>1380</v>
      </c>
      <c r="K408" s="1" t="s">
        <v>1381</v>
      </c>
      <c r="L408" s="2" t="str">
        <f t="shared" si="35"/>
        <v>(letterina M) il Douglas che comandava le truppe delle Nazioni Unite all'inizio della guerra di corea</v>
      </c>
      <c r="M408" s="1" t="s">
        <v>1382</v>
      </c>
      <c r="O408" t="str">
        <f t="shared" si="36"/>
        <v>["MacArthur","(letterina M) il Douglas che comandava le truppe delle Nazioni Unite all'inizio della guerra di corea"],</v>
      </c>
      <c r="R408" t="str">
        <f t="shared" si="37"/>
        <v>["MacArthur","il Douglas che comandava le truppe delle Nazioni Unite all'inizio della guerra di corea"],</v>
      </c>
    </row>
    <row r="409" spans="1:18" ht="17.25" x14ac:dyDescent="0.3">
      <c r="A409" t="s">
        <v>788</v>
      </c>
      <c r="F409" t="s">
        <v>789</v>
      </c>
      <c r="H409" s="1" t="s">
        <v>1378</v>
      </c>
      <c r="I409" s="1" t="str">
        <f t="shared" si="33"/>
        <v>muleta</v>
      </c>
      <c r="J409" s="1" t="s">
        <v>1380</v>
      </c>
      <c r="K409" s="1" t="s">
        <v>1381</v>
      </c>
      <c r="L409" s="2" t="str">
        <f t="shared" si="35"/>
        <v>(letterina M) Il drappo rosso dei toreri</v>
      </c>
      <c r="M409" s="1" t="s">
        <v>1382</v>
      </c>
      <c r="O409" t="str">
        <f t="shared" si="36"/>
        <v>["muleta","(letterina M) Il drappo rosso dei toreri"],</v>
      </c>
      <c r="R409" t="str">
        <f t="shared" si="37"/>
        <v>["muleta","Il drappo rosso dei toreri"],</v>
      </c>
    </row>
    <row r="410" spans="1:18" ht="17.25" x14ac:dyDescent="0.3">
      <c r="A410" t="s">
        <v>790</v>
      </c>
      <c r="F410" t="s">
        <v>791</v>
      </c>
      <c r="H410" s="1" t="s">
        <v>1378</v>
      </c>
      <c r="I410" s="1" t="str">
        <f t="shared" si="33"/>
        <v>Marinetti</v>
      </c>
      <c r="J410" s="1" t="s">
        <v>1380</v>
      </c>
      <c r="K410" s="1" t="s">
        <v>1381</v>
      </c>
      <c r="L410" s="2" t="str">
        <f t="shared" si="35"/>
        <v>il Filippo Tommaso principale figura letteraria del movimento futurista</v>
      </c>
      <c r="M410" s="1" t="s">
        <v>1382</v>
      </c>
      <c r="O410" t="str">
        <f t="shared" si="36"/>
        <v>["Marinetti","il Filippo Tommaso principale figura letteraria del movimento futurista"],</v>
      </c>
      <c r="R410" t="str">
        <f t="shared" si="37"/>
        <v>["Marinetti","il Filippo Tommaso principale figura letteraria del movimento futurista"],</v>
      </c>
    </row>
    <row r="411" spans="1:18" ht="17.25" x14ac:dyDescent="0.3">
      <c r="A411" t="s">
        <v>792</v>
      </c>
      <c r="F411" t="s">
        <v>793</v>
      </c>
      <c r="H411" s="1" t="s">
        <v>1378</v>
      </c>
      <c r="I411" s="1" t="str">
        <f t="shared" si="33"/>
        <v>Missing</v>
      </c>
      <c r="J411" s="1" t="s">
        <v>1380</v>
      </c>
      <c r="K411" s="1" t="s">
        <v>1381</v>
      </c>
      <c r="L411" s="2" t="str">
        <f t="shared" si="35"/>
        <v>il film di Costa Gavras che ha come interpreti Jack Lemmon e Sissy Spacek</v>
      </c>
      <c r="M411" s="1" t="s">
        <v>1382</v>
      </c>
      <c r="O411" t="str">
        <f t="shared" si="36"/>
        <v>["Missing","il film di Costa Gavras che ha come interpreti Jack Lemmon e Sissy Spacek"],</v>
      </c>
      <c r="R411" t="str">
        <f t="shared" si="37"/>
        <v>["Missing","il film di Costa Gavras che ha come interpreti Jack Lemmon e Sissy Spacek"],</v>
      </c>
    </row>
    <row r="412" spans="1:18" ht="17.25" x14ac:dyDescent="0.3">
      <c r="A412" t="s">
        <v>794</v>
      </c>
      <c r="F412" t="s">
        <v>795</v>
      </c>
      <c r="H412" s="1" t="s">
        <v>1378</v>
      </c>
      <c r="I412" s="1" t="str">
        <f t="shared" si="33"/>
        <v>metropolis</v>
      </c>
      <c r="J412" s="1" t="s">
        <v>1380</v>
      </c>
      <c r="K412" s="1" t="s">
        <v>1381</v>
      </c>
      <c r="L412" s="2" t="str">
        <f t="shared" si="35"/>
        <v>(letterina M) il film in cui compaiono 25.000 uomini, 11.000 donne e 1.100 calvi</v>
      </c>
      <c r="M412" s="1" t="s">
        <v>1382</v>
      </c>
      <c r="O412" t="str">
        <f t="shared" si="36"/>
        <v>["metropolis","(letterina M) il film in cui compaiono 25.000 uomini, 11.000 donne e 1.100 calvi"],</v>
      </c>
      <c r="R412" t="str">
        <f t="shared" si="37"/>
        <v>["metropolis","il film in cui compaiono 25.000 uomini, 11.000 donne e 1.100 calvi"],</v>
      </c>
    </row>
    <row r="413" spans="1:18" ht="17.25" x14ac:dyDescent="0.3">
      <c r="A413" t="s">
        <v>796</v>
      </c>
      <c r="F413" t="s">
        <v>797</v>
      </c>
      <c r="H413" s="1" t="s">
        <v>1378</v>
      </c>
      <c r="I413" s="1" t="str">
        <f t="shared" si="33"/>
        <v>Menelao</v>
      </c>
      <c r="J413" s="1" t="s">
        <v>1380</v>
      </c>
      <c r="K413" s="1" t="s">
        <v>1381</v>
      </c>
      <c r="L413" s="2" t="str">
        <f t="shared" si="35"/>
        <v>il fratello di Agamennone</v>
      </c>
      <c r="M413" s="1" t="s">
        <v>1382</v>
      </c>
      <c r="O413" t="str">
        <f t="shared" si="36"/>
        <v>["Menelao","il fratello di Agamennone"],</v>
      </c>
      <c r="R413" t="str">
        <f t="shared" si="37"/>
        <v>["Menelao","il fratello di Agamennone"],</v>
      </c>
    </row>
    <row r="414" spans="1:18" ht="17.25" x14ac:dyDescent="0.3">
      <c r="A414" t="s">
        <v>798</v>
      </c>
      <c r="F414" t="s">
        <v>799</v>
      </c>
      <c r="H414" s="1" t="s">
        <v>1378</v>
      </c>
      <c r="I414" s="1" t="str">
        <f t="shared" si="33"/>
        <v>Mozart</v>
      </c>
      <c r="J414" s="1" t="s">
        <v>1380</v>
      </c>
      <c r="K414" s="1" t="s">
        <v>1381</v>
      </c>
      <c r="L414" s="2" t="str">
        <f t="shared" si="35"/>
        <v>il genio della musica che e' finito in una fossa comune</v>
      </c>
      <c r="M414" s="1" t="s">
        <v>1382</v>
      </c>
      <c r="O414" t="str">
        <f t="shared" si="36"/>
        <v>["Mozart","il genio della musica che e' finito in una fossa comune"],</v>
      </c>
      <c r="R414" t="str">
        <f t="shared" si="37"/>
        <v>["Mozart","il genio della musica che e' finito in una fossa comune"],</v>
      </c>
    </row>
    <row r="415" spans="1:18" ht="17.25" x14ac:dyDescent="0.3">
      <c r="A415" t="s">
        <v>800</v>
      </c>
      <c r="F415" t="s">
        <v>801</v>
      </c>
      <c r="H415" s="1" t="s">
        <v>1378</v>
      </c>
      <c r="I415" s="1" t="str">
        <f t="shared" si="33"/>
        <v>Murat</v>
      </c>
      <c r="J415" s="1" t="s">
        <v>1380</v>
      </c>
      <c r="K415" s="1" t="s">
        <v>1381</v>
      </c>
      <c r="L415" s="2" t="str">
        <f t="shared" si="35"/>
        <v>il Gioacchino fucilato a Pizzo Calabro</v>
      </c>
      <c r="M415" s="1" t="s">
        <v>1382</v>
      </c>
      <c r="O415" t="str">
        <f t="shared" si="36"/>
        <v>["Murat","il Gioacchino fucilato a Pizzo Calabro"],</v>
      </c>
      <c r="R415" t="str">
        <f t="shared" si="37"/>
        <v>["Murat","il Gioacchino fucilato a Pizzo Calabro"],</v>
      </c>
    </row>
    <row r="416" spans="1:18" ht="17.25" x14ac:dyDescent="0.3">
      <c r="A416" t="s">
        <v>802</v>
      </c>
      <c r="F416" t="s">
        <v>803</v>
      </c>
      <c r="H416" s="1" t="s">
        <v>1378</v>
      </c>
      <c r="I416" s="1" t="str">
        <f t="shared" si="33"/>
        <v>Morandi</v>
      </c>
      <c r="J416" s="1" t="s">
        <v>1380</v>
      </c>
      <c r="K416" s="1" t="s">
        <v>1381</v>
      </c>
      <c r="L416" s="2" t="str">
        <f t="shared" si="35"/>
        <v>il Giorgio pittore italiano famoso per le sue bottiglie</v>
      </c>
      <c r="M416" s="1" t="s">
        <v>1382</v>
      </c>
      <c r="O416" t="str">
        <f t="shared" si="36"/>
        <v>["Morandi","il Giorgio pittore italiano famoso per le sue bottiglie"],</v>
      </c>
      <c r="R416" t="str">
        <f t="shared" si="37"/>
        <v>["Morandi","il Giorgio pittore italiano famoso per le sue bottiglie"],</v>
      </c>
    </row>
    <row r="417" spans="1:18" ht="17.25" x14ac:dyDescent="0.3">
      <c r="A417" t="s">
        <v>804</v>
      </c>
      <c r="F417" t="s">
        <v>805</v>
      </c>
      <c r="H417" s="1" t="s">
        <v>1378</v>
      </c>
      <c r="I417" s="1" t="str">
        <f t="shared" si="33"/>
        <v>Miller</v>
      </c>
      <c r="J417" s="1" t="s">
        <v>1380</v>
      </c>
      <c r="K417" s="1" t="s">
        <v>1381</v>
      </c>
      <c r="L417" s="2" t="str">
        <f t="shared" si="35"/>
        <v>il Glenn che ha composto Moonlight Serenade</v>
      </c>
      <c r="M417" s="1" t="s">
        <v>1382</v>
      </c>
      <c r="O417" t="str">
        <f t="shared" si="36"/>
        <v>["Miller","il Glenn che ha composto Moonlight Serenade"],</v>
      </c>
      <c r="R417" t="str">
        <f t="shared" si="37"/>
        <v>["Miller","il Glenn che ha composto Moonlight Serenade"],</v>
      </c>
    </row>
    <row r="418" spans="1:18" ht="17.25" x14ac:dyDescent="0.3">
      <c r="A418" t="s">
        <v>806</v>
      </c>
      <c r="F418" t="s">
        <v>807</v>
      </c>
      <c r="H418" s="1" t="s">
        <v>1378</v>
      </c>
      <c r="I418" s="1" t="str">
        <f t="shared" si="33"/>
        <v>Maggiore</v>
      </c>
      <c r="J418" s="1" t="s">
        <v>1380</v>
      </c>
      <c r="K418" s="1" t="s">
        <v>1381</v>
      </c>
      <c r="L418" s="2" t="str">
        <f t="shared" si="35"/>
        <v>(letterina M) il lago con le isole Borromee</v>
      </c>
      <c r="M418" s="1" t="s">
        <v>1382</v>
      </c>
      <c r="O418" t="str">
        <f t="shared" si="36"/>
        <v>["Maggiore","(letterina M) il lago con le isole Borromee"],</v>
      </c>
      <c r="R418" t="str">
        <f t="shared" si="37"/>
        <v>["Maggiore","il lago con le isole Borromee"],</v>
      </c>
    </row>
    <row r="419" spans="1:18" ht="17.25" x14ac:dyDescent="0.3">
      <c r="A419" t="s">
        <v>808</v>
      </c>
      <c r="F419" t="s">
        <v>809</v>
      </c>
      <c r="H419" s="1" t="s">
        <v>1378</v>
      </c>
      <c r="I419" s="1" t="str">
        <f t="shared" si="33"/>
        <v>Monet</v>
      </c>
      <c r="J419" s="1" t="s">
        <v>1380</v>
      </c>
      <c r="K419" s="1" t="s">
        <v>1381</v>
      </c>
      <c r="L419" s="2" t="str">
        <f t="shared" si="35"/>
        <v>il leader del movimento impressionista nella pittura a Parigi</v>
      </c>
      <c r="M419" s="1" t="s">
        <v>1382</v>
      </c>
      <c r="O419" t="str">
        <f t="shared" si="36"/>
        <v>["Monet","il leader del movimento impressionista nella pittura a Parigi"],</v>
      </c>
      <c r="R419" t="str">
        <f t="shared" si="37"/>
        <v>["Monet","il leader del movimento impressionista nella pittura a Parigi"],</v>
      </c>
    </row>
    <row r="420" spans="1:18" ht="17.25" x14ac:dyDescent="0.3">
      <c r="A420" t="s">
        <v>762</v>
      </c>
      <c r="F420" t="s">
        <v>810</v>
      </c>
      <c r="H420" s="1" t="s">
        <v>1378</v>
      </c>
      <c r="I420" s="1" t="str">
        <f t="shared" si="33"/>
        <v>Mediterraneo</v>
      </c>
      <c r="J420" s="1" t="s">
        <v>1380</v>
      </c>
      <c r="K420" s="1" t="s">
        <v>1381</v>
      </c>
      <c r="L420" s="2" t="str">
        <f t="shared" si="35"/>
        <v>il mare che bagna Barcellona</v>
      </c>
      <c r="M420" s="1" t="s">
        <v>1382</v>
      </c>
      <c r="O420" t="str">
        <f t="shared" si="36"/>
        <v>["Mediterraneo","il mare che bagna Barcellona"],</v>
      </c>
      <c r="R420" t="str">
        <f t="shared" si="37"/>
        <v>["Mediterraneo","il mare che bagna Barcellona"],</v>
      </c>
    </row>
    <row r="421" spans="1:18" ht="17.25" x14ac:dyDescent="0.3">
      <c r="A421" t="s">
        <v>796</v>
      </c>
      <c r="F421" t="s">
        <v>811</v>
      </c>
      <c r="H421" s="1" t="s">
        <v>1378</v>
      </c>
      <c r="I421" s="1" t="str">
        <f t="shared" si="33"/>
        <v>Menelao</v>
      </c>
      <c r="J421" s="1" t="s">
        <v>1380</v>
      </c>
      <c r="K421" s="1" t="s">
        <v>1381</v>
      </c>
      <c r="L421" s="2" t="str">
        <f t="shared" si="35"/>
        <v>il marito della bella Elena</v>
      </c>
      <c r="M421" s="1" t="s">
        <v>1382</v>
      </c>
      <c r="O421" t="str">
        <f t="shared" si="36"/>
        <v>["Menelao","il marito della bella Elena"],</v>
      </c>
      <c r="R421" t="str">
        <f t="shared" si="37"/>
        <v>["Menelao","il marito della bella Elena"],</v>
      </c>
    </row>
    <row r="422" spans="1:18" ht="17.25" x14ac:dyDescent="0.3">
      <c r="A422" t="s">
        <v>812</v>
      </c>
      <c r="F422" t="s">
        <v>813</v>
      </c>
      <c r="H422" s="1" t="s">
        <v>1378</v>
      </c>
      <c r="I422" s="1" t="str">
        <f t="shared" si="33"/>
        <v>Mercurio</v>
      </c>
      <c r="J422" s="1" t="s">
        <v>1380</v>
      </c>
      <c r="K422" s="1" t="s">
        <v>1381</v>
      </c>
      <c r="L422" s="2" t="str">
        <f t="shared" si="35"/>
        <v>il metallo piu' pesante</v>
      </c>
      <c r="M422" s="1" t="s">
        <v>1382</v>
      </c>
      <c r="O422" t="str">
        <f t="shared" si="36"/>
        <v>["Mercurio","il metallo piu' pesante"],</v>
      </c>
      <c r="R422" t="str">
        <f t="shared" si="37"/>
        <v>["Mercurio","il metallo piu' pesante"],</v>
      </c>
    </row>
    <row r="423" spans="1:18" ht="17.25" x14ac:dyDescent="0.3">
      <c r="A423" t="s">
        <v>814</v>
      </c>
      <c r="F423" t="s">
        <v>815</v>
      </c>
      <c r="H423" s="1" t="s">
        <v>1378</v>
      </c>
      <c r="I423" s="1" t="str">
        <f t="shared" si="33"/>
        <v>Milva</v>
      </c>
      <c r="J423" s="1" t="s">
        <v>1380</v>
      </c>
      <c r="K423" s="1" t="s">
        <v>1381</v>
      </c>
      <c r="L423" s="2" t="str">
        <f t="shared" si="35"/>
        <v>il nome d'arte di Maria Ilva Biolcati</v>
      </c>
      <c r="M423" s="1" t="s">
        <v>1382</v>
      </c>
      <c r="O423" t="str">
        <f t="shared" si="36"/>
        <v>["Milva","il nome d'arte di Maria Ilva Biolcati"],</v>
      </c>
      <c r="R423" t="str">
        <f t="shared" si="37"/>
        <v>["Milva","il nome d'arte di Maria Ilva Biolcati"],</v>
      </c>
    </row>
    <row r="424" spans="1:18" ht="17.25" x14ac:dyDescent="0.3">
      <c r="A424" t="s">
        <v>816</v>
      </c>
      <c r="F424" t="s">
        <v>817</v>
      </c>
      <c r="H424" s="1" t="s">
        <v>1378</v>
      </c>
      <c r="I424" s="1" t="str">
        <f t="shared" si="33"/>
        <v>Mailand</v>
      </c>
      <c r="J424" s="1" t="s">
        <v>1380</v>
      </c>
      <c r="K424" s="1" t="s">
        <v>1381</v>
      </c>
      <c r="L424" s="2" t="str">
        <f t="shared" si="35"/>
        <v>il nome tedesco di Milano</v>
      </c>
      <c r="M424" s="1" t="s">
        <v>1382</v>
      </c>
      <c r="O424" t="str">
        <f t="shared" si="36"/>
        <v>["Mailand","il nome tedesco di Milano"],</v>
      </c>
      <c r="R424" t="str">
        <f t="shared" si="37"/>
        <v>["Mailand","il nome tedesco di Milano"],</v>
      </c>
    </row>
    <row r="425" spans="1:18" ht="17.25" x14ac:dyDescent="0.3">
      <c r="A425" t="s">
        <v>818</v>
      </c>
      <c r="F425" t="s">
        <v>819</v>
      </c>
      <c r="H425" s="1" t="s">
        <v>1378</v>
      </c>
      <c r="I425" s="1" t="str">
        <f t="shared" si="33"/>
        <v>Marocco</v>
      </c>
      <c r="J425" s="1" t="s">
        <v>1380</v>
      </c>
      <c r="K425" s="1" t="s">
        <v>1381</v>
      </c>
      <c r="L425" s="2" t="str">
        <f t="shared" si="35"/>
        <v>il paese africano in cui la stessa famiglia regna dal 1640</v>
      </c>
      <c r="M425" s="1" t="s">
        <v>1382</v>
      </c>
      <c r="O425" t="str">
        <f t="shared" si="36"/>
        <v>["Marocco","il paese africano in cui la stessa famiglia regna dal 1640"],</v>
      </c>
      <c r="R425" t="str">
        <f t="shared" si="37"/>
        <v>["Marocco","il paese africano in cui la stessa famiglia regna dal 1640"],</v>
      </c>
    </row>
    <row r="426" spans="1:18" ht="17.25" x14ac:dyDescent="0.3">
      <c r="A426" t="s">
        <v>820</v>
      </c>
      <c r="F426" t="s">
        <v>821</v>
      </c>
      <c r="H426" s="1" t="s">
        <v>1378</v>
      </c>
      <c r="I426" s="1" t="str">
        <f t="shared" si="33"/>
        <v>Messico</v>
      </c>
      <c r="J426" s="1" t="s">
        <v>1380</v>
      </c>
      <c r="K426" s="1" t="s">
        <v>1381</v>
      </c>
      <c r="L426" s="2" t="str">
        <f t="shared" si="35"/>
        <v>il paese dal quale si innalza il Popocatepetl</v>
      </c>
      <c r="M426" s="1" t="s">
        <v>1382</v>
      </c>
      <c r="O426" t="str">
        <f t="shared" si="36"/>
        <v>["Messico","il paese dal quale si innalza il Popocatepetl"],</v>
      </c>
      <c r="R426" t="str">
        <f t="shared" si="37"/>
        <v>["Messico","il paese dal quale si innalza il Popocatepetl"],</v>
      </c>
    </row>
    <row r="427" spans="1:18" ht="17.25" x14ac:dyDescent="0.3">
      <c r="A427" t="s">
        <v>822</v>
      </c>
      <c r="F427" t="s">
        <v>823</v>
      </c>
      <c r="H427" s="1" t="s">
        <v>1378</v>
      </c>
      <c r="I427" s="1" t="str">
        <f t="shared" si="33"/>
        <v>Monaco</v>
      </c>
      <c r="J427" s="1" t="s">
        <v>1380</v>
      </c>
      <c r="K427" s="1" t="s">
        <v>1381</v>
      </c>
      <c r="L427" s="2" t="str">
        <f t="shared" si="35"/>
        <v>(letterina M) il paese sul mare che ha il piu' piccolo litorale al mondo</v>
      </c>
      <c r="M427" s="1" t="s">
        <v>1382</v>
      </c>
      <c r="O427" t="str">
        <f t="shared" si="36"/>
        <v>["Monaco","(letterina M) il paese sul mare che ha il piu' piccolo litorale al mondo"],</v>
      </c>
      <c r="R427" t="str">
        <f t="shared" si="37"/>
        <v>["Monaco","il paese sul mare che ha il piu' piccolo litorale al mondo"],</v>
      </c>
    </row>
    <row r="428" spans="1:18" ht="17.25" x14ac:dyDescent="0.3">
      <c r="A428" t="s">
        <v>824</v>
      </c>
      <c r="F428" t="s">
        <v>825</v>
      </c>
      <c r="H428" s="1" t="s">
        <v>1378</v>
      </c>
      <c r="I428" s="1" t="str">
        <f t="shared" si="33"/>
        <v>Marlowe</v>
      </c>
      <c r="J428" s="1" t="s">
        <v>1380</v>
      </c>
      <c r="K428" s="1" t="s">
        <v>1381</v>
      </c>
      <c r="L428" s="2" t="str">
        <f t="shared" si="35"/>
        <v>il Philip interpretato da Humphrey Bogart ne Il grande sonno</v>
      </c>
      <c r="M428" s="1" t="s">
        <v>1382</v>
      </c>
      <c r="O428" t="str">
        <f t="shared" si="36"/>
        <v>["Marlowe","il Philip interpretato da Humphrey Bogart ne Il grande sonno"],</v>
      </c>
      <c r="R428" t="str">
        <f t="shared" si="37"/>
        <v>["Marlowe","il Philip interpretato da Humphrey Bogart ne Il grande sonno"],</v>
      </c>
    </row>
    <row r="429" spans="1:18" ht="17.25" x14ac:dyDescent="0.3">
      <c r="A429" t="s">
        <v>826</v>
      </c>
      <c r="F429" t="s">
        <v>827</v>
      </c>
      <c r="H429" s="1" t="s">
        <v>1378</v>
      </c>
      <c r="I429" s="1" t="str">
        <f t="shared" si="33"/>
        <v>Melanina</v>
      </c>
      <c r="J429" s="1" t="s">
        <v>1380</v>
      </c>
      <c r="K429" s="1" t="s">
        <v>1381</v>
      </c>
      <c r="L429" s="2" t="str">
        <f t="shared" si="35"/>
        <v>(letterina M) il pigmento cutaneo responsabile dell'abbronzatura</v>
      </c>
      <c r="M429" s="1" t="s">
        <v>1382</v>
      </c>
      <c r="O429" t="str">
        <f t="shared" si="36"/>
        <v>["Melanina","(letterina M) il pigmento cutaneo responsabile dell'abbronzatura"],</v>
      </c>
      <c r="R429" t="str">
        <f t="shared" si="37"/>
        <v>["Melanina","il pigmento cutaneo responsabile dell'abbronzatura"],</v>
      </c>
    </row>
    <row r="430" spans="1:18" ht="17.25" x14ac:dyDescent="0.3">
      <c r="A430" t="s">
        <v>828</v>
      </c>
      <c r="F430" t="s">
        <v>829</v>
      </c>
      <c r="H430" s="1" t="s">
        <v>1378</v>
      </c>
      <c r="I430" s="1" t="str">
        <f t="shared" si="33"/>
        <v>Magritte</v>
      </c>
      <c r="J430" s="1" t="s">
        <v>1380</v>
      </c>
      <c r="K430" s="1" t="s">
        <v>1381</v>
      </c>
      <c r="L430" s="2" t="str">
        <f t="shared" si="35"/>
        <v>il pittore che con una sua opera ha ispirato il titolo del film Le fate ignoranti</v>
      </c>
      <c r="M430" s="1" t="s">
        <v>1382</v>
      </c>
      <c r="O430" t="str">
        <f t="shared" si="36"/>
        <v>["Magritte","il pittore che con una sua opera ha ispirato il titolo del film Le fate ignoranti"],</v>
      </c>
      <c r="R430" t="str">
        <f t="shared" si="37"/>
        <v>["Magritte","il pittore che con una sua opera ha ispirato il titolo del film Le fate ignoranti"],</v>
      </c>
    </row>
    <row r="431" spans="1:18" ht="17.25" x14ac:dyDescent="0.3">
      <c r="A431" t="s">
        <v>830</v>
      </c>
      <c r="F431" t="s">
        <v>831</v>
      </c>
      <c r="H431" s="1" t="s">
        <v>1378</v>
      </c>
      <c r="I431" s="1" t="str">
        <f t="shared" si="33"/>
        <v>Manhattan</v>
      </c>
      <c r="J431" s="1" t="s">
        <v>1380</v>
      </c>
      <c r="K431" s="1" t="s">
        <v>1381</v>
      </c>
      <c r="L431" s="2" t="str">
        <f t="shared" si="35"/>
        <v>il quartiere centrale di New York</v>
      </c>
      <c r="M431" s="1" t="s">
        <v>1382</v>
      </c>
      <c r="O431" t="str">
        <f t="shared" si="36"/>
        <v>["Manhattan","il quartiere centrale di New York"],</v>
      </c>
      <c r="R431" t="str">
        <f t="shared" si="37"/>
        <v>["Manhattan","il quartiere centrale di New York"],</v>
      </c>
    </row>
    <row r="432" spans="1:18" ht="17.25" x14ac:dyDescent="0.3">
      <c r="A432" t="s">
        <v>832</v>
      </c>
      <c r="F432" t="s">
        <v>833</v>
      </c>
      <c r="H432" s="1" t="s">
        <v>1378</v>
      </c>
      <c r="I432" s="1" t="str">
        <f t="shared" si="33"/>
        <v>Municipio</v>
      </c>
      <c r="J432" s="1" t="s">
        <v>1380</v>
      </c>
      <c r="K432" s="1" t="s">
        <v>1381</v>
      </c>
      <c r="L432" s="2" t="str">
        <f t="shared" si="35"/>
        <v>in tedesco viene chiamato Rathaus</v>
      </c>
      <c r="M432" s="1" t="s">
        <v>1382</v>
      </c>
      <c r="O432" t="str">
        <f t="shared" si="36"/>
        <v>["Municipio","in tedesco viene chiamato Rathaus"],</v>
      </c>
      <c r="R432" t="str">
        <f t="shared" si="37"/>
        <v>["Municipio","in tedesco viene chiamato Rathaus"],</v>
      </c>
    </row>
    <row r="433" spans="1:18" ht="17.25" x14ac:dyDescent="0.3">
      <c r="A433" t="s">
        <v>834</v>
      </c>
      <c r="F433" t="s">
        <v>835</v>
      </c>
      <c r="H433" s="1" t="s">
        <v>1378</v>
      </c>
      <c r="I433" s="1" t="str">
        <f t="shared" si="33"/>
        <v>Musica</v>
      </c>
      <c r="J433" s="1" t="s">
        <v>1380</v>
      </c>
      <c r="K433" s="1" t="s">
        <v>1381</v>
      </c>
      <c r="L433" s="2" t="str">
        <f t="shared" si="35"/>
        <v>l'arte nella quale si hanno 'accidenti' e 'acciaccature'</v>
      </c>
      <c r="M433" s="1" t="s">
        <v>1382</v>
      </c>
      <c r="O433" t="str">
        <f t="shared" si="36"/>
        <v>["Musica","l'arte nella quale si hanno 'accidenti' e 'acciaccature'"],</v>
      </c>
      <c r="R433" t="str">
        <f t="shared" si="37"/>
        <v>["Musica","l'arte nella quale si hanno 'accidenti' e 'acciaccature'"],</v>
      </c>
    </row>
    <row r="434" spans="1:18" ht="17.25" x14ac:dyDescent="0.3">
      <c r="A434" t="s">
        <v>836</v>
      </c>
      <c r="F434" t="s">
        <v>837</v>
      </c>
      <c r="H434" s="1" t="s">
        <v>1378</v>
      </c>
      <c r="I434" s="1" t="str">
        <f t="shared" si="33"/>
        <v>Moses</v>
      </c>
      <c r="J434" s="1" t="s">
        <v>1380</v>
      </c>
      <c r="K434" s="1" t="s">
        <v>1381</v>
      </c>
      <c r="L434" s="2" t="str">
        <f t="shared" si="35"/>
        <v>L'Edwin che vince 90 gare consecutive tra il 1977 e il 1984</v>
      </c>
      <c r="M434" s="1" t="s">
        <v>1382</v>
      </c>
      <c r="O434" t="str">
        <f t="shared" si="36"/>
        <v>["Moses","L'Edwin che vince 90 gare consecutive tra il 1977 e il 1984"],</v>
      </c>
      <c r="R434" t="str">
        <f t="shared" si="37"/>
        <v>["Moses","L'Edwin che vince 90 gare consecutive tra il 1977 e il 1984"],</v>
      </c>
    </row>
    <row r="435" spans="1:18" ht="17.25" x14ac:dyDescent="0.3">
      <c r="A435" t="s">
        <v>804</v>
      </c>
      <c r="F435" t="s">
        <v>838</v>
      </c>
      <c r="H435" s="1" t="s">
        <v>1378</v>
      </c>
      <c r="I435" s="1" t="str">
        <f t="shared" si="33"/>
        <v>Miller</v>
      </c>
      <c r="J435" s="1" t="s">
        <v>1380</v>
      </c>
      <c r="K435" s="1" t="s">
        <v>1381</v>
      </c>
      <c r="L435" s="2" t="str">
        <f t="shared" si="35"/>
        <v>(letterina M) L'Henry autore di Sexus, Plexus e Nexus</v>
      </c>
      <c r="M435" s="1" t="s">
        <v>1382</v>
      </c>
      <c r="O435" t="str">
        <f t="shared" si="36"/>
        <v>["Miller","(letterina M) L'Henry autore di Sexus, Plexus e Nexus"],</v>
      </c>
      <c r="R435" t="str">
        <f t="shared" si="37"/>
        <v>["Miller","L'Henry autore di Sexus, Plexus e Nexus"],</v>
      </c>
    </row>
    <row r="436" spans="1:18" ht="17.25" x14ac:dyDescent="0.3">
      <c r="A436" t="s">
        <v>839</v>
      </c>
      <c r="F436" t="s">
        <v>840</v>
      </c>
      <c r="H436" s="1" t="s">
        <v>1378</v>
      </c>
      <c r="I436" s="1" t="str">
        <f t="shared" si="33"/>
        <v>Monrovia</v>
      </c>
      <c r="J436" s="1" t="s">
        <v>1380</v>
      </c>
      <c r="K436" s="1" t="s">
        <v>1381</v>
      </c>
      <c r="L436" s="2" t="str">
        <f t="shared" si="35"/>
        <v>la capitale africana che deve il suo nome a un presidente Usa</v>
      </c>
      <c r="M436" s="1" t="s">
        <v>1382</v>
      </c>
      <c r="O436" t="str">
        <f t="shared" si="36"/>
        <v>["Monrovia","la capitale africana che deve il suo nome a un presidente Usa"],</v>
      </c>
      <c r="R436" t="str">
        <f t="shared" si="37"/>
        <v>["Monrovia","la capitale africana che deve il suo nome a un presidente Usa"],</v>
      </c>
    </row>
    <row r="437" spans="1:18" ht="17.25" x14ac:dyDescent="0.3">
      <c r="A437" t="s">
        <v>841</v>
      </c>
      <c r="F437" t="s">
        <v>842</v>
      </c>
      <c r="H437" s="1" t="s">
        <v>1378</v>
      </c>
      <c r="I437" s="1" t="str">
        <f t="shared" si="33"/>
        <v>Madrid</v>
      </c>
      <c r="J437" s="1" t="s">
        <v>1380</v>
      </c>
      <c r="K437" s="1" t="s">
        <v>1381</v>
      </c>
      <c r="L437" s="2" t="str">
        <f t="shared" si="35"/>
        <v>la capitale della Puerta del Sol</v>
      </c>
      <c r="M437" s="1" t="s">
        <v>1382</v>
      </c>
      <c r="O437" t="str">
        <f t="shared" si="36"/>
        <v>["Madrid","la capitale della Puerta del Sol"],</v>
      </c>
      <c r="R437" t="str">
        <f t="shared" si="37"/>
        <v>["Madrid","la capitale della Puerta del Sol"],</v>
      </c>
    </row>
    <row r="438" spans="1:18" ht="17.25" x14ac:dyDescent="0.3">
      <c r="A438" t="s">
        <v>843</v>
      </c>
      <c r="F438" t="s">
        <v>844</v>
      </c>
      <c r="H438" s="1" t="s">
        <v>1378</v>
      </c>
      <c r="I438" s="1" t="str">
        <f t="shared" si="33"/>
        <v>Marmore</v>
      </c>
      <c r="J438" s="1" t="s">
        <v>1380</v>
      </c>
      <c r="K438" s="1" t="s">
        <v>1381</v>
      </c>
      <c r="L438" s="2" t="str">
        <f t="shared" si="35"/>
        <v>la cascata formata dal Velino</v>
      </c>
      <c r="M438" s="1" t="s">
        <v>1382</v>
      </c>
      <c r="O438" t="str">
        <f t="shared" si="36"/>
        <v>["Marmore","la cascata formata dal Velino"],</v>
      </c>
      <c r="R438" t="str">
        <f t="shared" si="37"/>
        <v>["Marmore","la cascata formata dal Velino"],</v>
      </c>
    </row>
    <row r="439" spans="1:18" ht="17.25" x14ac:dyDescent="0.3">
      <c r="A439" t="s">
        <v>845</v>
      </c>
      <c r="F439" t="s">
        <v>846</v>
      </c>
      <c r="H439" s="1" t="s">
        <v>1378</v>
      </c>
      <c r="I439" s="1" t="str">
        <f t="shared" si="33"/>
        <v>My Fair Lady</v>
      </c>
      <c r="J439" s="1" t="s">
        <v>1380</v>
      </c>
      <c r="K439" s="1" t="s">
        <v>1381</v>
      </c>
      <c r="L439" s="2" t="str">
        <f t="shared" si="35"/>
        <v>la commedia musicale di George Cukor che ha come interpreti Audrey Hepburn e Rex Harrison</v>
      </c>
      <c r="M439" s="1" t="s">
        <v>1382</v>
      </c>
      <c r="O439" t="str">
        <f t="shared" si="36"/>
        <v>["My Fair Lady","la commedia musicale di George Cukor che ha come interpreti Audrey Hepburn e Rex Harrison"],</v>
      </c>
      <c r="R439" t="str">
        <f t="shared" si="37"/>
        <v>["My Fair Lady","la commedia musicale di George Cukor che ha come interpreti Audrey Hepburn e Rex Harrison"],</v>
      </c>
    </row>
    <row r="440" spans="1:18" ht="17.25" x14ac:dyDescent="0.3">
      <c r="A440" t="s">
        <v>847</v>
      </c>
      <c r="F440" t="s">
        <v>848</v>
      </c>
      <c r="H440" s="1" t="s">
        <v>1378</v>
      </c>
      <c r="I440" s="1" t="str">
        <f t="shared" si="33"/>
        <v>Maratona</v>
      </c>
      <c r="J440" s="1" t="s">
        <v>1380</v>
      </c>
      <c r="K440" s="1" t="s">
        <v>1381</v>
      </c>
      <c r="L440" s="2" t="str">
        <f t="shared" si="35"/>
        <v>la corsa che si effettua su 42km e 195 m.</v>
      </c>
      <c r="M440" s="1" t="s">
        <v>1382</v>
      </c>
      <c r="O440" t="str">
        <f t="shared" si="36"/>
        <v>["Maratona","la corsa che si effettua su 42km e 195 m."],</v>
      </c>
      <c r="R440" t="str">
        <f t="shared" si="37"/>
        <v>["Maratona","la corsa che si effettua su 42km e 195 m."],</v>
      </c>
    </row>
    <row r="441" spans="1:18" ht="17.25" x14ac:dyDescent="0.3">
      <c r="A441" t="s">
        <v>849</v>
      </c>
      <c r="F441" t="s">
        <v>850</v>
      </c>
      <c r="H441" s="1" t="s">
        <v>1378</v>
      </c>
      <c r="I441" s="1" t="str">
        <f t="shared" si="33"/>
        <v>Masina</v>
      </c>
      <c r="J441" s="1" t="s">
        <v>1380</v>
      </c>
      <c r="K441" s="1" t="s">
        <v>1381</v>
      </c>
      <c r="L441" s="2" t="str">
        <f t="shared" si="35"/>
        <v>la Giulietta degli spiriti</v>
      </c>
      <c r="M441" s="1" t="s">
        <v>1382</v>
      </c>
      <c r="O441" t="str">
        <f t="shared" si="36"/>
        <v>["Masina","la Giulietta degli spiriti"],</v>
      </c>
      <c r="R441" t="str">
        <f t="shared" si="37"/>
        <v>["Masina","la Giulietta degli spiriti"],</v>
      </c>
    </row>
    <row r="442" spans="1:18" ht="17.25" x14ac:dyDescent="0.3">
      <c r="A442" t="s">
        <v>851</v>
      </c>
      <c r="F442" t="s">
        <v>852</v>
      </c>
      <c r="H442" s="1" t="s">
        <v>1378</v>
      </c>
      <c r="I442" s="1" t="str">
        <f t="shared" si="33"/>
        <v>Malaria</v>
      </c>
      <c r="J442" s="1" t="s">
        <v>1380</v>
      </c>
      <c r="K442" s="1" t="s">
        <v>1381</v>
      </c>
      <c r="L442" s="2" t="str">
        <f t="shared" si="35"/>
        <v>(letterina M) la malattia di cui e' portatrice la zanzara anofele</v>
      </c>
      <c r="M442" s="1" t="s">
        <v>1382</v>
      </c>
      <c r="O442" t="str">
        <f t="shared" si="36"/>
        <v>["Malaria","(letterina M) la malattia di cui e' portatrice la zanzara anofele"],</v>
      </c>
      <c r="R442" t="str">
        <f t="shared" si="37"/>
        <v>["Malaria","la malattia di cui e' portatrice la zanzara anofele"],</v>
      </c>
    </row>
    <row r="443" spans="1:18" ht="17.25" x14ac:dyDescent="0.3">
      <c r="A443" t="s">
        <v>853</v>
      </c>
      <c r="F443" t="s">
        <v>854</v>
      </c>
      <c r="H443" s="1" t="s">
        <v>1378</v>
      </c>
      <c r="I443" s="1" t="str">
        <f t="shared" si="33"/>
        <v>Memoria</v>
      </c>
      <c r="J443" s="1" t="s">
        <v>1380</v>
      </c>
      <c r="K443" s="1" t="s">
        <v>1381</v>
      </c>
      <c r="L443" s="2" t="str">
        <f t="shared" si="35"/>
        <v>la qualita' che dette fama mondiale a Pico della Mirandola</v>
      </c>
      <c r="M443" s="1" t="s">
        <v>1382</v>
      </c>
      <c r="O443" t="str">
        <f t="shared" si="36"/>
        <v>["Memoria","la qualita' che dette fama mondiale a Pico della Mirandola"],</v>
      </c>
      <c r="R443" t="str">
        <f t="shared" si="37"/>
        <v>["Memoria","la qualita' che dette fama mondiale a Pico della Mirandola"],</v>
      </c>
    </row>
    <row r="444" spans="1:18" ht="17.25" x14ac:dyDescent="0.3">
      <c r="A444" t="s">
        <v>855</v>
      </c>
      <c r="F444" t="s">
        <v>856</v>
      </c>
      <c r="H444" s="1" t="s">
        <v>1378</v>
      </c>
      <c r="I444" s="1" t="str">
        <f t="shared" si="33"/>
        <v>Milan</v>
      </c>
      <c r="J444" s="1" t="s">
        <v>1380</v>
      </c>
      <c r="K444" s="1" t="s">
        <v>1381</v>
      </c>
      <c r="L444" s="2" t="str">
        <f t="shared" si="35"/>
        <v>(letterina M) la squadra del trio Gre-No-Li</v>
      </c>
      <c r="M444" s="1" t="s">
        <v>1382</v>
      </c>
      <c r="O444" t="str">
        <f t="shared" si="36"/>
        <v>["Milan","(letterina M) la squadra del trio Gre-No-Li"],</v>
      </c>
      <c r="R444" t="str">
        <f t="shared" si="37"/>
        <v>["Milan","la squadra del trio Gre-No-Li"],</v>
      </c>
    </row>
    <row r="445" spans="1:18" ht="17.25" x14ac:dyDescent="0.3">
      <c r="A445" t="s">
        <v>855</v>
      </c>
      <c r="F445" t="s">
        <v>857</v>
      </c>
      <c r="H445" s="1" t="s">
        <v>1378</v>
      </c>
      <c r="I445" s="1" t="str">
        <f t="shared" si="33"/>
        <v>Milan</v>
      </c>
      <c r="J445" s="1" t="s">
        <v>1380</v>
      </c>
      <c r="K445" s="1" t="s">
        <v>1381</v>
      </c>
      <c r="L445" s="2" t="str">
        <f t="shared" si="35"/>
        <v>la squadra di calcio in cui giocavano il Pompiere, il Professore e il Barone</v>
      </c>
      <c r="M445" s="1" t="s">
        <v>1382</v>
      </c>
      <c r="O445" t="str">
        <f t="shared" si="36"/>
        <v>["Milan","la squadra di calcio in cui giocavano il Pompiere, il Professore e il Barone"],</v>
      </c>
      <c r="R445" t="str">
        <f t="shared" si="37"/>
        <v>["Milan","la squadra di calcio in cui giocavano il Pompiere, il Professore e il Barone"],</v>
      </c>
    </row>
    <row r="446" spans="1:18" ht="17.25" x14ac:dyDescent="0.3">
      <c r="A446" t="s">
        <v>858</v>
      </c>
      <c r="F446" t="s">
        <v>859</v>
      </c>
      <c r="H446" s="1" t="s">
        <v>1378</v>
      </c>
      <c r="I446" s="1" t="str">
        <f t="shared" si="33"/>
        <v>Mose'</v>
      </c>
      <c r="J446" s="1" t="s">
        <v>1380</v>
      </c>
      <c r="K446" s="1" t="s">
        <v>1381</v>
      </c>
      <c r="L446" s="2" t="str">
        <f t="shared" si="35"/>
        <v>la statua di Michelangelo che si trova in S. Pietro in Vincoli</v>
      </c>
      <c r="M446" s="1" t="s">
        <v>1382</v>
      </c>
      <c r="O446" t="str">
        <f t="shared" si="36"/>
        <v>["Mose'","la statua di Michelangelo che si trova in S. Pietro in Vincoli"],</v>
      </c>
      <c r="R446" t="str">
        <f t="shared" si="37"/>
        <v>["Mose'","la statua di Michelangelo che si trova in S. Pietro in Vincoli"],</v>
      </c>
    </row>
    <row r="447" spans="1:18" ht="17.25" x14ac:dyDescent="0.3">
      <c r="A447" t="s">
        <v>860</v>
      </c>
      <c r="F447" t="s">
        <v>861</v>
      </c>
      <c r="H447" s="1" t="s">
        <v>1378</v>
      </c>
      <c r="I447" s="1" t="str">
        <f t="shared" si="33"/>
        <v>Miss Marple</v>
      </c>
      <c r="J447" s="1" t="s">
        <v>1380</v>
      </c>
      <c r="K447" s="1" t="s">
        <v>1381</v>
      </c>
      <c r="L447" s="2" t="str">
        <f t="shared" si="35"/>
        <v>la vecchia investigatrice famosa quanto Hercule Poirot</v>
      </c>
      <c r="M447" s="1" t="s">
        <v>1382</v>
      </c>
      <c r="O447" t="str">
        <f t="shared" si="36"/>
        <v>["Miss Marple","la vecchia investigatrice famosa quanto Hercule Poirot"],</v>
      </c>
      <c r="R447" t="str">
        <f t="shared" si="37"/>
        <v>["Miss Marple","la vecchia investigatrice famosa quanto Hercule Poirot"],</v>
      </c>
    </row>
    <row r="448" spans="1:18" ht="17.25" x14ac:dyDescent="0.3">
      <c r="A448" t="s">
        <v>862</v>
      </c>
      <c r="F448" t="s">
        <v>863</v>
      </c>
      <c r="H448" s="1" t="s">
        <v>1378</v>
      </c>
      <c r="I448" s="1" t="str">
        <f t="shared" si="33"/>
        <v>Matteo</v>
      </c>
      <c r="J448" s="1" t="s">
        <v>1380</v>
      </c>
      <c r="K448" s="1" t="s">
        <v>1381</v>
      </c>
      <c r="L448" s="2" t="str">
        <f t="shared" si="35"/>
        <v>lo era 'secondo..' il vangelo di Pasolini</v>
      </c>
      <c r="M448" s="1" t="s">
        <v>1382</v>
      </c>
      <c r="O448" t="str">
        <f t="shared" si="36"/>
        <v>["Matteo","lo era 'secondo..' il vangelo di Pasolini"],</v>
      </c>
      <c r="R448" t="str">
        <f t="shared" si="37"/>
        <v>["Matteo","lo era 'secondo..' il vangelo di Pasolini"],</v>
      </c>
    </row>
    <row r="449" spans="1:18" ht="17.25" x14ac:dyDescent="0.3">
      <c r="A449" t="s">
        <v>864</v>
      </c>
      <c r="F449" t="s">
        <v>865</v>
      </c>
      <c r="H449" s="1" t="s">
        <v>1378</v>
      </c>
      <c r="I449" s="1" t="str">
        <f t="shared" si="33"/>
        <v>mangusta</v>
      </c>
      <c r="J449" s="1" t="s">
        <v>1380</v>
      </c>
      <c r="K449" s="1" t="s">
        <v>1381</v>
      </c>
      <c r="L449" s="2" t="str">
        <f t="shared" si="35"/>
        <v>(letterina M) mortale nemico del cobra</v>
      </c>
      <c r="M449" s="1" t="s">
        <v>1382</v>
      </c>
      <c r="O449" t="str">
        <f t="shared" si="36"/>
        <v>["mangusta","(letterina M) mortale nemico del cobra"],</v>
      </c>
      <c r="R449" t="str">
        <f t="shared" si="37"/>
        <v>["mangusta","mortale nemico del cobra"],</v>
      </c>
    </row>
    <row r="450" spans="1:18" ht="17.25" x14ac:dyDescent="0.3">
      <c r="A450" t="s">
        <v>866</v>
      </c>
      <c r="F450" t="s">
        <v>867</v>
      </c>
      <c r="H450" s="1" t="s">
        <v>1378</v>
      </c>
      <c r="I450" s="1" t="str">
        <f t="shared" ref="I450:I480" si="38">+A450</f>
        <v>Mangusta</v>
      </c>
      <c r="J450" s="1" t="s">
        <v>1380</v>
      </c>
      <c r="K450" s="1" t="s">
        <v>1381</v>
      </c>
      <c r="L450" s="2" t="str">
        <f t="shared" si="35"/>
        <v>piccolo mammifero carnivoro utilizzato per lo sterminio dei rettili</v>
      </c>
      <c r="M450" s="1" t="s">
        <v>1382</v>
      </c>
      <c r="O450" t="str">
        <f t="shared" si="36"/>
        <v>["Mangusta","piccolo mammifero carnivoro utilizzato per lo sterminio dei rettili"],</v>
      </c>
      <c r="R450" t="str">
        <f t="shared" si="37"/>
        <v>["Mangusta","piccolo mammifero carnivoro utilizzato per lo sterminio dei rettili"],</v>
      </c>
    </row>
    <row r="451" spans="1:18" ht="17.25" x14ac:dyDescent="0.3">
      <c r="A451" t="s">
        <v>868</v>
      </c>
      <c r="F451" t="s">
        <v>869</v>
      </c>
      <c r="H451" s="1" t="s">
        <v>1378</v>
      </c>
      <c r="I451" s="1" t="str">
        <f t="shared" si="38"/>
        <v>Monopoli</v>
      </c>
      <c r="J451" s="1" t="s">
        <v>1380</v>
      </c>
      <c r="K451" s="1" t="s">
        <v>1381</v>
      </c>
      <c r="L451" s="2" t="str">
        <f t="shared" si="35"/>
        <v>popolare gioco da tavolo dal tabellone composto da 40 caselle</v>
      </c>
      <c r="M451" s="1" t="s">
        <v>1382</v>
      </c>
      <c r="O451" t="str">
        <f t="shared" si="36"/>
        <v>["Monopoli","popolare gioco da tavolo dal tabellone composto da 40 caselle"],</v>
      </c>
      <c r="R451" t="str">
        <f t="shared" si="37"/>
        <v>["Monopoli","popolare gioco da tavolo dal tabellone composto da 40 caselle"],</v>
      </c>
    </row>
    <row r="452" spans="1:18" ht="17.25" x14ac:dyDescent="0.3">
      <c r="A452" t="s">
        <v>870</v>
      </c>
      <c r="F452" t="s">
        <v>871</v>
      </c>
      <c r="H452" s="1" t="s">
        <v>1378</v>
      </c>
      <c r="I452" s="1" t="str">
        <f t="shared" si="38"/>
        <v>Matusalemme</v>
      </c>
      <c r="J452" s="1" t="s">
        <v>1380</v>
      </c>
      <c r="K452" s="1" t="s">
        <v>1381</v>
      </c>
      <c r="L452" s="2" t="str">
        <f t="shared" si="35"/>
        <v>secondo la Bibbia visse in piena forma fino a 969 anni</v>
      </c>
      <c r="M452" s="1" t="s">
        <v>1382</v>
      </c>
      <c r="O452" t="str">
        <f t="shared" si="36"/>
        <v>["Matusalemme","secondo la Bibbia visse in piena forma fino a 969 anni"],</v>
      </c>
      <c r="R452" t="str">
        <f t="shared" si="37"/>
        <v>["Matusalemme","secondo la Bibbia visse in piena forma fino a 969 anni"],</v>
      </c>
    </row>
    <row r="453" spans="1:18" ht="17.25" x14ac:dyDescent="0.3">
      <c r="A453" t="s">
        <v>872</v>
      </c>
      <c r="F453" t="s">
        <v>873</v>
      </c>
      <c r="H453" s="1" t="s">
        <v>1378</v>
      </c>
      <c r="I453" s="1" t="str">
        <f t="shared" si="38"/>
        <v>Moravia</v>
      </c>
      <c r="J453" s="1" t="s">
        <v>1380</v>
      </c>
      <c r="K453" s="1" t="s">
        <v>1381</v>
      </c>
      <c r="L453" s="2" t="str">
        <f t="shared" si="35"/>
        <v>sposo' Carmen Llera sulla soglia degli 80 anni</v>
      </c>
      <c r="M453" s="1" t="s">
        <v>1382</v>
      </c>
      <c r="O453" t="str">
        <f t="shared" si="36"/>
        <v>["Moravia","sposo' Carmen Llera sulla soglia degli 80 anni"],</v>
      </c>
      <c r="R453" t="str">
        <f t="shared" si="37"/>
        <v>["Moravia","sposo' Carmen Llera sulla soglia degli 80 anni"],</v>
      </c>
    </row>
    <row r="454" spans="1:18" ht="17.25" x14ac:dyDescent="0.3">
      <c r="A454" t="s">
        <v>874</v>
      </c>
      <c r="F454" t="s">
        <v>875</v>
      </c>
      <c r="H454" s="1" t="s">
        <v>1378</v>
      </c>
      <c r="I454" s="1" t="str">
        <f t="shared" si="38"/>
        <v>Motore</v>
      </c>
      <c r="J454" s="1" t="s">
        <v>1380</v>
      </c>
      <c r="K454" s="1" t="s">
        <v>1381</v>
      </c>
      <c r="L454" s="2" t="str">
        <f t="shared" si="35"/>
        <v>vi si trova l'albero a camme</v>
      </c>
      <c r="M454" s="1" t="s">
        <v>1382</v>
      </c>
      <c r="O454" t="str">
        <f t="shared" si="36"/>
        <v>["Motore","vi si trova l'albero a camme"],</v>
      </c>
      <c r="R454" t="str">
        <f t="shared" si="37"/>
        <v>["Motore","vi si trova l'albero a camme"],</v>
      </c>
    </row>
    <row r="455" spans="1:18" ht="17.25" x14ac:dyDescent="0.3">
      <c r="A455" t="s">
        <v>876</v>
      </c>
      <c r="F455" t="s">
        <v>877</v>
      </c>
      <c r="H455" s="1" t="s">
        <v>1378</v>
      </c>
      <c r="I455" s="1" t="str">
        <f t="shared" si="38"/>
        <v>Mennea</v>
      </c>
      <c r="J455" s="1" t="s">
        <v>1380</v>
      </c>
      <c r="K455" s="1" t="s">
        <v>1381</v>
      </c>
      <c r="L455" s="2" t="str">
        <f t="shared" si="35"/>
        <v>vinse l'oro nei 200 metri piani alle olimpiadi di Mosca</v>
      </c>
      <c r="M455" s="1" t="s">
        <v>1382</v>
      </c>
      <c r="O455" t="str">
        <f t="shared" si="36"/>
        <v>["Mennea","vinse l'oro nei 200 metri piani alle olimpiadi di Mosca"],</v>
      </c>
      <c r="R455" t="str">
        <f t="shared" si="37"/>
        <v>["Mennea","vinse l'oro nei 200 metri piani alle olimpiadi di Mosca"],</v>
      </c>
    </row>
    <row r="456" spans="1:18" ht="17.25" x14ac:dyDescent="0.3">
      <c r="A456" t="s">
        <v>876</v>
      </c>
      <c r="F456" t="s">
        <v>878</v>
      </c>
      <c r="H456" s="1" t="s">
        <v>1378</v>
      </c>
      <c r="I456" s="1" t="str">
        <f t="shared" si="38"/>
        <v>Mennea</v>
      </c>
      <c r="J456" s="1" t="s">
        <v>1380</v>
      </c>
      <c r="K456" s="1" t="s">
        <v>1381</v>
      </c>
      <c r="L456" s="2" t="str">
        <f t="shared" si="35"/>
        <v>vinse l'oro nei 200 mt. piani alle olimpiadi di Mosca</v>
      </c>
      <c r="M456" s="1" t="s">
        <v>1382</v>
      </c>
      <c r="O456" t="str">
        <f t="shared" si="36"/>
        <v>["Mennea","vinse l'oro nei 200 mt. piani alle olimpiadi di Mosca"],</v>
      </c>
      <c r="R456" t="str">
        <f t="shared" si="37"/>
        <v>["Mennea","vinse l'oro nei 200 mt. piani alle olimpiadi di Mosca"],</v>
      </c>
    </row>
    <row r="457" spans="1:18" ht="17.25" x14ac:dyDescent="0.3">
      <c r="A457" t="s">
        <v>879</v>
      </c>
      <c r="F457" t="s">
        <v>1383</v>
      </c>
      <c r="H457" s="1" t="s">
        <v>1378</v>
      </c>
      <c r="I457" s="1" t="str">
        <f t="shared" si="38"/>
        <v>matricidi</v>
      </c>
      <c r="J457" s="1" t="s">
        <v>1380</v>
      </c>
      <c r="K457" s="1" t="s">
        <v>1381</v>
      </c>
      <c r="L457" s="2" t="str">
        <f>SUBSTITUTE(F457,"(Letterina M) ","")</f>
        <v>(letterina M) Gli assassini come Edipo</v>
      </c>
      <c r="M457" s="1" t="s">
        <v>1382</v>
      </c>
      <c r="O457" t="str">
        <f t="shared" ref="O457" si="39">CONCATENATE(H457,I457,J457,K457,L457,M457)</f>
        <v>["matricidi","(letterina M) Gli assassini come Edipo"],</v>
      </c>
      <c r="R457" t="str">
        <f t="shared" si="37"/>
        <v>["matricidi","Gli assassini come Edipo"],</v>
      </c>
    </row>
    <row r="458" spans="1:18" ht="17.25" x14ac:dyDescent="0.3">
      <c r="A458" t="s">
        <v>880</v>
      </c>
      <c r="F458" t="s">
        <v>881</v>
      </c>
      <c r="H458" s="1" t="s">
        <v>1378</v>
      </c>
      <c r="I458" s="1" t="str">
        <f t="shared" si="38"/>
        <v>Nebbia</v>
      </c>
      <c r="J458" s="1" t="s">
        <v>1380</v>
      </c>
      <c r="K458" s="1" t="s">
        <v>1381</v>
      </c>
      <c r="L458" s="2" t="str">
        <f>SUBSTITUTE(F458,"(Letterina N) ","")</f>
        <v>e' formata da minuscole gocce e pulviscolo atmosferico</v>
      </c>
      <c r="M458" s="1" t="s">
        <v>1382</v>
      </c>
      <c r="O458" t="str">
        <f t="shared" ref="O441:O480" si="40">CONCATENATE(H458,I458,J458,K458,L458,M458)</f>
        <v>["Nebbia","e' formata da minuscole gocce e pulviscolo atmosferico"],</v>
      </c>
      <c r="R458" t="str">
        <f>SUBSTITUTE(O458,"(letterina N) ","")</f>
        <v>["Nebbia","e' formata da minuscole gocce e pulviscolo atmosferico"],</v>
      </c>
    </row>
    <row r="459" spans="1:18" ht="17.25" x14ac:dyDescent="0.3">
      <c r="A459" t="s">
        <v>882</v>
      </c>
      <c r="F459" t="s">
        <v>883</v>
      </c>
      <c r="H459" s="1" t="s">
        <v>1378</v>
      </c>
      <c r="I459" s="1" t="str">
        <f t="shared" si="38"/>
        <v>Nostradamus</v>
      </c>
      <c r="J459" s="1" t="s">
        <v>1380</v>
      </c>
      <c r="K459" s="1" t="s">
        <v>1381</v>
      </c>
      <c r="L459" s="2" t="str">
        <f t="shared" ref="L459:L479" si="41">SUBSTITUTE(F459,"(Letterina N) ","")</f>
        <v>era l'astrologo di Maria de' Medici</v>
      </c>
      <c r="M459" s="1" t="s">
        <v>1382</v>
      </c>
      <c r="O459" t="str">
        <f t="shared" ref="O459:O479" si="42">CONCATENATE(H459,I459,J459,K459,L459,M459)</f>
        <v>["Nostradamus","era l'astrologo di Maria de' Medici"],</v>
      </c>
      <c r="R459" t="str">
        <f t="shared" ref="R459:R479" si="43">SUBSTITUTE(O459,"(letterina N) ","")</f>
        <v>["Nostradamus","era l'astrologo di Maria de' Medici"],</v>
      </c>
    </row>
    <row r="460" spans="1:18" ht="17.25" x14ac:dyDescent="0.3">
      <c r="A460" t="s">
        <v>884</v>
      </c>
      <c r="F460" t="s">
        <v>885</v>
      </c>
      <c r="H460" s="1" t="s">
        <v>1378</v>
      </c>
      <c r="I460" s="1" t="str">
        <f t="shared" si="38"/>
        <v>Neto</v>
      </c>
      <c r="J460" s="1" t="s">
        <v>1380</v>
      </c>
      <c r="K460" s="1" t="s">
        <v>1381</v>
      </c>
      <c r="L460" s="2" t="str">
        <f t="shared" si="41"/>
        <v>fiume della Calabria</v>
      </c>
      <c r="M460" s="1" t="s">
        <v>1382</v>
      </c>
      <c r="O460" t="str">
        <f t="shared" si="42"/>
        <v>["Neto","fiume della Calabria"],</v>
      </c>
      <c r="R460" t="str">
        <f t="shared" si="43"/>
        <v>["Neto","fiume della Calabria"],</v>
      </c>
    </row>
    <row r="461" spans="1:18" ht="17.25" x14ac:dyDescent="0.3">
      <c r="A461" t="s">
        <v>886</v>
      </c>
      <c r="F461" t="s">
        <v>887</v>
      </c>
      <c r="H461" s="1" t="s">
        <v>1378</v>
      </c>
      <c r="I461" s="1" t="str">
        <f t="shared" si="38"/>
        <v>Nemo</v>
      </c>
      <c r="J461" s="1" t="s">
        <v>1380</v>
      </c>
      <c r="K461" s="1" t="s">
        <v>1381</v>
      </c>
      <c r="L461" s="2" t="str">
        <f t="shared" si="41"/>
        <v>il comandante del Nautilus</v>
      </c>
      <c r="M461" s="1" t="s">
        <v>1382</v>
      </c>
      <c r="O461" t="str">
        <f t="shared" si="42"/>
        <v>["Nemo","il comandante del Nautilus"],</v>
      </c>
      <c r="R461" t="str">
        <f t="shared" si="43"/>
        <v>["Nemo","il comandante del Nautilus"],</v>
      </c>
    </row>
    <row r="462" spans="1:18" ht="17.25" x14ac:dyDescent="0.3">
      <c r="A462" t="s">
        <v>888</v>
      </c>
      <c r="F462" t="s">
        <v>889</v>
      </c>
      <c r="H462" s="1" t="s">
        <v>1378</v>
      </c>
      <c r="I462" s="1" t="str">
        <f t="shared" si="38"/>
        <v>No</v>
      </c>
      <c r="J462" s="1" t="s">
        <v>1380</v>
      </c>
      <c r="K462" s="1" t="s">
        <v>1381</v>
      </c>
      <c r="L462" s="2" t="str">
        <f t="shared" si="41"/>
        <v>il Dottor nemico di Sean Connery con licenza di uccidere</v>
      </c>
      <c r="M462" s="1" t="s">
        <v>1382</v>
      </c>
      <c r="O462" t="str">
        <f t="shared" si="42"/>
        <v>["No","il Dottor nemico di Sean Connery con licenza di uccidere"],</v>
      </c>
      <c r="R462" t="str">
        <f t="shared" si="43"/>
        <v>["No","il Dottor nemico di Sean Connery con licenza di uccidere"],</v>
      </c>
    </row>
    <row r="463" spans="1:18" ht="17.25" x14ac:dyDescent="0.3">
      <c r="A463" t="s">
        <v>890</v>
      </c>
      <c r="F463" t="s">
        <v>891</v>
      </c>
      <c r="H463" s="1" t="s">
        <v>1378</v>
      </c>
      <c r="I463" s="1" t="str">
        <f t="shared" si="38"/>
        <v>Nigeria</v>
      </c>
      <c r="J463" s="1" t="s">
        <v>1380</v>
      </c>
      <c r="K463" s="1" t="s">
        <v>1381</v>
      </c>
      <c r="L463" s="2" t="str">
        <f t="shared" si="41"/>
        <v>il paese piu' popoloso dell'Africa</v>
      </c>
      <c r="M463" s="1" t="s">
        <v>1382</v>
      </c>
      <c r="O463" t="str">
        <f t="shared" si="42"/>
        <v>["Nigeria","il paese piu' popoloso dell'Africa"],</v>
      </c>
      <c r="R463" t="str">
        <f t="shared" si="43"/>
        <v>["Nigeria","il paese piu' popoloso dell'Africa"],</v>
      </c>
    </row>
    <row r="464" spans="1:18" ht="17.25" x14ac:dyDescent="0.3">
      <c r="A464" t="s">
        <v>892</v>
      </c>
      <c r="F464" t="s">
        <v>893</v>
      </c>
      <c r="H464" s="1" t="s">
        <v>1378</v>
      </c>
      <c r="I464" s="1" t="str">
        <f t="shared" si="38"/>
        <v>Nasser</v>
      </c>
      <c r="J464" s="1" t="s">
        <v>1380</v>
      </c>
      <c r="K464" s="1" t="s">
        <v>1381</v>
      </c>
      <c r="L464" s="2" t="str">
        <f t="shared" si="41"/>
        <v>(letterina N) il presidente egiziano che nazionalizzo' il canale di Suez</v>
      </c>
      <c r="M464" s="1" t="s">
        <v>1382</v>
      </c>
      <c r="O464" t="str">
        <f t="shared" si="42"/>
        <v>["Nasser","(letterina N) il presidente egiziano che nazionalizzo' il canale di Suez"],</v>
      </c>
      <c r="R464" t="str">
        <f t="shared" si="43"/>
        <v>["Nasser","il presidente egiziano che nazionalizzo' il canale di Suez"],</v>
      </c>
    </row>
    <row r="465" spans="1:18" ht="17.25" x14ac:dyDescent="0.3">
      <c r="A465" t="s">
        <v>894</v>
      </c>
      <c r="F465" t="s">
        <v>895</v>
      </c>
      <c r="H465" s="1" t="s">
        <v>1378</v>
      </c>
      <c r="I465" s="1" t="str">
        <f t="shared" si="38"/>
        <v>Nadir</v>
      </c>
      <c r="J465" s="1" t="s">
        <v>1380</v>
      </c>
      <c r="K465" s="1" t="s">
        <v>1381</v>
      </c>
      <c r="L465" s="2" t="str">
        <f t="shared" si="41"/>
        <v>il punto del cielo sulla verticale dell'osservatore, lungo una retta passante per il centro della terra</v>
      </c>
      <c r="M465" s="1" t="s">
        <v>1382</v>
      </c>
      <c r="O465" t="str">
        <f t="shared" si="42"/>
        <v>["Nadir","il punto del cielo sulla verticale dell'osservatore, lungo una retta passante per il centro della terra"],</v>
      </c>
      <c r="R465" t="str">
        <f t="shared" si="43"/>
        <v>["Nadir","il punto del cielo sulla verticale dell'osservatore, lungo una retta passante per il centro della terra"],</v>
      </c>
    </row>
    <row r="466" spans="1:18" ht="17.25" x14ac:dyDescent="0.3">
      <c r="A466" t="s">
        <v>896</v>
      </c>
      <c r="F466" t="s">
        <v>897</v>
      </c>
      <c r="H466" s="1" t="s">
        <v>1378</v>
      </c>
      <c r="I466" s="1" t="str">
        <f t="shared" si="38"/>
        <v>Nautilus</v>
      </c>
      <c r="J466" s="1" t="s">
        <v>1380</v>
      </c>
      <c r="K466" s="1" t="s">
        <v>1381</v>
      </c>
      <c r="L466" s="2" t="str">
        <f t="shared" si="41"/>
        <v>il sottomarino atomico che e' passato per primo sotto l'intera la calotta polare artica</v>
      </c>
      <c r="M466" s="1" t="s">
        <v>1382</v>
      </c>
      <c r="O466" t="str">
        <f t="shared" si="42"/>
        <v>["Nautilus","il sottomarino atomico che e' passato per primo sotto l'intera la calotta polare artica"],</v>
      </c>
      <c r="R466" t="str">
        <f t="shared" si="43"/>
        <v>["Nautilus","il sottomarino atomico che e' passato per primo sotto l'intera la calotta polare artica"],</v>
      </c>
    </row>
    <row r="467" spans="1:18" ht="17.25" x14ac:dyDescent="0.3">
      <c r="A467" t="s">
        <v>898</v>
      </c>
      <c r="F467" t="s">
        <v>899</v>
      </c>
      <c r="H467" s="1" t="s">
        <v>1378</v>
      </c>
      <c r="I467" s="1" t="str">
        <f t="shared" si="38"/>
        <v>Numero di Avogadro</v>
      </c>
      <c r="J467" s="1" t="s">
        <v>1380</v>
      </c>
      <c r="K467" s="1" t="s">
        <v>1381</v>
      </c>
      <c r="L467" s="2" t="str">
        <f t="shared" si="41"/>
        <v>indica il numero di molecole di qualsiasi sostanza</v>
      </c>
      <c r="M467" s="1" t="s">
        <v>1382</v>
      </c>
      <c r="O467" t="str">
        <f t="shared" si="42"/>
        <v>["Numero di Avogadro","indica il numero di molecole di qualsiasi sostanza"],</v>
      </c>
      <c r="R467" t="str">
        <f t="shared" si="43"/>
        <v>["Numero di Avogadro","indica il numero di molecole di qualsiasi sostanza"],</v>
      </c>
    </row>
    <row r="468" spans="1:18" ht="17.25" x14ac:dyDescent="0.3">
      <c r="A468" t="s">
        <v>900</v>
      </c>
      <c r="F468" t="s">
        <v>901</v>
      </c>
      <c r="H468" s="1" t="s">
        <v>1378</v>
      </c>
      <c r="I468" s="1" t="str">
        <f t="shared" si="38"/>
        <v>Nomentana</v>
      </c>
      <c r="J468" s="1" t="s">
        <v>1380</v>
      </c>
      <c r="K468" s="1" t="s">
        <v>1381</v>
      </c>
      <c r="L468" s="2" t="str">
        <f t="shared" si="41"/>
        <v>l'antica via romana che parte da Porta Pia</v>
      </c>
      <c r="M468" s="1" t="s">
        <v>1382</v>
      </c>
      <c r="O468" t="str">
        <f t="shared" si="42"/>
        <v>["Nomentana","l'antica via romana che parte da Porta Pia"],</v>
      </c>
      <c r="R468" t="str">
        <f t="shared" si="43"/>
        <v>["Nomentana","l'antica via romana che parte da Porta Pia"],</v>
      </c>
    </row>
    <row r="469" spans="1:18" ht="17.25" x14ac:dyDescent="0.3">
      <c r="A469" t="s">
        <v>902</v>
      </c>
      <c r="F469" t="s">
        <v>903</v>
      </c>
      <c r="H469" s="1" t="s">
        <v>1378</v>
      </c>
      <c r="I469" s="1" t="str">
        <f t="shared" si="38"/>
        <v>Napoleone</v>
      </c>
      <c r="J469" s="1" t="s">
        <v>1380</v>
      </c>
      <c r="K469" s="1" t="s">
        <v>1381</v>
      </c>
      <c r="L469" s="2" t="str">
        <f t="shared" si="41"/>
        <v>l'imperatore che ha scritto Dialogo sull'amore</v>
      </c>
      <c r="M469" s="1" t="s">
        <v>1382</v>
      </c>
      <c r="O469" t="str">
        <f t="shared" si="42"/>
        <v>["Napoleone","l'imperatore che ha scritto Dialogo sull'amore"],</v>
      </c>
      <c r="R469" t="str">
        <f t="shared" si="43"/>
        <v>["Napoleone","l'imperatore che ha scritto Dialogo sull'amore"],</v>
      </c>
    </row>
    <row r="470" spans="1:18" ht="17.25" x14ac:dyDescent="0.3">
      <c r="A470" t="s">
        <v>904</v>
      </c>
      <c r="F470" t="s">
        <v>905</v>
      </c>
      <c r="H470" s="1" t="s">
        <v>1378</v>
      </c>
      <c r="I470" s="1" t="str">
        <f t="shared" si="38"/>
        <v>Newton-John</v>
      </c>
      <c r="J470" s="1" t="s">
        <v>1380</v>
      </c>
      <c r="K470" s="1" t="s">
        <v>1381</v>
      </c>
      <c r="L470" s="2" t="str">
        <f t="shared" si="41"/>
        <v>l'Olivia partner di Travolta in Grease</v>
      </c>
      <c r="M470" s="1" t="s">
        <v>1382</v>
      </c>
      <c r="O470" t="str">
        <f t="shared" si="42"/>
        <v>["Newton-John","l'Olivia partner di Travolta in Grease"],</v>
      </c>
      <c r="R470" t="str">
        <f t="shared" si="43"/>
        <v>["Newton-John","l'Olivia partner di Travolta in Grease"],</v>
      </c>
    </row>
    <row r="471" spans="1:18" ht="17.25" x14ac:dyDescent="0.3">
      <c r="A471" t="s">
        <v>906</v>
      </c>
      <c r="F471" t="s">
        <v>907</v>
      </c>
      <c r="H471" s="1" t="s">
        <v>1378</v>
      </c>
      <c r="I471" s="1" t="str">
        <f t="shared" si="38"/>
        <v>Niemeyer</v>
      </c>
      <c r="J471" s="1" t="s">
        <v>1380</v>
      </c>
      <c r="K471" s="1" t="s">
        <v>1381</v>
      </c>
      <c r="L471" s="2" t="str">
        <f t="shared" si="41"/>
        <v>l'Oscar architetto di Brasilia</v>
      </c>
      <c r="M471" s="1" t="s">
        <v>1382</v>
      </c>
      <c r="O471" t="str">
        <f t="shared" si="42"/>
        <v>["Niemeyer","l'Oscar architetto di Brasilia"],</v>
      </c>
      <c r="R471" t="str">
        <f t="shared" si="43"/>
        <v>["Niemeyer","l'Oscar architetto di Brasilia"],</v>
      </c>
    </row>
    <row r="472" spans="1:18" ht="17.25" x14ac:dyDescent="0.3">
      <c r="A472" t="s">
        <v>902</v>
      </c>
      <c r="F472" t="s">
        <v>908</v>
      </c>
      <c r="H472" s="1" t="s">
        <v>1378</v>
      </c>
      <c r="I472" s="1" t="str">
        <f t="shared" si="38"/>
        <v>Napoleone</v>
      </c>
      <c r="J472" s="1" t="s">
        <v>1380</v>
      </c>
      <c r="K472" s="1" t="s">
        <v>1381</v>
      </c>
      <c r="L472" s="2" t="str">
        <f t="shared" si="41"/>
        <v>l'ultimo periodo del suo regno fu detto 'i cento giorni'</v>
      </c>
      <c r="M472" s="1" t="s">
        <v>1382</v>
      </c>
      <c r="O472" t="str">
        <f t="shared" si="42"/>
        <v>["Napoleone","l'ultimo periodo del suo regno fu detto 'i cento giorni'"],</v>
      </c>
      <c r="R472" t="str">
        <f t="shared" si="43"/>
        <v>["Napoleone","l'ultimo periodo del suo regno fu detto 'i cento giorni'"],</v>
      </c>
    </row>
    <row r="473" spans="1:18" ht="17.25" x14ac:dyDescent="0.3">
      <c r="A473" t="s">
        <v>909</v>
      </c>
      <c r="F473" t="s">
        <v>910</v>
      </c>
      <c r="H473" s="1" t="s">
        <v>1378</v>
      </c>
      <c r="I473" s="1" t="str">
        <f t="shared" si="38"/>
        <v>nuziale</v>
      </c>
      <c r="J473" s="1" t="s">
        <v>1380</v>
      </c>
      <c r="K473" s="1" t="s">
        <v>1381</v>
      </c>
      <c r="L473" s="2" t="str">
        <f t="shared" si="41"/>
        <v>la famosa 'marcia' composta da Mendelssohn</v>
      </c>
      <c r="M473" s="1" t="s">
        <v>1382</v>
      </c>
      <c r="O473" t="str">
        <f t="shared" si="42"/>
        <v>["nuziale","la famosa 'marcia' composta da Mendelssohn"],</v>
      </c>
      <c r="R473" t="str">
        <f t="shared" si="43"/>
        <v>["nuziale","la famosa 'marcia' composta da Mendelssohn"],</v>
      </c>
    </row>
    <row r="474" spans="1:18" ht="17.25" x14ac:dyDescent="0.3">
      <c r="A474" t="s">
        <v>911</v>
      </c>
      <c r="F474" t="s">
        <v>912</v>
      </c>
      <c r="H474" s="1" t="s">
        <v>1378</v>
      </c>
      <c r="I474" s="1" t="str">
        <f t="shared" si="38"/>
        <v>Nastassia</v>
      </c>
      <c r="J474" s="1" t="s">
        <v>1380</v>
      </c>
      <c r="K474" s="1" t="s">
        <v>1381</v>
      </c>
      <c r="L474" s="2" t="str">
        <f t="shared" si="41"/>
        <v>la figlia di Klaus Kinski</v>
      </c>
      <c r="M474" s="1" t="s">
        <v>1382</v>
      </c>
      <c r="O474" t="str">
        <f t="shared" si="42"/>
        <v>["Nastassia","la figlia di Klaus Kinski"],</v>
      </c>
      <c r="R474" t="str">
        <f t="shared" si="43"/>
        <v>["Nastassia","la figlia di Klaus Kinski"],</v>
      </c>
    </row>
    <row r="475" spans="1:18" ht="17.25" x14ac:dyDescent="0.3">
      <c r="A475" t="s">
        <v>913</v>
      </c>
      <c r="F475" t="s">
        <v>914</v>
      </c>
      <c r="H475" s="1" t="s">
        <v>1378</v>
      </c>
      <c r="I475" s="1" t="str">
        <f t="shared" si="38"/>
        <v>Naumachie</v>
      </c>
      <c r="J475" s="1" t="s">
        <v>1380</v>
      </c>
      <c r="K475" s="1" t="s">
        <v>1381</v>
      </c>
      <c r="L475" s="2" t="str">
        <f t="shared" si="41"/>
        <v>le battaglie navali organizzate come spettacoli dagli antichi romani</v>
      </c>
      <c r="M475" s="1" t="s">
        <v>1382</v>
      </c>
      <c r="O475" t="str">
        <f t="shared" si="42"/>
        <v>["Naumachie","le battaglie navali organizzate come spettacoli dagli antichi romani"],</v>
      </c>
      <c r="R475" t="str">
        <f t="shared" si="43"/>
        <v>["Naumachie","le battaglie navali organizzate come spettacoli dagli antichi romani"],</v>
      </c>
    </row>
    <row r="476" spans="1:18" ht="17.25" x14ac:dyDescent="0.3">
      <c r="A476" t="s">
        <v>915</v>
      </c>
      <c r="F476" t="s">
        <v>916</v>
      </c>
      <c r="H476" s="1" t="s">
        <v>1378</v>
      </c>
      <c r="I476" s="1" t="str">
        <f t="shared" si="38"/>
        <v>Nietzsche</v>
      </c>
      <c r="J476" s="1" t="s">
        <v>1380</v>
      </c>
      <c r="K476" s="1" t="s">
        <v>1381</v>
      </c>
      <c r="L476" s="2" t="str">
        <f t="shared" si="41"/>
        <v>lo scrittore che elaboro' il concetto di Superuomo</v>
      </c>
      <c r="M476" s="1" t="s">
        <v>1382</v>
      </c>
      <c r="O476" t="str">
        <f t="shared" si="42"/>
        <v>["Nietzsche","lo scrittore che elaboro' il concetto di Superuomo"],</v>
      </c>
      <c r="R476" t="str">
        <f t="shared" si="43"/>
        <v>["Nietzsche","lo scrittore che elaboro' il concetto di Superuomo"],</v>
      </c>
    </row>
    <row r="477" spans="1:18" ht="17.25" x14ac:dyDescent="0.3">
      <c r="A477" t="s">
        <v>917</v>
      </c>
      <c r="F477" t="s">
        <v>918</v>
      </c>
      <c r="H477" s="1" t="s">
        <v>1378</v>
      </c>
      <c r="I477" s="1" t="str">
        <f t="shared" si="38"/>
        <v>Nanosecondo</v>
      </c>
      <c r="J477" s="1" t="s">
        <v>1380</v>
      </c>
      <c r="K477" s="1" t="s">
        <v>1381</v>
      </c>
      <c r="L477" s="2" t="str">
        <f t="shared" si="41"/>
        <v>miliardesimo di secondo</v>
      </c>
      <c r="M477" s="1" t="s">
        <v>1382</v>
      </c>
      <c r="O477" t="str">
        <f t="shared" si="42"/>
        <v>["Nanosecondo","miliardesimo di secondo"],</v>
      </c>
      <c r="R477" t="str">
        <f t="shared" si="43"/>
        <v>["Nanosecondo","miliardesimo di secondo"],</v>
      </c>
    </row>
    <row r="478" spans="1:18" ht="17.25" x14ac:dyDescent="0.3">
      <c r="A478" t="s">
        <v>919</v>
      </c>
      <c r="F478" t="s">
        <v>920</v>
      </c>
      <c r="H478" s="1" t="s">
        <v>1378</v>
      </c>
      <c r="I478" s="1" t="str">
        <f t="shared" si="38"/>
        <v>Napoleon</v>
      </c>
      <c r="J478" s="1" t="s">
        <v>1380</v>
      </c>
      <c r="K478" s="1" t="s">
        <v>1381</v>
      </c>
      <c r="L478" s="2" t="str">
        <f t="shared" si="41"/>
        <v>(letterina N) rinomato cognac francese</v>
      </c>
      <c r="M478" s="1" t="s">
        <v>1382</v>
      </c>
      <c r="O478" t="str">
        <f t="shared" si="42"/>
        <v>["Napoleon","(letterina N) rinomato cognac francese"],</v>
      </c>
      <c r="R478" t="str">
        <f t="shared" si="43"/>
        <v>["Napoleon","rinomato cognac francese"],</v>
      </c>
    </row>
    <row r="479" spans="1:18" ht="17.25" x14ac:dyDescent="0.3">
      <c r="A479" t="s">
        <v>921</v>
      </c>
      <c r="F479" t="s">
        <v>922</v>
      </c>
      <c r="H479" s="1" t="s">
        <v>1378</v>
      </c>
      <c r="I479" s="1" t="str">
        <f t="shared" si="38"/>
        <v>Napoli</v>
      </c>
      <c r="J479" s="1" t="s">
        <v>1380</v>
      </c>
      <c r="K479" s="1" t="s">
        <v>1381</v>
      </c>
      <c r="L479" s="2" t="str">
        <f t="shared" si="41"/>
        <v>vi si svolge annualmente la Festa dei Gigli</v>
      </c>
      <c r="M479" s="1" t="s">
        <v>1382</v>
      </c>
      <c r="O479" t="str">
        <f t="shared" si="42"/>
        <v>["Napoli","vi si svolge annualmente la Festa dei Gigli"],</v>
      </c>
      <c r="R479" t="str">
        <f t="shared" si="43"/>
        <v>["Napoli","vi si svolge annualmente la Festa dei Gigli"],</v>
      </c>
    </row>
    <row r="480" spans="1:18" ht="17.25" x14ac:dyDescent="0.3">
      <c r="A480" t="s">
        <v>923</v>
      </c>
      <c r="F480" t="s">
        <v>924</v>
      </c>
      <c r="H480" s="1" t="s">
        <v>1378</v>
      </c>
      <c r="I480" s="1" t="str">
        <f t="shared" si="38"/>
        <v>Orsi</v>
      </c>
      <c r="J480" s="1" t="s">
        <v>1380</v>
      </c>
      <c r="K480" s="1" t="s">
        <v>1381</v>
      </c>
      <c r="L480" s="2" t="str">
        <f>SUBSTITUTE(F480,"(Letterina O) ","")</f>
        <v>Dino Buzzati ne ha descritto l'invasione in Sicilia</v>
      </c>
      <c r="M480" s="1" t="s">
        <v>1382</v>
      </c>
      <c r="O480" t="str">
        <f t="shared" si="40"/>
        <v>["Orsi","Dino Buzzati ne ha descritto l'invasione in Sicilia"],</v>
      </c>
      <c r="R480" t="str">
        <f>SUBSTITUTE(O480,"(letterina O) ","")</f>
        <v>["Orsi","Dino Buzzati ne ha descritto l'invasione in Sicilia"],</v>
      </c>
    </row>
    <row r="481" spans="1:18" ht="17.25" x14ac:dyDescent="0.3">
      <c r="A481" t="s">
        <v>925</v>
      </c>
      <c r="F481" t="s">
        <v>926</v>
      </c>
      <c r="H481" s="1" t="s">
        <v>1378</v>
      </c>
      <c r="I481" s="1" t="str">
        <f t="shared" ref="I481:I544" si="44">+A481</f>
        <v>Orgoglio</v>
      </c>
      <c r="J481" s="1" t="s">
        <v>1380</v>
      </c>
      <c r="K481" s="1" t="s">
        <v>1381</v>
      </c>
      <c r="L481" s="2" t="str">
        <f t="shared" ref="L481:L544" si="45">SUBSTITUTE(F481,"(Letterina O) ","")</f>
        <v>e' con il 'pregiudizio' in un romanzo di Jane Austin</v>
      </c>
      <c r="M481" s="1" t="s">
        <v>1382</v>
      </c>
      <c r="O481" t="str">
        <f t="shared" ref="O481:O544" si="46">CONCATENATE(H481,I481,J481,K481,L481,M481)</f>
        <v>["Orgoglio","e' con il 'pregiudizio' in un romanzo di Jane Austin"],</v>
      </c>
      <c r="R481" t="str">
        <f t="shared" ref="R481:R544" si="47">SUBSTITUTE(O481,"(letterina O) ","")</f>
        <v>["Orgoglio","e' con il 'pregiudizio' in un romanzo di Jane Austin"],</v>
      </c>
    </row>
    <row r="482" spans="1:18" ht="17.25" x14ac:dyDescent="0.3">
      <c r="A482" t="s">
        <v>927</v>
      </c>
      <c r="F482" t="s">
        <v>928</v>
      </c>
      <c r="H482" s="1" t="s">
        <v>1378</v>
      </c>
      <c r="I482" s="1" t="str">
        <f t="shared" si="44"/>
        <v>Ob</v>
      </c>
      <c r="J482" s="1" t="s">
        <v>1380</v>
      </c>
      <c r="K482" s="1" t="s">
        <v>1381</v>
      </c>
      <c r="L482" s="2" t="str">
        <f t="shared" si="45"/>
        <v>fiume russo che scorre in Siberia e si getta nel mar di Kara</v>
      </c>
      <c r="M482" s="1" t="s">
        <v>1382</v>
      </c>
      <c r="O482" t="str">
        <f t="shared" si="46"/>
        <v>["Ob","fiume russo che scorre in Siberia e si getta nel mar di Kara"],</v>
      </c>
      <c r="R482" t="str">
        <f t="shared" si="47"/>
        <v>["Ob","fiume russo che scorre in Siberia e si getta nel mar di Kara"],</v>
      </c>
    </row>
    <row r="483" spans="1:18" ht="17.25" x14ac:dyDescent="0.3">
      <c r="A483" t="s">
        <v>929</v>
      </c>
      <c r="F483" t="s">
        <v>930</v>
      </c>
      <c r="H483" s="1" t="s">
        <v>1378</v>
      </c>
      <c r="I483" s="1" t="str">
        <f t="shared" si="44"/>
        <v>Ottano</v>
      </c>
      <c r="J483" s="1" t="s">
        <v>1380</v>
      </c>
      <c r="K483" s="1" t="s">
        <v>1381</v>
      </c>
      <c r="L483" s="2" t="str">
        <f t="shared" si="45"/>
        <v>(letterina O) idrocarburo che presenta 8 atomi di Carbonio</v>
      </c>
      <c r="M483" s="1" t="s">
        <v>1382</v>
      </c>
      <c r="O483" t="str">
        <f t="shared" si="46"/>
        <v>["Ottano","(letterina O) idrocarburo che presenta 8 atomi di Carbonio"],</v>
      </c>
      <c r="R483" t="str">
        <f t="shared" si="47"/>
        <v>["Ottano","idrocarburo che presenta 8 atomi di Carbonio"],</v>
      </c>
    </row>
    <row r="484" spans="1:18" ht="17.25" x14ac:dyDescent="0.3">
      <c r="A484" t="s">
        <v>931</v>
      </c>
      <c r="F484" t="s">
        <v>932</v>
      </c>
      <c r="H484" s="1" t="s">
        <v>1378</v>
      </c>
      <c r="I484" s="1" t="str">
        <f t="shared" si="44"/>
        <v>Owens</v>
      </c>
      <c r="J484" s="1" t="s">
        <v>1380</v>
      </c>
      <c r="K484" s="1" t="s">
        <v>1381</v>
      </c>
      <c r="L484" s="2" t="str">
        <f t="shared" si="45"/>
        <v>il Jesse pantera nera dell'atletica</v>
      </c>
      <c r="M484" s="1" t="s">
        <v>1382</v>
      </c>
      <c r="O484" t="str">
        <f t="shared" si="46"/>
        <v>["Owens","il Jesse pantera nera dell'atletica"],</v>
      </c>
      <c r="R484" t="str">
        <f t="shared" si="47"/>
        <v>["Owens","il Jesse pantera nera dell'atletica"],</v>
      </c>
    </row>
    <row r="485" spans="1:18" ht="17.25" x14ac:dyDescent="0.3">
      <c r="A485" t="s">
        <v>933</v>
      </c>
      <c r="F485" t="s">
        <v>934</v>
      </c>
      <c r="H485" s="1" t="s">
        <v>1378</v>
      </c>
      <c r="I485" s="1" t="str">
        <f t="shared" si="44"/>
        <v>Ornitorinco</v>
      </c>
      <c r="J485" s="1" t="s">
        <v>1380</v>
      </c>
      <c r="K485" s="1" t="s">
        <v>1381</v>
      </c>
      <c r="L485" s="2" t="str">
        <f t="shared" si="45"/>
        <v>(letterina O) il mammifero che ha zampe palmate e unghiute e depone le uova</v>
      </c>
      <c r="M485" s="1" t="s">
        <v>1382</v>
      </c>
      <c r="O485" t="str">
        <f t="shared" si="46"/>
        <v>["Ornitorinco","(letterina O) il mammifero che ha zampe palmate e unghiute e depone le uova"],</v>
      </c>
      <c r="R485" t="str">
        <f t="shared" si="47"/>
        <v>["Ornitorinco","il mammifero che ha zampe palmate e unghiute e depone le uova"],</v>
      </c>
    </row>
    <row r="486" spans="1:18" ht="17.25" x14ac:dyDescent="0.3">
      <c r="A486" t="s">
        <v>935</v>
      </c>
      <c r="F486" t="s">
        <v>936</v>
      </c>
      <c r="H486" s="1" t="s">
        <v>1378</v>
      </c>
      <c r="I486" s="1" t="str">
        <f t="shared" si="44"/>
        <v>Orleans</v>
      </c>
      <c r="J486" s="1" t="s">
        <v>1380</v>
      </c>
      <c r="K486" s="1" t="s">
        <v>1381</v>
      </c>
      <c r="L486" s="2" t="str">
        <f t="shared" si="45"/>
        <v>la battaglia nella quale Giovanna D'Arco comando' le truppe francesi</v>
      </c>
      <c r="M486" s="1" t="s">
        <v>1382</v>
      </c>
      <c r="O486" t="str">
        <f t="shared" si="46"/>
        <v>["Orleans","la battaglia nella quale Giovanna D'Arco comando' le truppe francesi"],</v>
      </c>
      <c r="R486" t="str">
        <f t="shared" si="47"/>
        <v>["Orleans","la battaglia nella quale Giovanna D'Arco comando' le truppe francesi"],</v>
      </c>
    </row>
    <row r="487" spans="1:18" ht="17.25" x14ac:dyDescent="0.3">
      <c r="A487" t="s">
        <v>937</v>
      </c>
      <c r="F487" t="s">
        <v>938</v>
      </c>
      <c r="H487" s="1" t="s">
        <v>1378</v>
      </c>
      <c r="I487" s="1" t="str">
        <f t="shared" si="44"/>
        <v>Oslo</v>
      </c>
      <c r="J487" s="1" t="s">
        <v>1380</v>
      </c>
      <c r="K487" s="1" t="s">
        <v>1381</v>
      </c>
      <c r="L487" s="2" t="str">
        <f t="shared" si="45"/>
        <v>la citta' nella quale si puo' ammirare il Kon-Tiki</v>
      </c>
      <c r="M487" s="1" t="s">
        <v>1382</v>
      </c>
      <c r="O487" t="str">
        <f t="shared" si="46"/>
        <v>["Oslo","la citta' nella quale si puo' ammirare il Kon-Tiki"],</v>
      </c>
      <c r="R487" t="str">
        <f t="shared" si="47"/>
        <v>["Oslo","la citta' nella quale si puo' ammirare il Kon-Tiki"],</v>
      </c>
    </row>
    <row r="488" spans="1:18" ht="17.25" x14ac:dyDescent="0.3">
      <c r="A488" t="s">
        <v>939</v>
      </c>
      <c r="F488" t="s">
        <v>940</v>
      </c>
      <c r="H488" s="1" t="s">
        <v>1378</v>
      </c>
      <c r="I488" s="1" t="str">
        <f t="shared" si="44"/>
        <v>oligominerali</v>
      </c>
      <c r="J488" s="1" t="s">
        <v>1380</v>
      </c>
      <c r="K488" s="1" t="s">
        <v>1381</v>
      </c>
      <c r="L488" s="2" t="str">
        <f t="shared" si="45"/>
        <v>(letterina O) le acque che contengono fino a 1/2 grammo di sali per litro</v>
      </c>
      <c r="M488" s="1" t="s">
        <v>1382</v>
      </c>
      <c r="O488" t="str">
        <f t="shared" si="46"/>
        <v>["oligominerali","(letterina O) le acque che contengono fino a 1/2 grammo di sali per litro"],</v>
      </c>
      <c r="R488" t="str">
        <f t="shared" si="47"/>
        <v>["oligominerali","le acque che contengono fino a 1/2 grammo di sali per litro"],</v>
      </c>
    </row>
    <row r="489" spans="1:18" ht="17.25" x14ac:dyDescent="0.3">
      <c r="A489" t="s">
        <v>941</v>
      </c>
      <c r="F489" t="s">
        <v>942</v>
      </c>
      <c r="H489" s="1" t="s">
        <v>1378</v>
      </c>
      <c r="I489" s="1" t="str">
        <f t="shared" si="44"/>
        <v>Oscar</v>
      </c>
      <c r="J489" s="1" t="s">
        <v>1380</v>
      </c>
      <c r="K489" s="1" t="s">
        <v>1381</v>
      </c>
      <c r="L489" s="2" t="str">
        <f t="shared" si="45"/>
        <v>premio che fu assegnato per la prima volta nel 1929</v>
      </c>
      <c r="M489" s="1" t="s">
        <v>1382</v>
      </c>
      <c r="O489" t="str">
        <f t="shared" si="46"/>
        <v>["Oscar","premio che fu assegnato per la prima volta nel 1929"],</v>
      </c>
      <c r="R489" t="str">
        <f t="shared" si="47"/>
        <v>["Oscar","premio che fu assegnato per la prima volta nel 1929"],</v>
      </c>
    </row>
    <row r="490" spans="1:18" ht="17.25" x14ac:dyDescent="0.3">
      <c r="A490" t="s">
        <v>943</v>
      </c>
      <c r="F490" t="s">
        <v>944</v>
      </c>
      <c r="H490" s="1" t="s">
        <v>1378</v>
      </c>
      <c r="I490" s="1" t="str">
        <f t="shared" si="44"/>
        <v>Onore</v>
      </c>
      <c r="J490" s="1" t="s">
        <v>1380</v>
      </c>
      <c r="K490" s="1" t="s">
        <v>1381</v>
      </c>
      <c r="L490" s="2" t="str">
        <f t="shared" si="45"/>
        <v>vi fu ferito Mimi' Metallurgico</v>
      </c>
      <c r="M490" s="1" t="s">
        <v>1382</v>
      </c>
      <c r="O490" t="str">
        <f t="shared" si="46"/>
        <v>["Onore","vi fu ferito Mimi' Metallurgico"],</v>
      </c>
      <c r="R490" t="str">
        <f t="shared" si="47"/>
        <v>["Onore","vi fu ferito Mimi' Metallurgico"],</v>
      </c>
    </row>
    <row r="491" spans="1:18" ht="17.25" x14ac:dyDescent="0.3">
      <c r="A491" t="s">
        <v>945</v>
      </c>
      <c r="F491" t="s">
        <v>946</v>
      </c>
      <c r="H491" s="1" t="s">
        <v>1378</v>
      </c>
      <c r="I491" s="1" t="str">
        <f t="shared" si="44"/>
        <v>Ostia</v>
      </c>
      <c r="J491" s="1" t="s">
        <v>1380</v>
      </c>
      <c r="K491" s="1" t="s">
        <v>1381</v>
      </c>
      <c r="L491" s="2" t="str">
        <f t="shared" si="45"/>
        <v>vi fu ucciso Pier Paolo Pasolini</v>
      </c>
      <c r="M491" s="1" t="s">
        <v>1382</v>
      </c>
      <c r="O491" t="str">
        <f t="shared" si="46"/>
        <v>["Ostia","vi fu ucciso Pier Paolo Pasolini"],</v>
      </c>
      <c r="R491" t="str">
        <f t="shared" si="47"/>
        <v>["Ostia","vi fu ucciso Pier Paolo Pasolini"],</v>
      </c>
    </row>
    <row r="492" spans="1:18" ht="17.25" x14ac:dyDescent="0.3">
      <c r="A492" t="s">
        <v>947</v>
      </c>
      <c r="F492" t="s">
        <v>948</v>
      </c>
      <c r="H492" s="1" t="s">
        <v>1378</v>
      </c>
      <c r="I492" s="1" t="str">
        <f t="shared" si="44"/>
        <v>Pepe'</v>
      </c>
      <c r="J492" s="1" t="s">
        <v>1380</v>
      </c>
      <c r="K492" s="1" t="s">
        <v>1381</v>
      </c>
      <c r="L492" s="2" t="str">
        <f>SUBSTITUTE(F492,"(Letterina P) ","")</f>
        <v>(letterina P) 'le Moko' di Julien Duvivier</v>
      </c>
      <c r="M492" s="1" t="s">
        <v>1382</v>
      </c>
      <c r="O492" t="str">
        <f t="shared" si="46"/>
        <v>["Pepe'","(letterina P) 'le Moko' di Julien Duvivier"],</v>
      </c>
      <c r="R492" t="str">
        <f>SUBSTITUTE(O492,"(letterina P) ","")</f>
        <v>["Pepe'","'le Moko' di Julien Duvivier"],</v>
      </c>
    </row>
    <row r="493" spans="1:18" ht="17.25" x14ac:dyDescent="0.3">
      <c r="A493" t="s">
        <v>949</v>
      </c>
      <c r="F493" t="s">
        <v>950</v>
      </c>
      <c r="H493" s="1" t="s">
        <v>1378</v>
      </c>
      <c r="I493" s="1" t="str">
        <f t="shared" si="44"/>
        <v>Parche</v>
      </c>
      <c r="J493" s="1" t="s">
        <v>1380</v>
      </c>
      <c r="K493" s="1" t="s">
        <v>1381</v>
      </c>
      <c r="L493" s="2" t="str">
        <f t="shared" ref="L493:L556" si="48">SUBSTITUTE(F493,"(Letterina P) ","")</f>
        <v>a Roma erano le divinita' del destino</v>
      </c>
      <c r="M493" s="1" t="s">
        <v>1382</v>
      </c>
      <c r="O493" t="str">
        <f t="shared" ref="O493:O556" si="49">CONCATENATE(H493,I493,J493,K493,L493,M493)</f>
        <v>["Parche","a Roma erano le divinita' del destino"],</v>
      </c>
      <c r="R493" t="str">
        <f t="shared" ref="R493:R556" si="50">SUBSTITUTE(O493,"(letterina P) ","")</f>
        <v>["Parche","a Roma erano le divinita' del destino"],</v>
      </c>
    </row>
    <row r="494" spans="1:18" ht="17.25" x14ac:dyDescent="0.3">
      <c r="A494" t="s">
        <v>951</v>
      </c>
      <c r="F494" t="s">
        <v>952</v>
      </c>
      <c r="H494" s="1" t="s">
        <v>1378</v>
      </c>
      <c r="I494" s="1" t="str">
        <f t="shared" si="44"/>
        <v>Plasmodio</v>
      </c>
      <c r="J494" s="1" t="s">
        <v>1380</v>
      </c>
      <c r="K494" s="1" t="s">
        <v>1381</v>
      </c>
      <c r="L494" s="2" t="str">
        <f t="shared" si="48"/>
        <v>agente della malaria</v>
      </c>
      <c r="M494" s="1" t="s">
        <v>1382</v>
      </c>
      <c r="O494" t="str">
        <f t="shared" si="49"/>
        <v>["Plasmodio","agente della malaria"],</v>
      </c>
      <c r="R494" t="str">
        <f t="shared" si="50"/>
        <v>["Plasmodio","agente della malaria"],</v>
      </c>
    </row>
    <row r="495" spans="1:18" ht="17.25" x14ac:dyDescent="0.3">
      <c r="A495" t="s">
        <v>953</v>
      </c>
      <c r="F495" t="s">
        <v>954</v>
      </c>
      <c r="H495" s="1" t="s">
        <v>1378</v>
      </c>
      <c r="I495" s="1" t="str">
        <f t="shared" si="44"/>
        <v>punch</v>
      </c>
      <c r="J495" s="1" t="s">
        <v>1380</v>
      </c>
      <c r="K495" s="1" t="s">
        <v>1381</v>
      </c>
      <c r="L495" s="2" t="str">
        <f t="shared" si="48"/>
        <v>Bevanda calda a base di rum, zucchero, te', cannella, scorza di limone</v>
      </c>
      <c r="M495" s="1" t="s">
        <v>1382</v>
      </c>
      <c r="O495" t="str">
        <f t="shared" si="49"/>
        <v>["punch","Bevanda calda a base di rum, zucchero, te', cannella, scorza di limone"],</v>
      </c>
      <c r="R495" t="str">
        <f t="shared" si="50"/>
        <v>["punch","Bevanda calda a base di rum, zucchero, te', cannella, scorza di limone"],</v>
      </c>
    </row>
    <row r="496" spans="1:18" ht="17.25" x14ac:dyDescent="0.3">
      <c r="A496" t="s">
        <v>955</v>
      </c>
      <c r="F496" t="s">
        <v>956</v>
      </c>
      <c r="H496" s="1" t="s">
        <v>1378</v>
      </c>
      <c r="I496" s="1" t="str">
        <f t="shared" si="44"/>
        <v>Planisfero</v>
      </c>
      <c r="J496" s="1" t="s">
        <v>1380</v>
      </c>
      <c r="K496" s="1" t="s">
        <v>1381</v>
      </c>
      <c r="L496" s="2" t="str">
        <f t="shared" si="48"/>
        <v>(letterina P) Carta geografica che rappresenta l'intera superficie terrestre</v>
      </c>
      <c r="M496" s="1" t="s">
        <v>1382</v>
      </c>
      <c r="O496" t="str">
        <f t="shared" si="49"/>
        <v>["Planisfero","(letterina P) Carta geografica che rappresenta l'intera superficie terrestre"],</v>
      </c>
      <c r="R496" t="str">
        <f t="shared" si="50"/>
        <v>["Planisfero","Carta geografica che rappresenta l'intera superficie terrestre"],</v>
      </c>
    </row>
    <row r="497" spans="1:18" ht="17.25" x14ac:dyDescent="0.3">
      <c r="A497" t="s">
        <v>957</v>
      </c>
      <c r="F497" t="s">
        <v>958</v>
      </c>
      <c r="H497" s="1" t="s">
        <v>1378</v>
      </c>
      <c r="I497" s="1" t="str">
        <f t="shared" si="44"/>
        <v>Pi greco</v>
      </c>
      <c r="J497" s="1" t="s">
        <v>1380</v>
      </c>
      <c r="K497" s="1" t="s">
        <v>1381</v>
      </c>
      <c r="L497" s="2" t="str">
        <f t="shared" si="48"/>
        <v>corrisponde a 3,14159</v>
      </c>
      <c r="M497" s="1" t="s">
        <v>1382</v>
      </c>
      <c r="O497" t="str">
        <f t="shared" si="49"/>
        <v>["Pi greco","corrisponde a 3,14159"],</v>
      </c>
      <c r="R497" t="str">
        <f t="shared" si="50"/>
        <v>["Pi greco","corrisponde a 3,14159"],</v>
      </c>
    </row>
    <row r="498" spans="1:18" ht="17.25" x14ac:dyDescent="0.3">
      <c r="A498" t="s">
        <v>959</v>
      </c>
      <c r="F498" t="s">
        <v>960</v>
      </c>
      <c r="H498" s="1" t="s">
        <v>1378</v>
      </c>
      <c r="I498" s="1" t="str">
        <f t="shared" si="44"/>
        <v>Pitone</v>
      </c>
      <c r="J498" s="1" t="s">
        <v>1380</v>
      </c>
      <c r="K498" s="1" t="s">
        <v>1381</v>
      </c>
      <c r="L498" s="2" t="str">
        <f t="shared" si="48"/>
        <v>e' il serpente piu' lungo</v>
      </c>
      <c r="M498" s="1" t="s">
        <v>1382</v>
      </c>
      <c r="O498" t="str">
        <f t="shared" si="49"/>
        <v>["Pitone","e' il serpente piu' lungo"],</v>
      </c>
      <c r="R498" t="str">
        <f t="shared" si="50"/>
        <v>["Pitone","e' il serpente piu' lungo"],</v>
      </c>
    </row>
    <row r="499" spans="1:18" ht="17.25" x14ac:dyDescent="0.3">
      <c r="A499" t="s">
        <v>961</v>
      </c>
      <c r="F499" t="s">
        <v>962</v>
      </c>
      <c r="H499" s="1" t="s">
        <v>1378</v>
      </c>
      <c r="I499" s="1" t="str">
        <f t="shared" si="44"/>
        <v>Piacere</v>
      </c>
      <c r="J499" s="1" t="s">
        <v>1380</v>
      </c>
      <c r="K499" s="1" t="s">
        <v>1381</v>
      </c>
      <c r="L499" s="2" t="str">
        <f t="shared" si="48"/>
        <v>(letterina P) e' ricercato dall'epicureo</v>
      </c>
      <c r="M499" s="1" t="s">
        <v>1382</v>
      </c>
      <c r="O499" t="str">
        <f t="shared" si="49"/>
        <v>["Piacere","(letterina P) e' ricercato dall'epicureo"],</v>
      </c>
      <c r="R499" t="str">
        <f t="shared" si="50"/>
        <v>["Piacere","e' ricercato dall'epicureo"],</v>
      </c>
    </row>
    <row r="500" spans="1:18" ht="17.25" x14ac:dyDescent="0.3">
      <c r="A500" t="s">
        <v>963</v>
      </c>
      <c r="F500" t="s">
        <v>964</v>
      </c>
      <c r="H500" s="1" t="s">
        <v>1378</v>
      </c>
      <c r="I500" s="1" t="str">
        <f t="shared" si="44"/>
        <v>Pitagora</v>
      </c>
      <c r="J500" s="1" t="s">
        <v>1380</v>
      </c>
      <c r="K500" s="1" t="s">
        <v>1381</v>
      </c>
      <c r="L500" s="2" t="str">
        <f t="shared" si="48"/>
        <v>e' suo il teorema del quadrato dell'ipotenusa</v>
      </c>
      <c r="M500" s="1" t="s">
        <v>1382</v>
      </c>
      <c r="O500" t="str">
        <f t="shared" si="49"/>
        <v>["Pitagora","e' suo il teorema del quadrato dell'ipotenusa"],</v>
      </c>
      <c r="R500" t="str">
        <f t="shared" si="50"/>
        <v>["Pitagora","e' suo il teorema del quadrato dell'ipotenusa"],</v>
      </c>
    </row>
    <row r="501" spans="1:18" ht="17.25" x14ac:dyDescent="0.3">
      <c r="A501" t="s">
        <v>965</v>
      </c>
      <c r="F501" t="s">
        <v>966</v>
      </c>
      <c r="H501" s="1" t="s">
        <v>1378</v>
      </c>
      <c r="I501" s="1" t="str">
        <f t="shared" si="44"/>
        <v>Pele'</v>
      </c>
      <c r="J501" s="1" t="s">
        <v>1380</v>
      </c>
      <c r="K501" s="1" t="s">
        <v>1381</v>
      </c>
      <c r="L501" s="2" t="str">
        <f t="shared" si="48"/>
        <v>era chiamato 'la perla nera'</v>
      </c>
      <c r="M501" s="1" t="s">
        <v>1382</v>
      </c>
      <c r="O501" t="str">
        <f t="shared" si="49"/>
        <v>["Pele'","era chiamato 'la perla nera'"],</v>
      </c>
      <c r="R501" t="str">
        <f t="shared" si="50"/>
        <v>["Pele'","era chiamato 'la perla nera'"],</v>
      </c>
    </row>
    <row r="502" spans="1:18" ht="17.25" x14ac:dyDescent="0.3">
      <c r="A502" t="s">
        <v>967</v>
      </c>
      <c r="F502" t="s">
        <v>968</v>
      </c>
      <c r="H502" s="1" t="s">
        <v>1378</v>
      </c>
      <c r="I502" s="1" t="str">
        <f t="shared" si="44"/>
        <v>Pave'</v>
      </c>
      <c r="J502" s="1" t="s">
        <v>1380</v>
      </c>
      <c r="K502" s="1" t="s">
        <v>1381</v>
      </c>
      <c r="L502" s="2" t="str">
        <f t="shared" si="48"/>
        <v>fa sobbalzare i ciclisti nella Parigi-Roubaix</v>
      </c>
      <c r="M502" s="1" t="s">
        <v>1382</v>
      </c>
      <c r="O502" t="str">
        <f t="shared" si="49"/>
        <v>["Pave'","fa sobbalzare i ciclisti nella Parigi-Roubaix"],</v>
      </c>
      <c r="R502" t="str">
        <f t="shared" si="50"/>
        <v>["Pave'","fa sobbalzare i ciclisti nella Parigi-Roubaix"],</v>
      </c>
    </row>
    <row r="503" spans="1:18" ht="17.25" x14ac:dyDescent="0.3">
      <c r="A503" t="s">
        <v>969</v>
      </c>
      <c r="F503" t="s">
        <v>970</v>
      </c>
      <c r="H503" s="1" t="s">
        <v>1378</v>
      </c>
      <c r="I503" s="1" t="str">
        <f t="shared" si="44"/>
        <v>Peripatetici</v>
      </c>
      <c r="J503" s="1" t="s">
        <v>1380</v>
      </c>
      <c r="K503" s="1" t="s">
        <v>1381</v>
      </c>
      <c r="L503" s="2" t="str">
        <f t="shared" si="48"/>
        <v>i discepoli di Aristotele</v>
      </c>
      <c r="M503" s="1" t="s">
        <v>1382</v>
      </c>
      <c r="O503" t="str">
        <f t="shared" si="49"/>
        <v>["Peripatetici","i discepoli di Aristotele"],</v>
      </c>
      <c r="R503" t="str">
        <f t="shared" si="50"/>
        <v>["Peripatetici","i discepoli di Aristotele"],</v>
      </c>
    </row>
    <row r="504" spans="1:18" ht="17.25" x14ac:dyDescent="0.3">
      <c r="A504" t="s">
        <v>971</v>
      </c>
      <c r="F504" t="s">
        <v>972</v>
      </c>
      <c r="H504" s="1" t="s">
        <v>1378</v>
      </c>
      <c r="I504" s="1" t="str">
        <f t="shared" si="44"/>
        <v>Polders</v>
      </c>
      <c r="J504" s="1" t="s">
        <v>1380</v>
      </c>
      <c r="K504" s="1" t="s">
        <v>1381</v>
      </c>
      <c r="L504" s="2" t="str">
        <f t="shared" si="48"/>
        <v>i terreni 'rubati' al mare dei paesi bassi</v>
      </c>
      <c r="M504" s="1" t="s">
        <v>1382</v>
      </c>
      <c r="O504" t="str">
        <f t="shared" si="49"/>
        <v>["Polders","i terreni 'rubati' al mare dei paesi bassi"],</v>
      </c>
      <c r="R504" t="str">
        <f t="shared" si="50"/>
        <v>["Polders","i terreni 'rubati' al mare dei paesi bassi"],</v>
      </c>
    </row>
    <row r="505" spans="1:18" ht="17.25" x14ac:dyDescent="0.3">
      <c r="A505" t="s">
        <v>973</v>
      </c>
      <c r="F505" t="s">
        <v>974</v>
      </c>
      <c r="H505" s="1" t="s">
        <v>1378</v>
      </c>
      <c r="I505" s="1" t="str">
        <f t="shared" si="44"/>
        <v>Pontecorvo</v>
      </c>
      <c r="J505" s="1" t="s">
        <v>1380</v>
      </c>
      <c r="K505" s="1" t="s">
        <v>1381</v>
      </c>
      <c r="L505" s="2" t="str">
        <f t="shared" si="48"/>
        <v>il Bruno scienziato italiano protagonista nel 1950 di una clamorosa fuga all'est</v>
      </c>
      <c r="M505" s="1" t="s">
        <v>1382</v>
      </c>
      <c r="O505" t="str">
        <f t="shared" si="49"/>
        <v>["Pontecorvo","il Bruno scienziato italiano protagonista nel 1950 di una clamorosa fuga all'est"],</v>
      </c>
      <c r="R505" t="str">
        <f t="shared" si="50"/>
        <v>["Pontecorvo","il Bruno scienziato italiano protagonista nel 1950 di una clamorosa fuga all'est"],</v>
      </c>
    </row>
    <row r="506" spans="1:18" ht="17.25" x14ac:dyDescent="0.3">
      <c r="A506" t="s">
        <v>975</v>
      </c>
      <c r="F506" t="s">
        <v>976</v>
      </c>
      <c r="H506" s="1" t="s">
        <v>1378</v>
      </c>
      <c r="I506" s="1" t="str">
        <f t="shared" si="44"/>
        <v>Pizarro</v>
      </c>
      <c r="J506" s="1" t="s">
        <v>1380</v>
      </c>
      <c r="K506" s="1" t="s">
        <v>1381</v>
      </c>
      <c r="L506" s="2" t="str">
        <f t="shared" si="48"/>
        <v>il conquistatore dell'impero Inca</v>
      </c>
      <c r="M506" s="1" t="s">
        <v>1382</v>
      </c>
      <c r="O506" t="str">
        <f t="shared" si="49"/>
        <v>["Pizarro","il conquistatore dell'impero Inca"],</v>
      </c>
      <c r="R506" t="str">
        <f t="shared" si="50"/>
        <v>["Pizarro","il conquistatore dell'impero Inca"],</v>
      </c>
    </row>
    <row r="507" spans="1:18" ht="17.25" x14ac:dyDescent="0.3">
      <c r="A507" t="s">
        <v>977</v>
      </c>
      <c r="F507" t="s">
        <v>978</v>
      </c>
      <c r="H507" s="1" t="s">
        <v>1378</v>
      </c>
      <c r="I507" s="1" t="str">
        <f t="shared" si="44"/>
        <v>Pratt</v>
      </c>
      <c r="J507" s="1" t="s">
        <v>1380</v>
      </c>
      <c r="K507" s="1" t="s">
        <v>1381</v>
      </c>
      <c r="L507" s="2" t="str">
        <f t="shared" si="48"/>
        <v>il creatore di Corto Maltese</v>
      </c>
      <c r="M507" s="1" t="s">
        <v>1382</v>
      </c>
      <c r="O507" t="str">
        <f t="shared" si="49"/>
        <v>["Pratt","il creatore di Corto Maltese"],</v>
      </c>
      <c r="R507" t="str">
        <f t="shared" si="50"/>
        <v>["Pratt","il creatore di Corto Maltese"],</v>
      </c>
    </row>
    <row r="508" spans="1:18" ht="17.25" x14ac:dyDescent="0.3">
      <c r="A508" t="s">
        <v>979</v>
      </c>
      <c r="F508" t="s">
        <v>980</v>
      </c>
      <c r="H508" s="1" t="s">
        <v>1378</v>
      </c>
      <c r="I508" s="1" t="str">
        <f t="shared" si="44"/>
        <v>Pierre</v>
      </c>
      <c r="J508" s="1" t="s">
        <v>1380</v>
      </c>
      <c r="K508" s="1" t="s">
        <v>1381</v>
      </c>
      <c r="L508" s="2" t="str">
        <f t="shared" si="48"/>
        <v>il de Coubertin che contribui' alla rinascita delle Olimpiadi nell'era moderna</v>
      </c>
      <c r="M508" s="1" t="s">
        <v>1382</v>
      </c>
      <c r="O508" t="str">
        <f t="shared" si="49"/>
        <v>["Pierre","il de Coubertin che contribui' alla rinascita delle Olimpiadi nell'era moderna"],</v>
      </c>
      <c r="R508" t="str">
        <f t="shared" si="50"/>
        <v>["Pierre","il de Coubertin che contribui' alla rinascita delle Olimpiadi nell'era moderna"],</v>
      </c>
    </row>
    <row r="509" spans="1:18" ht="17.25" x14ac:dyDescent="0.3">
      <c r="A509" t="s">
        <v>981</v>
      </c>
      <c r="F509" t="s">
        <v>982</v>
      </c>
      <c r="H509" s="1" t="s">
        <v>1378</v>
      </c>
      <c r="I509" s="1" t="str">
        <f t="shared" si="44"/>
        <v>presbiopia</v>
      </c>
      <c r="J509" s="1" t="s">
        <v>1380</v>
      </c>
      <c r="K509" s="1" t="s">
        <v>1381</v>
      </c>
      <c r="L509" s="2" t="str">
        <f t="shared" si="48"/>
        <v>(letterina P) il difetto della vista di chi non vede bene da vicino</v>
      </c>
      <c r="M509" s="1" t="s">
        <v>1382</v>
      </c>
      <c r="O509" t="str">
        <f t="shared" si="49"/>
        <v>["presbiopia","(letterina P) il difetto della vista di chi non vede bene da vicino"],</v>
      </c>
      <c r="R509" t="str">
        <f t="shared" si="50"/>
        <v>["presbiopia","il difetto della vista di chi non vede bene da vicino"],</v>
      </c>
    </row>
    <row r="510" spans="1:18" ht="17.25" x14ac:dyDescent="0.3">
      <c r="A510" t="s">
        <v>983</v>
      </c>
      <c r="F510" t="s">
        <v>984</v>
      </c>
      <c r="H510" s="1" t="s">
        <v>1378</v>
      </c>
      <c r="I510" s="1" t="str">
        <f t="shared" si="44"/>
        <v>Pandoro</v>
      </c>
      <c r="J510" s="1" t="s">
        <v>1380</v>
      </c>
      <c r="K510" s="1" t="s">
        <v>1381</v>
      </c>
      <c r="L510" s="2" t="str">
        <f t="shared" si="48"/>
        <v>(letterina P) il dolce di Verona</v>
      </c>
      <c r="M510" s="1" t="s">
        <v>1382</v>
      </c>
      <c r="O510" t="str">
        <f t="shared" si="49"/>
        <v>["Pandoro","(letterina P) il dolce di Verona"],</v>
      </c>
      <c r="R510" t="str">
        <f t="shared" si="50"/>
        <v>["Pandoro","il dolce di Verona"],</v>
      </c>
    </row>
    <row r="511" spans="1:18" ht="17.25" x14ac:dyDescent="0.3">
      <c r="A511" t="s">
        <v>985</v>
      </c>
      <c r="F511" t="s">
        <v>986</v>
      </c>
      <c r="H511" s="1" t="s">
        <v>1378</v>
      </c>
      <c r="I511" s="1" t="str">
        <f t="shared" si="44"/>
        <v>Papageno</v>
      </c>
      <c r="J511" s="1" t="s">
        <v>1380</v>
      </c>
      <c r="K511" s="1" t="s">
        <v>1381</v>
      </c>
      <c r="L511" s="2" t="str">
        <f t="shared" si="48"/>
        <v>il fidanzato di Papagena de Il flauto magico</v>
      </c>
      <c r="M511" s="1" t="s">
        <v>1382</v>
      </c>
      <c r="O511" t="str">
        <f t="shared" si="49"/>
        <v>["Papageno","il fidanzato di Papagena de Il flauto magico"],</v>
      </c>
      <c r="R511" t="str">
        <f t="shared" si="50"/>
        <v>["Papageno","il fidanzato di Papagena de Il flauto magico"],</v>
      </c>
    </row>
    <row r="512" spans="1:18" ht="17.25" x14ac:dyDescent="0.3">
      <c r="A512" t="s">
        <v>965</v>
      </c>
      <c r="F512" t="s">
        <v>987</v>
      </c>
      <c r="H512" s="1" t="s">
        <v>1378</v>
      </c>
      <c r="I512" s="1" t="str">
        <f t="shared" si="44"/>
        <v>Pele'</v>
      </c>
      <c r="J512" s="1" t="s">
        <v>1380</v>
      </c>
      <c r="K512" s="1" t="s">
        <v>1381</v>
      </c>
      <c r="L512" s="2" t="str">
        <f t="shared" si="48"/>
        <v>(letterina P) il giocatore che ha disputato con 12 anni di intervallo due finali della Coppa del mondo di calcio</v>
      </c>
      <c r="M512" s="1" t="s">
        <v>1382</v>
      </c>
      <c r="O512" t="str">
        <f t="shared" si="49"/>
        <v>["Pele'","(letterina P) il giocatore che ha disputato con 12 anni di intervallo due finali della Coppa del mondo di calcio"],</v>
      </c>
      <c r="R512" t="str">
        <f t="shared" si="50"/>
        <v>["Pele'","il giocatore che ha disputato con 12 anni di intervallo due finali della Coppa del mondo di calcio"],</v>
      </c>
    </row>
    <row r="513" spans="1:18" ht="17.25" x14ac:dyDescent="0.3">
      <c r="A513" t="s">
        <v>988</v>
      </c>
      <c r="F513" t="s">
        <v>989</v>
      </c>
      <c r="H513" s="1" t="s">
        <v>1378</v>
      </c>
      <c r="I513" s="1" t="str">
        <f t="shared" si="44"/>
        <v>Pol Pot</v>
      </c>
      <c r="J513" s="1" t="s">
        <v>1380</v>
      </c>
      <c r="K513" s="1" t="s">
        <v>1381</v>
      </c>
      <c r="L513" s="2" t="str">
        <f t="shared" si="48"/>
        <v>il leader dei Khmer rossi</v>
      </c>
      <c r="M513" s="1" t="s">
        <v>1382</v>
      </c>
      <c r="O513" t="str">
        <f t="shared" si="49"/>
        <v>["Pol Pot","il leader dei Khmer rossi"],</v>
      </c>
      <c r="R513" t="str">
        <f t="shared" si="50"/>
        <v>["Pol Pot","il leader dei Khmer rossi"],</v>
      </c>
    </row>
    <row r="514" spans="1:18" ht="17.25" x14ac:dyDescent="0.3">
      <c r="A514" t="s">
        <v>990</v>
      </c>
      <c r="F514" t="s">
        <v>991</v>
      </c>
      <c r="H514" s="1" t="s">
        <v>1378</v>
      </c>
      <c r="I514" s="1" t="str">
        <f t="shared" si="44"/>
        <v>Pescatore</v>
      </c>
      <c r="J514" s="1" t="s">
        <v>1380</v>
      </c>
      <c r="K514" s="1" t="s">
        <v>1381</v>
      </c>
      <c r="L514" s="2" t="str">
        <f t="shared" si="48"/>
        <v>il mestiere dei protagonisti de La terra trema</v>
      </c>
      <c r="M514" s="1" t="s">
        <v>1382</v>
      </c>
      <c r="O514" t="str">
        <f t="shared" si="49"/>
        <v>["Pescatore","il mestiere dei protagonisti de La terra trema"],</v>
      </c>
      <c r="R514" t="str">
        <f t="shared" si="50"/>
        <v>["Pescatore","il mestiere dei protagonisti de La terra trema"],</v>
      </c>
    </row>
    <row r="515" spans="1:18" ht="17.25" x14ac:dyDescent="0.3">
      <c r="A515" t="s">
        <v>992</v>
      </c>
      <c r="F515" t="s">
        <v>991</v>
      </c>
      <c r="H515" s="1" t="s">
        <v>1378</v>
      </c>
      <c r="I515" s="1" t="str">
        <f t="shared" si="44"/>
        <v>Pescatori</v>
      </c>
      <c r="J515" s="1" t="s">
        <v>1380</v>
      </c>
      <c r="K515" s="1" t="s">
        <v>1381</v>
      </c>
      <c r="L515" s="2" t="str">
        <f t="shared" si="48"/>
        <v>il mestiere dei protagonisti de La terra trema</v>
      </c>
      <c r="M515" s="1" t="s">
        <v>1382</v>
      </c>
      <c r="O515" t="str">
        <f t="shared" si="49"/>
        <v>["Pescatori","il mestiere dei protagonisti de La terra trema"],</v>
      </c>
      <c r="R515" t="str">
        <f t="shared" si="50"/>
        <v>["Pescatori","il mestiere dei protagonisti de La terra trema"],</v>
      </c>
    </row>
    <row r="516" spans="1:18" ht="17.25" x14ac:dyDescent="0.3">
      <c r="A516" t="s">
        <v>993</v>
      </c>
      <c r="F516" t="s">
        <v>994</v>
      </c>
      <c r="H516" s="1" t="s">
        <v>1378</v>
      </c>
      <c r="I516" s="1" t="str">
        <f t="shared" si="44"/>
        <v>Pantheon</v>
      </c>
      <c r="J516" s="1" t="s">
        <v>1380</v>
      </c>
      <c r="K516" s="1" t="s">
        <v>1381</v>
      </c>
      <c r="L516" s="2" t="str">
        <f t="shared" si="48"/>
        <v>(letterina P) il monumento di Piazza della Rotonda a Roma</v>
      </c>
      <c r="M516" s="1" t="s">
        <v>1382</v>
      </c>
      <c r="O516" t="str">
        <f t="shared" si="49"/>
        <v>["Pantheon","(letterina P) il monumento di Piazza della Rotonda a Roma"],</v>
      </c>
      <c r="R516" t="str">
        <f t="shared" si="50"/>
        <v>["Pantheon","il monumento di Piazza della Rotonda a Roma"],</v>
      </c>
    </row>
    <row r="517" spans="1:18" ht="17.25" x14ac:dyDescent="0.3">
      <c r="A517" t="s">
        <v>995</v>
      </c>
      <c r="F517" t="s">
        <v>996</v>
      </c>
      <c r="H517" s="1" t="s">
        <v>1378</v>
      </c>
      <c r="I517" s="1" t="str">
        <f t="shared" si="44"/>
        <v>Parigi</v>
      </c>
      <c r="J517" s="1" t="s">
        <v>1380</v>
      </c>
      <c r="K517" s="1" t="s">
        <v>1381</v>
      </c>
      <c r="L517" s="2" t="str">
        <f t="shared" si="48"/>
        <v>(letterina P) il nome moderno di Lutetia</v>
      </c>
      <c r="M517" s="1" t="s">
        <v>1382</v>
      </c>
      <c r="O517" t="str">
        <f t="shared" si="49"/>
        <v>["Parigi","(letterina P) il nome moderno di Lutetia"],</v>
      </c>
      <c r="R517" t="str">
        <f t="shared" si="50"/>
        <v>["Parigi","il nome moderno di Lutetia"],</v>
      </c>
    </row>
    <row r="518" spans="1:18" ht="17.25" x14ac:dyDescent="0.3">
      <c r="A518" t="s">
        <v>997</v>
      </c>
      <c r="F518" t="s">
        <v>998</v>
      </c>
      <c r="H518" s="1" t="s">
        <v>1378</v>
      </c>
      <c r="I518" s="1" t="str">
        <f t="shared" si="44"/>
        <v>Pipino il Breve</v>
      </c>
      <c r="J518" s="1" t="s">
        <v>1380</v>
      </c>
      <c r="K518" s="1" t="s">
        <v>1381</v>
      </c>
      <c r="L518" s="2" t="str">
        <f t="shared" si="48"/>
        <v>il padre di Carlomagno</v>
      </c>
      <c r="M518" s="1" t="s">
        <v>1382</v>
      </c>
      <c r="O518" t="str">
        <f t="shared" si="49"/>
        <v>["Pipino il Breve","il padre di Carlomagno"],</v>
      </c>
      <c r="R518" t="str">
        <f t="shared" si="50"/>
        <v>["Pipino il Breve","il padre di Carlomagno"],</v>
      </c>
    </row>
    <row r="519" spans="1:18" ht="17.25" x14ac:dyDescent="0.3">
      <c r="A519" t="s">
        <v>999</v>
      </c>
      <c r="F519" t="s">
        <v>1000</v>
      </c>
      <c r="H519" s="1" t="s">
        <v>1378</v>
      </c>
      <c r="I519" s="1" t="str">
        <f t="shared" si="44"/>
        <v>Polonia</v>
      </c>
      <c r="J519" s="1" t="s">
        <v>1380</v>
      </c>
      <c r="K519" s="1" t="s">
        <v>1381</v>
      </c>
      <c r="L519" s="2" t="str">
        <f t="shared" si="48"/>
        <v>il paese invaso dai tedeschi il 1 settembre del 1939</v>
      </c>
      <c r="M519" s="1" t="s">
        <v>1382</v>
      </c>
      <c r="O519" t="str">
        <f t="shared" si="49"/>
        <v>["Polonia","il paese invaso dai tedeschi il 1 settembre del 1939"],</v>
      </c>
      <c r="R519" t="str">
        <f t="shared" si="50"/>
        <v>["Polonia","il paese invaso dai tedeschi il 1 settembre del 1939"],</v>
      </c>
    </row>
    <row r="520" spans="1:18" ht="17.25" x14ac:dyDescent="0.3">
      <c r="A520" t="s">
        <v>1001</v>
      </c>
      <c r="F520" t="s">
        <v>1002</v>
      </c>
      <c r="H520" s="1" t="s">
        <v>1378</v>
      </c>
      <c r="I520" s="1" t="str">
        <f t="shared" si="44"/>
        <v>Powell</v>
      </c>
      <c r="J520" s="1" t="s">
        <v>1380</v>
      </c>
      <c r="K520" s="1" t="s">
        <v>1381</v>
      </c>
      <c r="L520" s="2" t="str">
        <f t="shared" si="48"/>
        <v>(letterina P) il Robert che ha interpretato il Gesu televisivo di Zeffirelli</v>
      </c>
      <c r="M520" s="1" t="s">
        <v>1382</v>
      </c>
      <c r="O520" t="str">
        <f t="shared" si="49"/>
        <v>["Powell","(letterina P) il Robert che ha interpretato il Gesu televisivo di Zeffirelli"],</v>
      </c>
      <c r="R520" t="str">
        <f t="shared" si="50"/>
        <v>["Powell","il Robert che ha interpretato il Gesu televisivo di Zeffirelli"],</v>
      </c>
    </row>
    <row r="521" spans="1:18" ht="17.25" x14ac:dyDescent="0.3">
      <c r="A521" t="s">
        <v>1003</v>
      </c>
      <c r="F521" t="s">
        <v>1004</v>
      </c>
      <c r="H521" s="1" t="s">
        <v>1378</v>
      </c>
      <c r="I521" s="1" t="str">
        <f t="shared" si="44"/>
        <v>Polanski</v>
      </c>
      <c r="J521" s="1" t="s">
        <v>1380</v>
      </c>
      <c r="K521" s="1" t="s">
        <v>1381</v>
      </c>
      <c r="L521" s="2" t="str">
        <f t="shared" si="48"/>
        <v>il Roman di Chinatown</v>
      </c>
      <c r="M521" s="1" t="s">
        <v>1382</v>
      </c>
      <c r="O521" t="str">
        <f t="shared" si="49"/>
        <v>["Polanski","il Roman di Chinatown"],</v>
      </c>
      <c r="R521" t="str">
        <f t="shared" si="50"/>
        <v>["Polanski","il Roman di Chinatown"],</v>
      </c>
    </row>
    <row r="522" spans="1:18" ht="17.25" x14ac:dyDescent="0.3">
      <c r="A522" t="s">
        <v>1005</v>
      </c>
      <c r="F522" t="s">
        <v>1006</v>
      </c>
      <c r="H522" s="1" t="s">
        <v>1378</v>
      </c>
      <c r="I522" s="1" t="str">
        <f t="shared" si="44"/>
        <v>Peckinpah</v>
      </c>
      <c r="J522" s="1" t="s">
        <v>1380</v>
      </c>
      <c r="K522" s="1" t="s">
        <v>1381</v>
      </c>
      <c r="L522" s="2" t="str">
        <f t="shared" si="48"/>
        <v>(letterina P) il Sam che ha fatto il Mucchio selvaggio</v>
      </c>
      <c r="M522" s="1" t="s">
        <v>1382</v>
      </c>
      <c r="O522" t="str">
        <f t="shared" si="49"/>
        <v>["Peckinpah","(letterina P) il Sam che ha fatto il Mucchio selvaggio"],</v>
      </c>
      <c r="R522" t="str">
        <f t="shared" si="50"/>
        <v>["Peckinpah","il Sam che ha fatto il Mucchio selvaggio"],</v>
      </c>
    </row>
    <row r="523" spans="1:18" ht="17.25" x14ac:dyDescent="0.3">
      <c r="A523" t="s">
        <v>1007</v>
      </c>
      <c r="F523" t="s">
        <v>1008</v>
      </c>
      <c r="H523" s="1" t="s">
        <v>1378</v>
      </c>
      <c r="I523" s="1" t="str">
        <f t="shared" si="44"/>
        <v>pesce</v>
      </c>
      <c r="J523" s="1" t="s">
        <v>1380</v>
      </c>
      <c r="K523" s="1" t="s">
        <v>1381</v>
      </c>
      <c r="L523" s="2" t="str">
        <f t="shared" si="48"/>
        <v>il simbolo dei primi cristiani</v>
      </c>
      <c r="M523" s="1" t="s">
        <v>1382</v>
      </c>
      <c r="O523" t="str">
        <f t="shared" si="49"/>
        <v>["pesce","il simbolo dei primi cristiani"],</v>
      </c>
      <c r="R523" t="str">
        <f t="shared" si="50"/>
        <v>["pesce","il simbolo dei primi cristiani"],</v>
      </c>
    </row>
    <row r="524" spans="1:18" ht="17.25" x14ac:dyDescent="0.3">
      <c r="A524" t="s">
        <v>1009</v>
      </c>
      <c r="F524" t="s">
        <v>1010</v>
      </c>
      <c r="H524" s="1" t="s">
        <v>1378</v>
      </c>
      <c r="I524" s="1" t="str">
        <f t="shared" si="44"/>
        <v>Pozzo</v>
      </c>
      <c r="J524" s="1" t="s">
        <v>1380</v>
      </c>
      <c r="K524" s="1" t="s">
        <v>1381</v>
      </c>
      <c r="L524" s="2" t="str">
        <f t="shared" si="48"/>
        <v>(letterina P) il Vittorio commissario tecnico della squadra vincitrice dei campionati del mondo di calcio 1934 e 1938</v>
      </c>
      <c r="M524" s="1" t="s">
        <v>1382</v>
      </c>
      <c r="O524" t="str">
        <f t="shared" si="49"/>
        <v>["Pozzo","(letterina P) il Vittorio commissario tecnico della squadra vincitrice dei campionati del mondo di calcio 1934 e 1938"],</v>
      </c>
      <c r="R524" t="str">
        <f t="shared" si="50"/>
        <v>["Pozzo","il Vittorio commissario tecnico della squadra vincitrice dei campionati del mondo di calcio 1934 e 1938"],</v>
      </c>
    </row>
    <row r="525" spans="1:18" ht="17.25" x14ac:dyDescent="0.3">
      <c r="A525" t="s">
        <v>1011</v>
      </c>
      <c r="F525" t="s">
        <v>1012</v>
      </c>
      <c r="H525" s="1" t="s">
        <v>1378</v>
      </c>
      <c r="I525" s="1" t="str">
        <f t="shared" si="44"/>
        <v>Pulce</v>
      </c>
      <c r="J525" s="1" t="s">
        <v>1380</v>
      </c>
      <c r="K525" s="1" t="s">
        <v>1381</v>
      </c>
      <c r="L525" s="2" t="str">
        <f t="shared" si="48"/>
        <v>l'animale che al meglio della forma puo' saltare fino a 0,20 mt.</v>
      </c>
      <c r="M525" s="1" t="s">
        <v>1382</v>
      </c>
      <c r="O525" t="str">
        <f t="shared" si="49"/>
        <v>["Pulce","l'animale che al meglio della forma puo' saltare fino a 0,20 mt."],</v>
      </c>
      <c r="R525" t="str">
        <f t="shared" si="50"/>
        <v>["Pulce","l'animale che al meglio della forma puo' saltare fino a 0,20 mt."],</v>
      </c>
    </row>
    <row r="526" spans="1:18" ht="17.25" x14ac:dyDescent="0.3">
      <c r="A526" t="s">
        <v>1013</v>
      </c>
      <c r="F526" t="s">
        <v>1014</v>
      </c>
      <c r="H526" s="1" t="s">
        <v>1378</v>
      </c>
      <c r="I526" s="1" t="str">
        <f t="shared" si="44"/>
        <v>Picasso</v>
      </c>
      <c r="J526" s="1" t="s">
        <v>1380</v>
      </c>
      <c r="K526" s="1" t="s">
        <v>1381</v>
      </c>
      <c r="L526" s="2" t="str">
        <f t="shared" si="48"/>
        <v>l'artista che e' riuscito a vendere le proprie opere esposte al Louvre</v>
      </c>
      <c r="M526" s="1" t="s">
        <v>1382</v>
      </c>
      <c r="O526" t="str">
        <f t="shared" si="49"/>
        <v>["Picasso","l'artista che e' riuscito a vendere le proprie opere esposte al Louvre"],</v>
      </c>
      <c r="R526" t="str">
        <f t="shared" si="50"/>
        <v>["Picasso","l'artista che e' riuscito a vendere le proprie opere esposte al Louvre"],</v>
      </c>
    </row>
    <row r="527" spans="1:18" ht="17.25" x14ac:dyDescent="0.3">
      <c r="A527" t="s">
        <v>1015</v>
      </c>
      <c r="F527" t="s">
        <v>1016</v>
      </c>
      <c r="H527" s="1" t="s">
        <v>1378</v>
      </c>
      <c r="I527" s="1" t="str">
        <f t="shared" si="44"/>
        <v>Luigi Pirandello</v>
      </c>
      <c r="J527" s="1" t="s">
        <v>1380</v>
      </c>
      <c r="K527" s="1" t="s">
        <v>1381</v>
      </c>
      <c r="L527" s="2" t="str">
        <f t="shared" si="48"/>
        <v>l'autore di Uno, nessuno, centomila</v>
      </c>
      <c r="M527" s="1" t="s">
        <v>1382</v>
      </c>
      <c r="O527" t="str">
        <f t="shared" si="49"/>
        <v>["Luigi Pirandello","l'autore di Uno, nessuno, centomila"],</v>
      </c>
      <c r="R527" t="str">
        <f t="shared" si="50"/>
        <v>["Luigi Pirandello","l'autore di Uno, nessuno, centomila"],</v>
      </c>
    </row>
    <row r="528" spans="1:18" ht="17.25" x14ac:dyDescent="0.3">
      <c r="A528" t="s">
        <v>1017</v>
      </c>
      <c r="F528" t="s">
        <v>1018</v>
      </c>
      <c r="H528" s="1" t="s">
        <v>1378</v>
      </c>
      <c r="I528" s="1" t="str">
        <f t="shared" si="44"/>
        <v>Prana</v>
      </c>
      <c r="J528" s="1" t="s">
        <v>1380</v>
      </c>
      <c r="K528" s="1" t="s">
        <v>1381</v>
      </c>
      <c r="L528" s="2" t="str">
        <f t="shared" si="48"/>
        <v>l'energia dei guaritori</v>
      </c>
      <c r="M528" s="1" t="s">
        <v>1382</v>
      </c>
      <c r="O528" t="str">
        <f t="shared" si="49"/>
        <v>["Prana","l'energia dei guaritori"],</v>
      </c>
      <c r="R528" t="str">
        <f t="shared" si="50"/>
        <v>["Prana","l'energia dei guaritori"],</v>
      </c>
    </row>
    <row r="529" spans="1:18" ht="17.25" x14ac:dyDescent="0.3">
      <c r="A529" t="s">
        <v>1019</v>
      </c>
      <c r="F529" t="s">
        <v>1020</v>
      </c>
      <c r="H529" s="1" t="s">
        <v>1378</v>
      </c>
      <c r="I529" s="1" t="str">
        <f t="shared" si="44"/>
        <v>Processo</v>
      </c>
      <c r="J529" s="1" t="s">
        <v>1380</v>
      </c>
      <c r="K529" s="1" t="s">
        <v>1381</v>
      </c>
      <c r="L529" s="2" t="str">
        <f t="shared" si="48"/>
        <v>l'opera di Kafka dalla quale Orson Welles ha tratto un film</v>
      </c>
      <c r="M529" s="1" t="s">
        <v>1382</v>
      </c>
      <c r="O529" t="str">
        <f t="shared" si="49"/>
        <v>["Processo","l'opera di Kafka dalla quale Orson Welles ha tratto un film"],</v>
      </c>
      <c r="R529" t="str">
        <f t="shared" si="50"/>
        <v>["Processo","l'opera di Kafka dalla quale Orson Welles ha tratto un film"],</v>
      </c>
    </row>
    <row r="530" spans="1:18" ht="17.25" x14ac:dyDescent="0.3">
      <c r="A530" t="s">
        <v>1021</v>
      </c>
      <c r="F530" t="s">
        <v>1022</v>
      </c>
      <c r="H530" s="1" t="s">
        <v>1378</v>
      </c>
      <c r="I530" s="1" t="str">
        <f t="shared" si="44"/>
        <v>Parassita</v>
      </c>
      <c r="J530" s="1" t="s">
        <v>1380</v>
      </c>
      <c r="K530" s="1" t="s">
        <v>1381</v>
      </c>
      <c r="L530" s="2" t="str">
        <f t="shared" si="48"/>
        <v>l'organismo che vive alle spalle di un altro</v>
      </c>
      <c r="M530" s="1" t="s">
        <v>1382</v>
      </c>
      <c r="O530" t="str">
        <f t="shared" si="49"/>
        <v>["Parassita","l'organismo che vive alle spalle di un altro"],</v>
      </c>
      <c r="R530" t="str">
        <f t="shared" si="50"/>
        <v>["Parassita","l'organismo che vive alle spalle di un altro"],</v>
      </c>
    </row>
    <row r="531" spans="1:18" ht="17.25" x14ac:dyDescent="0.3">
      <c r="A531" t="s">
        <v>1023</v>
      </c>
      <c r="F531" t="s">
        <v>1024</v>
      </c>
      <c r="H531" s="1" t="s">
        <v>1378</v>
      </c>
      <c r="I531" s="1" t="str">
        <f t="shared" si="44"/>
        <v>Piemontese</v>
      </c>
      <c r="J531" s="1" t="s">
        <v>1380</v>
      </c>
      <c r="K531" s="1" t="s">
        <v>1381</v>
      </c>
      <c r="L531" s="2" t="str">
        <f t="shared" si="48"/>
        <v>(letterina P) l'origine che accomuna Coppi, Bettega e Pavese</v>
      </c>
      <c r="M531" s="1" t="s">
        <v>1382</v>
      </c>
      <c r="O531" t="str">
        <f t="shared" si="49"/>
        <v>["Piemontese","(letterina P) l'origine che accomuna Coppi, Bettega e Pavese"],</v>
      </c>
      <c r="R531" t="str">
        <f t="shared" si="50"/>
        <v>["Piemontese","l'origine che accomuna Coppi, Bettega e Pavese"],</v>
      </c>
    </row>
    <row r="532" spans="1:18" ht="17.25" x14ac:dyDescent="0.3">
      <c r="A532" t="s">
        <v>1025</v>
      </c>
      <c r="F532" t="s">
        <v>1026</v>
      </c>
      <c r="H532" s="1" t="s">
        <v>1378</v>
      </c>
      <c r="I532" s="1" t="str">
        <f t="shared" si="44"/>
        <v>Parsifal</v>
      </c>
      <c r="J532" s="1" t="s">
        <v>1380</v>
      </c>
      <c r="K532" s="1" t="s">
        <v>1381</v>
      </c>
      <c r="L532" s="2" t="str">
        <f t="shared" si="48"/>
        <v>(letterina P) l'ultima opera di Wagner</v>
      </c>
      <c r="M532" s="1" t="s">
        <v>1382</v>
      </c>
      <c r="O532" t="str">
        <f t="shared" si="49"/>
        <v>["Parsifal","(letterina P) l'ultima opera di Wagner"],</v>
      </c>
      <c r="R532" t="str">
        <f t="shared" si="50"/>
        <v>["Parsifal","l'ultima opera di Wagner"],</v>
      </c>
    </row>
    <row r="533" spans="1:18" ht="17.25" x14ac:dyDescent="0.3">
      <c r="A533" t="s">
        <v>993</v>
      </c>
      <c r="F533" t="s">
        <v>1027</v>
      </c>
      <c r="H533" s="1" t="s">
        <v>1378</v>
      </c>
      <c r="I533" s="1" t="str">
        <f t="shared" si="44"/>
        <v>Pantheon</v>
      </c>
      <c r="J533" s="1" t="s">
        <v>1380</v>
      </c>
      <c r="K533" s="1" t="s">
        <v>1381</v>
      </c>
      <c r="L533" s="2" t="str">
        <f t="shared" si="48"/>
        <v>la chiesa di Roma dove e' sepolto Raffaello</v>
      </c>
      <c r="M533" s="1" t="s">
        <v>1382</v>
      </c>
      <c r="O533" t="str">
        <f t="shared" si="49"/>
        <v>["Pantheon","la chiesa di Roma dove e' sepolto Raffaello"],</v>
      </c>
      <c r="R533" t="str">
        <f t="shared" si="50"/>
        <v>["Pantheon","la chiesa di Roma dove e' sepolto Raffaello"],</v>
      </c>
    </row>
    <row r="534" spans="1:18" ht="17.25" x14ac:dyDescent="0.3">
      <c r="A534" t="s">
        <v>995</v>
      </c>
      <c r="F534" t="s">
        <v>1028</v>
      </c>
      <c r="H534" s="1" t="s">
        <v>1378</v>
      </c>
      <c r="I534" s="1" t="str">
        <f t="shared" si="44"/>
        <v>Parigi</v>
      </c>
      <c r="J534" s="1" t="s">
        <v>1380</v>
      </c>
      <c r="K534" s="1" t="s">
        <v>1381</v>
      </c>
      <c r="L534" s="2" t="str">
        <f t="shared" si="48"/>
        <v>la citta' dove possiamo prendere un te' al Caffe' de la Paix</v>
      </c>
      <c r="M534" s="1" t="s">
        <v>1382</v>
      </c>
      <c r="O534" t="str">
        <f t="shared" si="49"/>
        <v>["Parigi","la citta' dove possiamo prendere un te' al Caffe' de la Paix"],</v>
      </c>
      <c r="R534" t="str">
        <f t="shared" si="50"/>
        <v>["Parigi","la citta' dove possiamo prendere un te' al Caffe' de la Paix"],</v>
      </c>
    </row>
    <row r="535" spans="1:18" ht="17.25" x14ac:dyDescent="0.3">
      <c r="A535" t="s">
        <v>1029</v>
      </c>
      <c r="F535" t="s">
        <v>1030</v>
      </c>
      <c r="H535" s="1" t="s">
        <v>1378</v>
      </c>
      <c r="I535" s="1" t="str">
        <f t="shared" si="44"/>
        <v>Parma</v>
      </c>
      <c r="J535" s="1" t="s">
        <v>1380</v>
      </c>
      <c r="K535" s="1" t="s">
        <v>1381</v>
      </c>
      <c r="L535" s="2" t="str">
        <f t="shared" si="48"/>
        <v>la citta' italiana che e' circondata da uno 'stradone'</v>
      </c>
      <c r="M535" s="1" t="s">
        <v>1382</v>
      </c>
      <c r="O535" t="str">
        <f t="shared" si="49"/>
        <v>["Parma","la citta' italiana che e' circondata da uno 'stradone'"],</v>
      </c>
      <c r="R535" t="str">
        <f t="shared" si="50"/>
        <v>["Parma","la citta' italiana che e' circondata da uno 'stradone'"],</v>
      </c>
    </row>
    <row r="536" spans="1:18" ht="17.25" x14ac:dyDescent="0.3">
      <c r="A536" t="s">
        <v>1031</v>
      </c>
      <c r="F536" t="s">
        <v>1032</v>
      </c>
      <c r="H536" s="1" t="s">
        <v>1378</v>
      </c>
      <c r="I536" s="1" t="str">
        <f t="shared" si="44"/>
        <v>Pahlevi</v>
      </c>
      <c r="J536" s="1" t="s">
        <v>1380</v>
      </c>
      <c r="K536" s="1" t="s">
        <v>1381</v>
      </c>
      <c r="L536" s="2" t="str">
        <f t="shared" si="48"/>
        <v>la dinastia che ha regnato in Iran dal 1921 al 1979</v>
      </c>
      <c r="M536" s="1" t="s">
        <v>1382</v>
      </c>
      <c r="O536" t="str">
        <f t="shared" si="49"/>
        <v>["Pahlevi","la dinastia che ha regnato in Iran dal 1921 al 1979"],</v>
      </c>
      <c r="R536" t="str">
        <f t="shared" si="50"/>
        <v>["Pahlevi","la dinastia che ha regnato in Iran dal 1921 al 1979"],</v>
      </c>
    </row>
    <row r="537" spans="1:18" ht="17.25" x14ac:dyDescent="0.3">
      <c r="A537" t="s">
        <v>1033</v>
      </c>
      <c r="F537" t="s">
        <v>1034</v>
      </c>
      <c r="H537" s="1" t="s">
        <v>1378</v>
      </c>
      <c r="I537" s="1" t="str">
        <f t="shared" si="44"/>
        <v>Papagena</v>
      </c>
      <c r="J537" s="1" t="s">
        <v>1380</v>
      </c>
      <c r="K537" s="1" t="s">
        <v>1381</v>
      </c>
      <c r="L537" s="2" t="str">
        <f t="shared" si="48"/>
        <v>la fidanzata di Papageno de Il flauto magico</v>
      </c>
      <c r="M537" s="1" t="s">
        <v>1382</v>
      </c>
      <c r="O537" t="str">
        <f t="shared" si="49"/>
        <v>["Papagena","la fidanzata di Papageno de Il flauto magico"],</v>
      </c>
      <c r="R537" t="str">
        <f t="shared" si="50"/>
        <v>["Papagena","la fidanzata di Papageno de Il flauto magico"],</v>
      </c>
    </row>
    <row r="538" spans="1:18" ht="17.25" x14ac:dyDescent="0.3">
      <c r="A538" t="s">
        <v>1035</v>
      </c>
      <c r="F538" t="s">
        <v>1036</v>
      </c>
      <c r="H538" s="1" t="s">
        <v>1378</v>
      </c>
      <c r="I538" s="1" t="str">
        <f t="shared" si="44"/>
        <v>Parisi</v>
      </c>
      <c r="J538" s="1" t="s">
        <v>1380</v>
      </c>
      <c r="K538" s="1" t="s">
        <v>1381</v>
      </c>
      <c r="L538" s="2" t="str">
        <f t="shared" si="48"/>
        <v>la Heather ballerina scoperta in una discoteca dal coreografo Franco Miseria</v>
      </c>
      <c r="M538" s="1" t="s">
        <v>1382</v>
      </c>
      <c r="O538" t="str">
        <f t="shared" si="49"/>
        <v>["Parisi","la Heather ballerina scoperta in una discoteca dal coreografo Franco Miseria"],</v>
      </c>
      <c r="R538" t="str">
        <f t="shared" si="50"/>
        <v>["Parisi","la Heather ballerina scoperta in una discoteca dal coreografo Franco Miseria"],</v>
      </c>
    </row>
    <row r="539" spans="1:18" ht="17.25" x14ac:dyDescent="0.3">
      <c r="A539" t="s">
        <v>1037</v>
      </c>
      <c r="F539" t="s">
        <v>1038</v>
      </c>
      <c r="H539" s="1" t="s">
        <v>1378</v>
      </c>
      <c r="I539" s="1" t="str">
        <f t="shared" si="44"/>
        <v>Portoghese</v>
      </c>
      <c r="J539" s="1" t="s">
        <v>1380</v>
      </c>
      <c r="K539" s="1" t="s">
        <v>1381</v>
      </c>
      <c r="L539" s="2" t="str">
        <f t="shared" si="48"/>
        <v>la lingua ufficiale dell'isola di Capo Verde</v>
      </c>
      <c r="M539" s="1" t="s">
        <v>1382</v>
      </c>
      <c r="O539" t="str">
        <f t="shared" si="49"/>
        <v>["Portoghese","la lingua ufficiale dell'isola di Capo Verde"],</v>
      </c>
      <c r="R539" t="str">
        <f t="shared" si="50"/>
        <v>["Portoghese","la lingua ufficiale dell'isola di Capo Verde"],</v>
      </c>
    </row>
    <row r="540" spans="1:18" ht="17.25" x14ac:dyDescent="0.3">
      <c r="A540" t="s">
        <v>1039</v>
      </c>
      <c r="F540" t="s">
        <v>1040</v>
      </c>
      <c r="H540" s="1" t="s">
        <v>1378</v>
      </c>
      <c r="I540" s="1" t="str">
        <f t="shared" si="44"/>
        <v>Porsche</v>
      </c>
      <c r="J540" s="1" t="s">
        <v>1380</v>
      </c>
      <c r="K540" s="1" t="s">
        <v>1381</v>
      </c>
      <c r="L540" s="2" t="str">
        <f t="shared" si="48"/>
        <v>la macchina al volante della quale ha trovato la morte James Dean</v>
      </c>
      <c r="M540" s="1" t="s">
        <v>1382</v>
      </c>
      <c r="O540" t="str">
        <f t="shared" si="49"/>
        <v>["Porsche","la macchina al volante della quale ha trovato la morte James Dean"],</v>
      </c>
      <c r="R540" t="str">
        <f t="shared" si="50"/>
        <v>["Porsche","la macchina al volante della quale ha trovato la morte James Dean"],</v>
      </c>
    </row>
    <row r="541" spans="1:18" ht="17.25" x14ac:dyDescent="0.3">
      <c r="A541" t="s">
        <v>1041</v>
      </c>
      <c r="F541" t="s">
        <v>1042</v>
      </c>
      <c r="H541" s="1" t="s">
        <v>1378</v>
      </c>
      <c r="I541" s="1" t="str">
        <f t="shared" si="44"/>
        <v>Palermo</v>
      </c>
      <c r="J541" s="1" t="s">
        <v>1380</v>
      </c>
      <c r="K541" s="1" t="s">
        <v>1381</v>
      </c>
      <c r="L541" s="2" t="str">
        <f t="shared" si="48"/>
        <v>(letterina P) La provincia con l'isola di Ustica</v>
      </c>
      <c r="M541" s="1" t="s">
        <v>1382</v>
      </c>
      <c r="O541" t="str">
        <f t="shared" si="49"/>
        <v>["Palermo","(letterina P) La provincia con l'isola di Ustica"],</v>
      </c>
      <c r="R541" t="str">
        <f t="shared" si="50"/>
        <v>["Palermo","La provincia con l'isola di Ustica"],</v>
      </c>
    </row>
    <row r="542" spans="1:18" ht="17.25" x14ac:dyDescent="0.3">
      <c r="A542" t="s">
        <v>1043</v>
      </c>
      <c r="F542" t="s">
        <v>1044</v>
      </c>
      <c r="H542" s="1" t="s">
        <v>1378</v>
      </c>
      <c r="I542" s="1" t="str">
        <f t="shared" si="44"/>
        <v>Piacenza</v>
      </c>
      <c r="J542" s="1" t="s">
        <v>1380</v>
      </c>
      <c r="K542" s="1" t="s">
        <v>1381</v>
      </c>
      <c r="L542" s="2" t="str">
        <f t="shared" si="48"/>
        <v>(letterina P) La provincia dell'Emilia Romagna piu' vicina alla Lombardia</v>
      </c>
      <c r="M542" s="1" t="s">
        <v>1382</v>
      </c>
      <c r="O542" t="str">
        <f t="shared" si="49"/>
        <v>["Piacenza","(letterina P) La provincia dell'Emilia Romagna piu' vicina alla Lombardia"],</v>
      </c>
      <c r="R542" t="str">
        <f t="shared" si="50"/>
        <v>["Piacenza","La provincia dell'Emilia Romagna piu' vicina alla Lombardia"],</v>
      </c>
    </row>
    <row r="543" spans="1:18" ht="17.25" x14ac:dyDescent="0.3">
      <c r="A543" t="s">
        <v>1045</v>
      </c>
      <c r="F543" t="s">
        <v>1046</v>
      </c>
      <c r="H543" s="1" t="s">
        <v>1378</v>
      </c>
      <c r="I543" s="1" t="str">
        <f t="shared" si="44"/>
        <v>Pece</v>
      </c>
      <c r="J543" s="1" t="s">
        <v>1380</v>
      </c>
      <c r="K543" s="1" t="s">
        <v>1381</v>
      </c>
      <c r="L543" s="2" t="str">
        <f t="shared" si="48"/>
        <v>la resina del calzolaio</v>
      </c>
      <c r="M543" s="1" t="s">
        <v>1382</v>
      </c>
      <c r="O543" t="str">
        <f t="shared" si="49"/>
        <v>["Pece","la resina del calzolaio"],</v>
      </c>
      <c r="R543" t="str">
        <f t="shared" si="50"/>
        <v>["Pece","la resina del calzolaio"],</v>
      </c>
    </row>
    <row r="544" spans="1:18" ht="17.25" x14ac:dyDescent="0.3">
      <c r="A544" t="s">
        <v>1047</v>
      </c>
      <c r="F544" t="s">
        <v>1048</v>
      </c>
      <c r="H544" s="1" t="s">
        <v>1378</v>
      </c>
      <c r="I544" s="1" t="str">
        <f t="shared" si="44"/>
        <v>Paleontologia</v>
      </c>
      <c r="J544" s="1" t="s">
        <v>1380</v>
      </c>
      <c r="K544" s="1" t="s">
        <v>1381</v>
      </c>
      <c r="L544" s="2" t="str">
        <f t="shared" si="48"/>
        <v>la scienza che studia i fossili</v>
      </c>
      <c r="M544" s="1" t="s">
        <v>1382</v>
      </c>
      <c r="O544" t="str">
        <f t="shared" si="49"/>
        <v>["Paleontologia","la scienza che studia i fossili"],</v>
      </c>
      <c r="R544" t="str">
        <f t="shared" si="50"/>
        <v>["Paleontologia","la scienza che studia i fossili"],</v>
      </c>
    </row>
    <row r="545" spans="1:18" ht="17.25" x14ac:dyDescent="0.3">
      <c r="A545" t="s">
        <v>1049</v>
      </c>
      <c r="F545" t="s">
        <v>1050</v>
      </c>
      <c r="H545" s="1" t="s">
        <v>1378</v>
      </c>
      <c r="I545" s="1" t="str">
        <f t="shared" ref="I545:I608" si="51">+A545</f>
        <v>peripatetica</v>
      </c>
      <c r="J545" s="1" t="s">
        <v>1380</v>
      </c>
      <c r="K545" s="1" t="s">
        <v>1381</v>
      </c>
      <c r="L545" s="2" t="str">
        <f t="shared" si="48"/>
        <v>(letterina P) la scuola fondata da Aristotele ad Atene</v>
      </c>
      <c r="M545" s="1" t="s">
        <v>1382</v>
      </c>
      <c r="O545" t="str">
        <f t="shared" si="49"/>
        <v>["peripatetica","(letterina P) la scuola fondata da Aristotele ad Atene"],</v>
      </c>
      <c r="R545" t="str">
        <f t="shared" si="50"/>
        <v>["peripatetica","la scuola fondata da Aristotele ad Atene"],</v>
      </c>
    </row>
    <row r="546" spans="1:18" ht="17.25" x14ac:dyDescent="0.3">
      <c r="A546" t="s">
        <v>1051</v>
      </c>
      <c r="F546" t="s">
        <v>1052</v>
      </c>
      <c r="H546" s="1" t="s">
        <v>1378</v>
      </c>
      <c r="I546" s="1" t="str">
        <f t="shared" si="51"/>
        <v>Postalmarket</v>
      </c>
      <c r="J546" s="1" t="s">
        <v>1380</v>
      </c>
      <c r="K546" s="1" t="s">
        <v>1381</v>
      </c>
      <c r="L546" s="2" t="str">
        <f t="shared" si="48"/>
        <v>la societa' che per prima in Italia ha effettuato la vendita per corrispondenza</v>
      </c>
      <c r="M546" s="1" t="s">
        <v>1382</v>
      </c>
      <c r="O546" t="str">
        <f t="shared" si="49"/>
        <v>["Postalmarket","la societa' che per prima in Italia ha effettuato la vendita per corrispondenza"],</v>
      </c>
      <c r="R546" t="str">
        <f t="shared" si="50"/>
        <v>["Postalmarket","la societa' che per prima in Italia ha effettuato la vendita per corrispondenza"],</v>
      </c>
    </row>
    <row r="547" spans="1:18" ht="17.25" x14ac:dyDescent="0.3">
      <c r="A547" t="s">
        <v>1053</v>
      </c>
      <c r="F547" t="s">
        <v>1054</v>
      </c>
      <c r="H547" s="1" t="s">
        <v>1378</v>
      </c>
      <c r="I547" s="1" t="str">
        <f t="shared" si="51"/>
        <v>Porro</v>
      </c>
      <c r="J547" s="1" t="s">
        <v>1380</v>
      </c>
      <c r="K547" s="1" t="s">
        <v>1381</v>
      </c>
      <c r="L547" s="2" t="str">
        <f t="shared" si="48"/>
        <v>la verdura che e' l'emblema del Galles</v>
      </c>
      <c r="M547" s="1" t="s">
        <v>1382</v>
      </c>
      <c r="O547" t="str">
        <f t="shared" si="49"/>
        <v>["Porro","la verdura che e' l'emblema del Galles"],</v>
      </c>
      <c r="R547" t="str">
        <f t="shared" si="50"/>
        <v>["Porro","la verdura che e' l'emblema del Galles"],</v>
      </c>
    </row>
    <row r="548" spans="1:18" ht="17.25" x14ac:dyDescent="0.3">
      <c r="A548" t="s">
        <v>1055</v>
      </c>
      <c r="F548" t="s">
        <v>1056</v>
      </c>
      <c r="H548" s="1" t="s">
        <v>1378</v>
      </c>
      <c r="I548" s="1" t="str">
        <f t="shared" si="51"/>
        <v>Penati</v>
      </c>
      <c r="J548" s="1" t="s">
        <v>1380</v>
      </c>
      <c r="K548" s="1" t="s">
        <v>1381</v>
      </c>
      <c r="L548" s="2" t="str">
        <f t="shared" si="48"/>
        <v>le divinita' romane che proteggevano i focolari</v>
      </c>
      <c r="M548" s="1" t="s">
        <v>1382</v>
      </c>
      <c r="O548" t="str">
        <f t="shared" si="49"/>
        <v>["Penati","le divinita' romane che proteggevano i focolari"],</v>
      </c>
      <c r="R548" t="str">
        <f t="shared" si="50"/>
        <v>["Penati","le divinita' romane che proteggevano i focolari"],</v>
      </c>
    </row>
    <row r="549" spans="1:18" ht="17.25" x14ac:dyDescent="0.3">
      <c r="A549" t="s">
        <v>1057</v>
      </c>
      <c r="F549" t="s">
        <v>1058</v>
      </c>
      <c r="H549" s="1" t="s">
        <v>1378</v>
      </c>
      <c r="I549" s="1" t="str">
        <f t="shared" si="51"/>
        <v>prefiche</v>
      </c>
      <c r="J549" s="1" t="s">
        <v>1380</v>
      </c>
      <c r="K549" s="1" t="s">
        <v>1381</v>
      </c>
      <c r="L549" s="2" t="str">
        <f t="shared" si="48"/>
        <v>(letterina P) le donne dell'antica grecia pagate per piangere ai funerali</v>
      </c>
      <c r="M549" s="1" t="s">
        <v>1382</v>
      </c>
      <c r="O549" t="str">
        <f t="shared" si="49"/>
        <v>["prefiche","(letterina P) le donne dell'antica grecia pagate per piangere ai funerali"],</v>
      </c>
      <c r="R549" t="str">
        <f t="shared" si="50"/>
        <v>["prefiche","le donne dell'antica grecia pagate per piangere ai funerali"],</v>
      </c>
    </row>
    <row r="550" spans="1:18" ht="17.25" x14ac:dyDescent="0.3">
      <c r="A550" t="s">
        <v>1059</v>
      </c>
      <c r="F550" t="s">
        <v>1060</v>
      </c>
      <c r="H550" s="1" t="s">
        <v>1378</v>
      </c>
      <c r="I550" s="1" t="str">
        <f t="shared" si="51"/>
        <v>Puniche</v>
      </c>
      <c r="J550" s="1" t="s">
        <v>1380</v>
      </c>
      <c r="K550" s="1" t="s">
        <v>1381</v>
      </c>
      <c r="L550" s="2" t="str">
        <f t="shared" si="48"/>
        <v>le guerre che opposero Roma a Cartagine</v>
      </c>
      <c r="M550" s="1" t="s">
        <v>1382</v>
      </c>
      <c r="O550" t="str">
        <f t="shared" si="49"/>
        <v>["Puniche","le guerre che opposero Roma a Cartagine"],</v>
      </c>
      <c r="R550" t="str">
        <f t="shared" si="50"/>
        <v>["Puniche","le guerre che opposero Roma a Cartagine"],</v>
      </c>
    </row>
    <row r="551" spans="1:18" ht="17.25" x14ac:dyDescent="0.3">
      <c r="A551" t="s">
        <v>1061</v>
      </c>
      <c r="F551" t="s">
        <v>1062</v>
      </c>
      <c r="H551" s="1" t="s">
        <v>1378</v>
      </c>
      <c r="I551" s="1" t="str">
        <f t="shared" si="51"/>
        <v>Padrino</v>
      </c>
      <c r="J551" s="1" t="s">
        <v>1380</v>
      </c>
      <c r="K551" s="1" t="s">
        <v>1381</v>
      </c>
      <c r="L551" s="2" t="str">
        <f t="shared" si="48"/>
        <v>lo e' Don Vito Corleone</v>
      </c>
      <c r="M551" s="1" t="s">
        <v>1382</v>
      </c>
      <c r="O551" t="str">
        <f t="shared" si="49"/>
        <v>["Padrino","lo e' Don Vito Corleone"],</v>
      </c>
      <c r="R551" t="str">
        <f t="shared" si="50"/>
        <v>["Padrino","lo e' Don Vito Corleone"],</v>
      </c>
    </row>
    <row r="552" spans="1:18" ht="17.25" x14ac:dyDescent="0.3">
      <c r="A552" t="s">
        <v>1063</v>
      </c>
      <c r="F552" t="s">
        <v>1064</v>
      </c>
      <c r="H552" s="1" t="s">
        <v>1378</v>
      </c>
      <c r="I552" s="1" t="str">
        <f t="shared" si="51"/>
        <v>Paleografia</v>
      </c>
      <c r="J552" s="1" t="s">
        <v>1380</v>
      </c>
      <c r="K552" s="1" t="s">
        <v>1381</v>
      </c>
      <c r="L552" s="2" t="str">
        <f t="shared" si="48"/>
        <v>lo studio delle scritture antiche</v>
      </c>
      <c r="M552" s="1" t="s">
        <v>1382</v>
      </c>
      <c r="O552" t="str">
        <f t="shared" si="49"/>
        <v>["Paleografia","lo studio delle scritture antiche"],</v>
      </c>
      <c r="R552" t="str">
        <f t="shared" si="50"/>
        <v>["Paleografia","lo studio delle scritture antiche"],</v>
      </c>
    </row>
    <row r="553" spans="1:18" ht="17.25" x14ac:dyDescent="0.3">
      <c r="A553" t="s">
        <v>1065</v>
      </c>
      <c r="F553" t="s">
        <v>1066</v>
      </c>
      <c r="H553" s="1" t="s">
        <v>1378</v>
      </c>
      <c r="I553" s="1" t="str">
        <f t="shared" si="51"/>
        <v>Peso</v>
      </c>
      <c r="J553" s="1" t="s">
        <v>1380</v>
      </c>
      <c r="K553" s="1" t="s">
        <v>1381</v>
      </c>
      <c r="L553" s="2" t="str">
        <f t="shared" si="48"/>
        <v>moneta argentina</v>
      </c>
      <c r="M553" s="1" t="s">
        <v>1382</v>
      </c>
      <c r="O553" t="str">
        <f t="shared" si="49"/>
        <v>["Peso","moneta argentina"],</v>
      </c>
      <c r="R553" t="str">
        <f t="shared" si="50"/>
        <v>["Peso","moneta argentina"],</v>
      </c>
    </row>
    <row r="554" spans="1:18" ht="17.25" x14ac:dyDescent="0.3">
      <c r="A554" t="s">
        <v>1067</v>
      </c>
      <c r="F554" t="s">
        <v>1068</v>
      </c>
      <c r="H554" s="1" t="s">
        <v>1378</v>
      </c>
      <c r="I554" s="1" t="str">
        <f t="shared" si="51"/>
        <v>Pico</v>
      </c>
      <c r="J554" s="1" t="s">
        <v>1380</v>
      </c>
      <c r="K554" s="1" t="s">
        <v>1381</v>
      </c>
      <c r="L554" s="2" t="str">
        <f t="shared" si="48"/>
        <v>quello della Mirandola divento' famoso per la memoria prodigiosa</v>
      </c>
      <c r="M554" s="1" t="s">
        <v>1382</v>
      </c>
      <c r="O554" t="str">
        <f t="shared" si="49"/>
        <v>["Pico","quello della Mirandola divento' famoso per la memoria prodigiosa"],</v>
      </c>
      <c r="R554" t="str">
        <f t="shared" si="50"/>
        <v>["Pico","quello della Mirandola divento' famoso per la memoria prodigiosa"],</v>
      </c>
    </row>
    <row r="555" spans="1:18" ht="17.25" x14ac:dyDescent="0.3">
      <c r="A555" t="s">
        <v>1069</v>
      </c>
      <c r="F555" t="s">
        <v>1070</v>
      </c>
      <c r="H555" s="1" t="s">
        <v>1378</v>
      </c>
      <c r="I555" s="1" t="str">
        <f t="shared" si="51"/>
        <v>Pandora</v>
      </c>
      <c r="J555" s="1" t="s">
        <v>1380</v>
      </c>
      <c r="K555" s="1" t="s">
        <v>1381</v>
      </c>
      <c r="L555" s="2" t="str">
        <f t="shared" si="48"/>
        <v>satellite di Saturno</v>
      </c>
      <c r="M555" s="1" t="s">
        <v>1382</v>
      </c>
      <c r="O555" t="str">
        <f t="shared" si="49"/>
        <v>["Pandora","satellite di Saturno"],</v>
      </c>
      <c r="R555" t="str">
        <f t="shared" si="50"/>
        <v>["Pandora","satellite di Saturno"],</v>
      </c>
    </row>
    <row r="556" spans="1:18" ht="17.25" x14ac:dyDescent="0.3">
      <c r="A556" t="s">
        <v>1071</v>
      </c>
      <c r="F556" t="s">
        <v>1072</v>
      </c>
      <c r="H556" s="1" t="s">
        <v>1378</v>
      </c>
      <c r="I556" s="1" t="str">
        <f t="shared" si="51"/>
        <v>Perseidi</v>
      </c>
      <c r="J556" s="1" t="s">
        <v>1380</v>
      </c>
      <c r="K556" s="1" t="s">
        <v>1381</v>
      </c>
      <c r="L556" s="2" t="str">
        <f t="shared" si="48"/>
        <v>sono chiamate 'Lacrime di San Lorenzo'</v>
      </c>
      <c r="M556" s="1" t="s">
        <v>1382</v>
      </c>
      <c r="O556" t="str">
        <f t="shared" si="49"/>
        <v>["Perseidi","sono chiamate 'Lacrime di San Lorenzo'"],</v>
      </c>
      <c r="R556" t="str">
        <f t="shared" si="50"/>
        <v>["Perseidi","sono chiamate 'Lacrime di San Lorenzo'"],</v>
      </c>
    </row>
    <row r="557" spans="1:18" ht="17.25" x14ac:dyDescent="0.3">
      <c r="A557">
        <v>75</v>
      </c>
      <c r="F557" t="s">
        <v>1073</v>
      </c>
      <c r="H557" s="1" t="s">
        <v>1378</v>
      </c>
      <c r="I557" s="1">
        <f t="shared" si="51"/>
        <v>75</v>
      </c>
      <c r="J557" s="1" t="s">
        <v>1380</v>
      </c>
      <c r="K557" s="1" t="s">
        <v>1381</v>
      </c>
      <c r="L557" s="2" t="str">
        <f t="shared" ref="L557:L560" si="52">SUBSTITUTE(F557,"(Letterina P) ","")</f>
        <v>(letterina P) Ulisse e i compagni fuggirono dalla grotta di Polifemo attaccati al loro ventre</v>
      </c>
      <c r="M557" s="1" t="s">
        <v>1382</v>
      </c>
      <c r="O557" t="str">
        <f t="shared" ref="O557:O560" si="53">CONCATENATE(H557,I557,J557,K557,L557,M557)</f>
        <v>["75","(letterina P) Ulisse e i compagni fuggirono dalla grotta di Polifemo attaccati al loro ventre"],</v>
      </c>
      <c r="R557" t="str">
        <f t="shared" ref="R557:R560" si="54">SUBSTITUTE(O557,"(letterina P) ","")</f>
        <v>["75","Ulisse e i compagni fuggirono dalla grotta di Polifemo attaccati al loro ventre"],</v>
      </c>
    </row>
    <row r="558" spans="1:18" ht="17.25" x14ac:dyDescent="0.3">
      <c r="A558" t="s">
        <v>1074</v>
      </c>
      <c r="F558" t="s">
        <v>1073</v>
      </c>
      <c r="H558" s="1" t="s">
        <v>1378</v>
      </c>
      <c r="I558" s="1" t="str">
        <f t="shared" si="51"/>
        <v>Pecore</v>
      </c>
      <c r="J558" s="1" t="s">
        <v>1380</v>
      </c>
      <c r="K558" s="1" t="s">
        <v>1381</v>
      </c>
      <c r="L558" s="2" t="str">
        <f t="shared" si="52"/>
        <v>(letterina P) Ulisse e i compagni fuggirono dalla grotta di Polifemo attaccati al loro ventre</v>
      </c>
      <c r="M558" s="1" t="s">
        <v>1382</v>
      </c>
      <c r="O558" t="str">
        <f t="shared" si="53"/>
        <v>["Pecore","(letterina P) Ulisse e i compagni fuggirono dalla grotta di Polifemo attaccati al loro ventre"],</v>
      </c>
      <c r="R558" t="str">
        <f t="shared" si="54"/>
        <v>["Pecore","Ulisse e i compagni fuggirono dalla grotta di Polifemo attaccati al loro ventre"],</v>
      </c>
    </row>
    <row r="559" spans="1:18" ht="17.25" x14ac:dyDescent="0.3">
      <c r="A559" t="s">
        <v>1075</v>
      </c>
      <c r="F559" t="s">
        <v>1076</v>
      </c>
      <c r="H559" s="1" t="s">
        <v>1378</v>
      </c>
      <c r="I559" s="1" t="str">
        <f t="shared" si="51"/>
        <v>Pechinese</v>
      </c>
      <c r="J559" s="1" t="s">
        <v>1380</v>
      </c>
      <c r="K559" s="1" t="s">
        <v>1381</v>
      </c>
      <c r="L559" s="2" t="str">
        <f t="shared" si="52"/>
        <v>una delle grandi scuole in cui si divide la cucina cinese</v>
      </c>
      <c r="M559" s="1" t="s">
        <v>1382</v>
      </c>
      <c r="O559" t="str">
        <f t="shared" si="53"/>
        <v>["Pechinese","una delle grandi scuole in cui si divide la cucina cinese"],</v>
      </c>
      <c r="R559" t="str">
        <f t="shared" si="54"/>
        <v>["Pechinese","una delle grandi scuole in cui si divide la cucina cinese"],</v>
      </c>
    </row>
    <row r="560" spans="1:18" ht="17.25" x14ac:dyDescent="0.3">
      <c r="A560" t="s">
        <v>1077</v>
      </c>
      <c r="F560" t="s">
        <v>1078</v>
      </c>
      <c r="H560" s="1" t="s">
        <v>1378</v>
      </c>
      <c r="I560" s="1" t="str">
        <f t="shared" si="51"/>
        <v>Piemonte</v>
      </c>
      <c r="J560" s="1" t="s">
        <v>1380</v>
      </c>
      <c r="K560" s="1" t="s">
        <v>1381</v>
      </c>
      <c r="L560" s="2" t="str">
        <f t="shared" si="52"/>
        <v>uno dei due piroscafi usati per la spedizione dei mille</v>
      </c>
      <c r="M560" s="1" t="s">
        <v>1382</v>
      </c>
      <c r="O560" t="str">
        <f t="shared" si="53"/>
        <v>["Piemonte","uno dei due piroscafi usati per la spedizione dei mille"],</v>
      </c>
      <c r="R560" t="str">
        <f t="shared" si="54"/>
        <v>["Piemonte","uno dei due piroscafi usati per la spedizione dei mille"],</v>
      </c>
    </row>
    <row r="561" spans="1:18" ht="17.25" x14ac:dyDescent="0.3">
      <c r="A561" t="s">
        <v>1079</v>
      </c>
      <c r="F561" t="s">
        <v>1080</v>
      </c>
      <c r="H561" s="1" t="s">
        <v>1378</v>
      </c>
      <c r="I561" s="1" t="str">
        <f t="shared" si="51"/>
        <v>Quercia</v>
      </c>
      <c r="J561" s="1" t="s">
        <v>1380</v>
      </c>
      <c r="K561" s="1" t="s">
        <v>1381</v>
      </c>
      <c r="L561" s="2" t="str">
        <f>SUBSTITUTE(F561,"(Letterina Q) ","")</f>
        <v>il legno delle botti in cui invecchia il vino di Bordeaux</v>
      </c>
      <c r="M561" s="1" t="s">
        <v>1382</v>
      </c>
      <c r="O561" t="str">
        <f t="shared" ref="O545:O608" si="55">CONCATENATE(H561,I561,J561,K561,L561,M561)</f>
        <v>["Quercia","il legno delle botti in cui invecchia il vino di Bordeaux"],</v>
      </c>
      <c r="R561" t="str">
        <f>SUBSTITUTE(O561,"(letterina Q) ","")</f>
        <v>["Quercia","il legno delle botti in cui invecchia il vino di Bordeaux"],</v>
      </c>
    </row>
    <row r="562" spans="1:18" ht="17.25" x14ac:dyDescent="0.3">
      <c r="A562" t="s">
        <v>1081</v>
      </c>
      <c r="F562" t="s">
        <v>1082</v>
      </c>
      <c r="H562" s="1" t="s">
        <v>1378</v>
      </c>
      <c r="I562" s="1" t="str">
        <f t="shared" si="51"/>
        <v>Queen Elizabeth</v>
      </c>
      <c r="J562" s="1" t="s">
        <v>1380</v>
      </c>
      <c r="K562" s="1" t="s">
        <v>1381</v>
      </c>
      <c r="L562" s="2" t="str">
        <f t="shared" ref="L562:L565" si="56">SUBSTITUTE(F562,"(Letterina Q) ","")</f>
        <v>il piu' grande transatlantico mai costruito</v>
      </c>
      <c r="M562" s="1" t="s">
        <v>1382</v>
      </c>
      <c r="O562" t="str">
        <f t="shared" ref="O562:O565" si="57">CONCATENATE(H562,I562,J562,K562,L562,M562)</f>
        <v>["Queen Elizabeth","il piu' grande transatlantico mai costruito"],</v>
      </c>
      <c r="R562" t="str">
        <f t="shared" ref="R562:R565" si="58">SUBSTITUTE(O562,"(letterina Q) ","")</f>
        <v>["Queen Elizabeth","il piu' grande transatlantico mai costruito"],</v>
      </c>
    </row>
    <row r="563" spans="1:18" ht="17.25" x14ac:dyDescent="0.3">
      <c r="A563" t="s">
        <v>1083</v>
      </c>
      <c r="F563" t="s">
        <v>1084</v>
      </c>
      <c r="H563" s="1" t="s">
        <v>1378</v>
      </c>
      <c r="I563" s="1" t="str">
        <f t="shared" si="51"/>
        <v>Quarto</v>
      </c>
      <c r="J563" s="1" t="s">
        <v>1380</v>
      </c>
      <c r="K563" s="1" t="s">
        <v>1381</v>
      </c>
      <c r="L563" s="2" t="str">
        <f t="shared" si="56"/>
        <v>la localita' dalla quale salparono i mille</v>
      </c>
      <c r="M563" s="1" t="s">
        <v>1382</v>
      </c>
      <c r="O563" t="str">
        <f t="shared" si="57"/>
        <v>["Quarto","la localita' dalla quale salparono i mille"],</v>
      </c>
      <c r="R563" t="str">
        <f t="shared" si="58"/>
        <v>["Quarto","la localita' dalla quale salparono i mille"],</v>
      </c>
    </row>
    <row r="564" spans="1:18" ht="17.25" x14ac:dyDescent="0.3">
      <c r="A564" t="s">
        <v>1085</v>
      </c>
      <c r="F564" t="s">
        <v>1086</v>
      </c>
      <c r="H564" s="1" t="s">
        <v>1378</v>
      </c>
      <c r="I564" s="1" t="str">
        <f t="shared" si="51"/>
        <v>Quant</v>
      </c>
      <c r="J564" s="1" t="s">
        <v>1380</v>
      </c>
      <c r="K564" s="1" t="s">
        <v>1381</v>
      </c>
      <c r="L564" s="2" t="str">
        <f t="shared" si="56"/>
        <v>la Mary che negli anni '60 ha scoperto le ginocchia alle donne</v>
      </c>
      <c r="M564" s="1" t="s">
        <v>1382</v>
      </c>
      <c r="O564" t="str">
        <f t="shared" si="57"/>
        <v>["Quant","la Mary che negli anni '60 ha scoperto le ginocchia alle donne"],</v>
      </c>
      <c r="R564" t="str">
        <f t="shared" si="58"/>
        <v>["Quant","la Mary che negli anni '60 ha scoperto le ginocchia alle donne"],</v>
      </c>
    </row>
    <row r="565" spans="1:18" ht="17.25" x14ac:dyDescent="0.3">
      <c r="A565" t="s">
        <v>1087</v>
      </c>
      <c r="F565" t="s">
        <v>1088</v>
      </c>
      <c r="H565" s="1" t="s">
        <v>1378</v>
      </c>
      <c r="I565" s="1" t="str">
        <f t="shared" si="51"/>
        <v>Quasimodo</v>
      </c>
      <c r="J565" s="1" t="s">
        <v>1380</v>
      </c>
      <c r="K565" s="1" t="s">
        <v>1381</v>
      </c>
      <c r="L565" s="2" t="str">
        <f t="shared" si="56"/>
        <v>Salvatore poeta ermetico italiano</v>
      </c>
      <c r="M565" s="1" t="s">
        <v>1382</v>
      </c>
      <c r="O565" t="str">
        <f t="shared" si="57"/>
        <v>["Quasimodo","Salvatore poeta ermetico italiano"],</v>
      </c>
      <c r="R565" t="str">
        <f t="shared" si="58"/>
        <v>["Quasimodo","Salvatore poeta ermetico italiano"],</v>
      </c>
    </row>
    <row r="566" spans="1:18" ht="17.25" x14ac:dyDescent="0.3">
      <c r="A566" t="s">
        <v>1089</v>
      </c>
      <c r="F566" t="s">
        <v>1090</v>
      </c>
      <c r="H566" s="1" t="s">
        <v>1378</v>
      </c>
      <c r="I566" s="1" t="str">
        <f t="shared" si="51"/>
        <v>Ricotta</v>
      </c>
      <c r="J566" s="1" t="s">
        <v>1380</v>
      </c>
      <c r="K566" s="1" t="s">
        <v>1381</v>
      </c>
      <c r="L566" s="2" t="str">
        <f>SUBSTITUTE(F566,"(Letterina R) ","")</f>
        <v>(letterina R) costituisce il ripieno dei cannoli alla siciliana</v>
      </c>
      <c r="M566" s="1" t="s">
        <v>1382</v>
      </c>
      <c r="O566" t="str">
        <f t="shared" si="55"/>
        <v>["Ricotta","(letterina R) costituisce il ripieno dei cannoli alla siciliana"],</v>
      </c>
      <c r="R566" t="str">
        <f>SUBSTITUTE(O566,"(letterina R) ","")</f>
        <v>["Ricotta","costituisce il ripieno dei cannoli alla siciliana"],</v>
      </c>
    </row>
    <row r="567" spans="1:18" ht="17.25" x14ac:dyDescent="0.3">
      <c r="A567" t="s">
        <v>1091</v>
      </c>
      <c r="F567" t="s">
        <v>1092</v>
      </c>
      <c r="H567" s="1" t="s">
        <v>1378</v>
      </c>
      <c r="I567" s="1" t="str">
        <f t="shared" si="51"/>
        <v>Reagan</v>
      </c>
      <c r="J567" s="1" t="s">
        <v>1380</v>
      </c>
      <c r="K567" s="1" t="s">
        <v>1381</v>
      </c>
      <c r="L567" s="2" t="str">
        <f t="shared" ref="L567:L581" si="59">SUBSTITUTE(F567,"(Letterina R) ","")</f>
        <v>e' stato il 42esimo presidente degli Stati Uniti</v>
      </c>
      <c r="M567" s="1" t="s">
        <v>1382</v>
      </c>
      <c r="O567" t="str">
        <f t="shared" ref="O567:O581" si="60">CONCATENATE(H567,I567,J567,K567,L567,M567)</f>
        <v>["Reagan","e' stato il 42esimo presidente degli Stati Uniti"],</v>
      </c>
      <c r="R567" t="str">
        <f t="shared" ref="R567:R581" si="61">SUBSTITUTE(O567,"(letterina R) ","")</f>
        <v>["Reagan","e' stato il 42esimo presidente degli Stati Uniti"],</v>
      </c>
    </row>
    <row r="568" spans="1:18" ht="17.25" x14ac:dyDescent="0.3">
      <c r="A568" t="s">
        <v>1093</v>
      </c>
      <c r="F568" t="s">
        <v>1094</v>
      </c>
      <c r="H568" s="1" t="s">
        <v>1378</v>
      </c>
      <c r="I568" s="1" t="str">
        <f t="shared" si="51"/>
        <v>Rin Tin Tin</v>
      </c>
      <c r="J568" s="1" t="s">
        <v>1380</v>
      </c>
      <c r="K568" s="1" t="s">
        <v>1381</v>
      </c>
      <c r="L568" s="2" t="str">
        <f t="shared" si="59"/>
        <v>il cane di Hollywood morto tra le braccia di Jean Harlow nel 1932</v>
      </c>
      <c r="M568" s="1" t="s">
        <v>1382</v>
      </c>
      <c r="O568" t="str">
        <f t="shared" si="60"/>
        <v>["Rin Tin Tin","il cane di Hollywood morto tra le braccia di Jean Harlow nel 1932"],</v>
      </c>
      <c r="R568" t="str">
        <f t="shared" si="61"/>
        <v>["Rin Tin Tin","il cane di Hollywood morto tra le braccia di Jean Harlow nel 1932"],</v>
      </c>
    </row>
    <row r="569" spans="1:18" ht="17.25" x14ac:dyDescent="0.3">
      <c r="A569" t="s">
        <v>1095</v>
      </c>
      <c r="F569" t="s">
        <v>1096</v>
      </c>
      <c r="H569" s="1" t="s">
        <v>1378</v>
      </c>
      <c r="I569" s="1" t="str">
        <f t="shared" si="51"/>
        <v>Ronzinante</v>
      </c>
      <c r="J569" s="1" t="s">
        <v>1380</v>
      </c>
      <c r="K569" s="1" t="s">
        <v>1381</v>
      </c>
      <c r="L569" s="2" t="str">
        <f t="shared" si="59"/>
        <v>(letterina R) il cavallo di Don Chisciotte</v>
      </c>
      <c r="M569" s="1" t="s">
        <v>1382</v>
      </c>
      <c r="O569" t="str">
        <f t="shared" si="60"/>
        <v>["Ronzinante","(letterina R) il cavallo di Don Chisciotte"],</v>
      </c>
      <c r="R569" t="str">
        <f t="shared" si="61"/>
        <v>["Ronzinante","il cavallo di Don Chisciotte"],</v>
      </c>
    </row>
    <row r="570" spans="1:18" ht="17.25" x14ac:dyDescent="0.3">
      <c r="A570" t="s">
        <v>1097</v>
      </c>
      <c r="F570" t="s">
        <v>1098</v>
      </c>
      <c r="H570" s="1" t="s">
        <v>1378</v>
      </c>
      <c r="I570" s="1" t="str">
        <f t="shared" si="51"/>
        <v>Romanov</v>
      </c>
      <c r="J570" s="1" t="s">
        <v>1380</v>
      </c>
      <c r="K570" s="1" t="s">
        <v>1381</v>
      </c>
      <c r="L570" s="2" t="str">
        <f t="shared" si="59"/>
        <v>il cognome di Nicola II ultimo zar di russia</v>
      </c>
      <c r="M570" s="1" t="s">
        <v>1382</v>
      </c>
      <c r="O570" t="str">
        <f t="shared" si="60"/>
        <v>["Romanov","il cognome di Nicola II ultimo zar di russia"],</v>
      </c>
      <c r="R570" t="str">
        <f t="shared" si="61"/>
        <v>["Romanov","il cognome di Nicola II ultimo zar di russia"],</v>
      </c>
    </row>
    <row r="571" spans="1:18" ht="17.25" x14ac:dyDescent="0.3">
      <c r="A571" t="s">
        <v>1099</v>
      </c>
      <c r="F571" t="s">
        <v>1100</v>
      </c>
      <c r="H571" s="1" t="s">
        <v>1378</v>
      </c>
      <c r="I571" s="1" t="str">
        <f t="shared" si="51"/>
        <v>Rivera</v>
      </c>
      <c r="J571" s="1" t="s">
        <v>1380</v>
      </c>
      <c r="K571" s="1" t="s">
        <v>1381</v>
      </c>
      <c r="L571" s="2" t="str">
        <f t="shared" si="59"/>
        <v>il Gianni 'golden boy' del calcio italiano</v>
      </c>
      <c r="M571" s="1" t="s">
        <v>1382</v>
      </c>
      <c r="O571" t="str">
        <f t="shared" si="60"/>
        <v>["Rivera","il Gianni 'golden boy' del calcio italiano"],</v>
      </c>
      <c r="R571" t="str">
        <f t="shared" si="61"/>
        <v>["Rivera","il Gianni 'golden boy' del calcio italiano"],</v>
      </c>
    </row>
    <row r="572" spans="1:18" ht="17.25" x14ac:dyDescent="0.3">
      <c r="A572" t="s">
        <v>1101</v>
      </c>
      <c r="F572" t="s">
        <v>1102</v>
      </c>
      <c r="H572" s="1" t="s">
        <v>1378</v>
      </c>
      <c r="I572" s="1" t="str">
        <f t="shared" si="51"/>
        <v>Riva</v>
      </c>
      <c r="J572" s="1" t="s">
        <v>1380</v>
      </c>
      <c r="K572" s="1" t="s">
        <v>1381</v>
      </c>
      <c r="L572" s="2" t="str">
        <f t="shared" si="59"/>
        <v>il Mario televisivo che mori' nel 1960 cadendo da un'impalcatura dell'Arena di Verona</v>
      </c>
      <c r="M572" s="1" t="s">
        <v>1382</v>
      </c>
      <c r="O572" t="str">
        <f t="shared" si="60"/>
        <v>["Riva","il Mario televisivo che mori' nel 1960 cadendo da un'impalcatura dell'Arena di Verona"],</v>
      </c>
      <c r="R572" t="str">
        <f t="shared" si="61"/>
        <v>["Riva","il Mario televisivo che mori' nel 1960 cadendo da un'impalcatura dell'Arena di Verona"],</v>
      </c>
    </row>
    <row r="573" spans="1:18" ht="17.25" x14ac:dyDescent="0.3">
      <c r="A573" t="s">
        <v>1103</v>
      </c>
      <c r="F573" t="s">
        <v>1104</v>
      </c>
      <c r="H573" s="1" t="s">
        <v>1378</v>
      </c>
      <c r="I573" s="1" t="str">
        <f t="shared" si="51"/>
        <v>Roosevelt</v>
      </c>
      <c r="J573" s="1" t="s">
        <v>1380</v>
      </c>
      <c r="K573" s="1" t="s">
        <v>1381</v>
      </c>
      <c r="L573" s="2" t="str">
        <f t="shared" si="59"/>
        <v>il presidente statunitense che diede il via al New Deal</v>
      </c>
      <c r="M573" s="1" t="s">
        <v>1382</v>
      </c>
      <c r="O573" t="str">
        <f t="shared" si="60"/>
        <v>["Roosevelt","il presidente statunitense che diede il via al New Deal"],</v>
      </c>
      <c r="R573" t="str">
        <f t="shared" si="61"/>
        <v>["Roosevelt","il presidente statunitense che diede il via al New Deal"],</v>
      </c>
    </row>
    <row r="574" spans="1:18" ht="17.25" x14ac:dyDescent="0.3">
      <c r="A574" t="s">
        <v>1105</v>
      </c>
      <c r="F574" t="s">
        <v>1106</v>
      </c>
      <c r="H574" s="1" t="s">
        <v>1378</v>
      </c>
      <c r="I574" s="1" t="str">
        <f t="shared" si="51"/>
        <v>Reticolo</v>
      </c>
      <c r="J574" s="1" t="s">
        <v>1380</v>
      </c>
      <c r="K574" s="1" t="s">
        <v>1381</v>
      </c>
      <c r="L574" s="2" t="str">
        <f t="shared" si="59"/>
        <v>il secondo stomaco dei ruminanti</v>
      </c>
      <c r="M574" s="1" t="s">
        <v>1382</v>
      </c>
      <c r="O574" t="str">
        <f t="shared" si="60"/>
        <v>["Reticolo","il secondo stomaco dei ruminanti"],</v>
      </c>
      <c r="R574" t="str">
        <f t="shared" si="61"/>
        <v>["Reticolo","il secondo stomaco dei ruminanti"],</v>
      </c>
    </row>
    <row r="575" spans="1:18" ht="17.25" x14ac:dyDescent="0.3">
      <c r="A575" t="s">
        <v>1107</v>
      </c>
      <c r="F575" t="s">
        <v>1108</v>
      </c>
      <c r="H575" s="1" t="s">
        <v>1378</v>
      </c>
      <c r="I575" s="1" t="str">
        <f t="shared" si="51"/>
        <v>Riso</v>
      </c>
      <c r="J575" s="1" t="s">
        <v>1380</v>
      </c>
      <c r="K575" s="1" t="s">
        <v>1381</v>
      </c>
      <c r="L575" s="2" t="str">
        <f t="shared" si="59"/>
        <v>l'alimento che e' quello base per il 54% della popolazione terrestre</v>
      </c>
      <c r="M575" s="1" t="s">
        <v>1382</v>
      </c>
      <c r="O575" t="str">
        <f t="shared" si="60"/>
        <v>["Riso","l'alimento che e' quello base per il 54% della popolazione terrestre"],</v>
      </c>
      <c r="R575" t="str">
        <f t="shared" si="61"/>
        <v>["Riso","l'alimento che e' quello base per il 54% della popolazione terrestre"],</v>
      </c>
    </row>
    <row r="576" spans="1:18" ht="17.25" x14ac:dyDescent="0.3">
      <c r="A576" t="s">
        <v>1109</v>
      </c>
      <c r="F576" t="s">
        <v>1110</v>
      </c>
      <c r="H576" s="1" t="s">
        <v>1378</v>
      </c>
      <c r="I576" s="1" t="str">
        <f t="shared" si="51"/>
        <v>Revolver</v>
      </c>
      <c r="J576" s="1" t="s">
        <v>1380</v>
      </c>
      <c r="K576" s="1" t="s">
        <v>1381</v>
      </c>
      <c r="L576" s="2" t="str">
        <f t="shared" si="59"/>
        <v>l'arma inventata da Samuel Colt</v>
      </c>
      <c r="M576" s="1" t="s">
        <v>1382</v>
      </c>
      <c r="O576" t="str">
        <f t="shared" si="60"/>
        <v>["Revolver","l'arma inventata da Samuel Colt"],</v>
      </c>
      <c r="R576" t="str">
        <f t="shared" si="61"/>
        <v>["Revolver","l'arma inventata da Samuel Colt"],</v>
      </c>
    </row>
    <row r="577" spans="1:18" ht="17.25" x14ac:dyDescent="0.3">
      <c r="A577" t="s">
        <v>1111</v>
      </c>
      <c r="F577" t="s">
        <v>1112</v>
      </c>
      <c r="H577" s="1" t="s">
        <v>1378</v>
      </c>
      <c r="I577" s="1" t="str">
        <f t="shared" si="51"/>
        <v>Rondine</v>
      </c>
      <c r="J577" s="1" t="s">
        <v>1380</v>
      </c>
      <c r="K577" s="1" t="s">
        <v>1381</v>
      </c>
      <c r="L577" s="2" t="str">
        <f t="shared" si="59"/>
        <v>(letterina R) l'uccello famoso per la sua particolare cura del nido</v>
      </c>
      <c r="M577" s="1" t="s">
        <v>1382</v>
      </c>
      <c r="O577" t="str">
        <f t="shared" si="60"/>
        <v>["Rondine","(letterina R) l'uccello famoso per la sua particolare cura del nido"],</v>
      </c>
      <c r="R577" t="str">
        <f t="shared" si="61"/>
        <v>["Rondine","l'uccello famoso per la sua particolare cura del nido"],</v>
      </c>
    </row>
    <row r="578" spans="1:18" ht="17.25" x14ac:dyDescent="0.3">
      <c r="A578" t="s">
        <v>1113</v>
      </c>
      <c r="F578" t="s">
        <v>1114</v>
      </c>
      <c r="H578" s="1" t="s">
        <v>1378</v>
      </c>
      <c r="I578" s="1" t="str">
        <f t="shared" si="51"/>
        <v>Rio de Janeiro</v>
      </c>
      <c r="J578" s="1" t="s">
        <v>1380</v>
      </c>
      <c r="K578" s="1" t="s">
        <v>1381</v>
      </c>
      <c r="L578" s="2" t="str">
        <f t="shared" si="59"/>
        <v>la capitale del Brasile fino al 1960</v>
      </c>
      <c r="M578" s="1" t="s">
        <v>1382</v>
      </c>
      <c r="O578" t="str">
        <f t="shared" si="60"/>
        <v>["Rio de Janeiro","la capitale del Brasile fino al 1960"],</v>
      </c>
      <c r="R578" t="str">
        <f t="shared" si="61"/>
        <v>["Rio de Janeiro","la capitale del Brasile fino al 1960"],</v>
      </c>
    </row>
    <row r="579" spans="1:18" ht="17.25" x14ac:dyDescent="0.3">
      <c r="A579" t="s">
        <v>1115</v>
      </c>
      <c r="F579" t="s">
        <v>1116</v>
      </c>
      <c r="H579" s="1" t="s">
        <v>1378</v>
      </c>
      <c r="I579" s="1" t="str">
        <f t="shared" si="51"/>
        <v>Rieti</v>
      </c>
      <c r="J579" s="1" t="s">
        <v>1380</v>
      </c>
      <c r="K579" s="1" t="s">
        <v>1381</v>
      </c>
      <c r="L579" s="2" t="str">
        <f t="shared" si="59"/>
        <v>la citta' dell'alto Lazio che diede a Roma tre imperatori</v>
      </c>
      <c r="M579" s="1" t="s">
        <v>1382</v>
      </c>
      <c r="O579" t="str">
        <f t="shared" si="60"/>
        <v>["Rieti","la citta' dell'alto Lazio che diede a Roma tre imperatori"],</v>
      </c>
      <c r="R579" t="str">
        <f t="shared" si="61"/>
        <v>["Rieti","la citta' dell'alto Lazio che diede a Roma tre imperatori"],</v>
      </c>
    </row>
    <row r="580" spans="1:18" ht="17.25" x14ac:dyDescent="0.3">
      <c r="A580" t="s">
        <v>1117</v>
      </c>
      <c r="F580" t="s">
        <v>1118</v>
      </c>
      <c r="H580" s="1" t="s">
        <v>1378</v>
      </c>
      <c r="I580" s="1" t="str">
        <f t="shared" si="51"/>
        <v>Ravenna</v>
      </c>
      <c r="J580" s="1" t="s">
        <v>1380</v>
      </c>
      <c r="K580" s="1" t="s">
        <v>1381</v>
      </c>
      <c r="L580" s="2" t="str">
        <f t="shared" si="59"/>
        <v>la citta' settentrionale italiana che e' stata capitale dell'impero d'Occidente</v>
      </c>
      <c r="M580" s="1" t="s">
        <v>1382</v>
      </c>
      <c r="O580" t="str">
        <f t="shared" si="60"/>
        <v>["Ravenna","la citta' settentrionale italiana che e' stata capitale dell'impero d'Occidente"],</v>
      </c>
      <c r="R580" t="str">
        <f t="shared" si="61"/>
        <v>["Ravenna","la citta' settentrionale italiana che e' stata capitale dell'impero d'Occidente"],</v>
      </c>
    </row>
    <row r="581" spans="1:18" ht="17.25" x14ac:dyDescent="0.3">
      <c r="A581" t="s">
        <v>1119</v>
      </c>
      <c r="F581" t="s">
        <v>1120</v>
      </c>
      <c r="H581" s="1" t="s">
        <v>1378</v>
      </c>
      <c r="I581" s="1" t="str">
        <f t="shared" si="51"/>
        <v>Rimet</v>
      </c>
      <c r="J581" s="1" t="s">
        <v>1380</v>
      </c>
      <c r="K581" s="1" t="s">
        <v>1381</v>
      </c>
      <c r="L581" s="2" t="str">
        <f t="shared" si="59"/>
        <v>la coppa che premiava i campioni del mondo di calcio fino al 1970</v>
      </c>
      <c r="M581" s="1" t="s">
        <v>1382</v>
      </c>
      <c r="O581" t="str">
        <f t="shared" si="60"/>
        <v>["Rimet","la coppa che premiava i campioni del mondo di calcio fino al 1970"],</v>
      </c>
      <c r="R581" t="str">
        <f t="shared" si="61"/>
        <v>["Rimet","la coppa che premiava i campioni del mondo di calcio fino al 1970"],</v>
      </c>
    </row>
    <row r="582" spans="1:18" ht="17.25" x14ac:dyDescent="0.3">
      <c r="A582" t="s">
        <v>1121</v>
      </c>
      <c r="F582" t="s">
        <v>1122</v>
      </c>
      <c r="H582" s="1"/>
      <c r="I582" s="1"/>
      <c r="J582" s="1"/>
      <c r="K582" s="1"/>
      <c r="L582" s="2"/>
      <c r="M582" s="1"/>
    </row>
    <row r="583" spans="1:18" ht="17.25" x14ac:dyDescent="0.3">
      <c r="A583" t="s">
        <v>1123</v>
      </c>
      <c r="F583" t="s">
        <v>1122</v>
      </c>
      <c r="H583" s="1" t="s">
        <v>1378</v>
      </c>
      <c r="I583" s="1" t="str">
        <f t="shared" si="51"/>
        <v>Reynolds</v>
      </c>
      <c r="J583" s="1" t="s">
        <v>1380</v>
      </c>
      <c r="K583" s="1" t="s">
        <v>1381</v>
      </c>
      <c r="L583" s="2" t="str">
        <f>SUBSTITUTE(F583,"(Letterina R) ","")</f>
        <v>la Debbie partner di Gene Kelly in Cantando sotto la pioggia</v>
      </c>
      <c r="M583" s="1" t="s">
        <v>1382</v>
      </c>
      <c r="O583" t="str">
        <f t="shared" si="55"/>
        <v>["Reynolds","la Debbie partner di Gene Kelly in Cantando sotto la pioggia"],</v>
      </c>
      <c r="R583" t="str">
        <f>SUBSTITUTE(O583,"(letterina R) ","")</f>
        <v>["Reynolds","la Debbie partner di Gene Kelly in Cantando sotto la pioggia"],</v>
      </c>
    </row>
    <row r="584" spans="1:18" ht="17.25" x14ac:dyDescent="0.3">
      <c r="A584" t="s">
        <v>1124</v>
      </c>
      <c r="F584" t="s">
        <v>1125</v>
      </c>
      <c r="H584" s="1" t="s">
        <v>1378</v>
      </c>
      <c r="I584" s="1" t="str">
        <f t="shared" si="51"/>
        <v>Ross</v>
      </c>
      <c r="J584" s="1" t="s">
        <v>1380</v>
      </c>
      <c r="K584" s="1" t="s">
        <v>1381</v>
      </c>
      <c r="L584" s="2" t="str">
        <f t="shared" ref="L584:L588" si="62">SUBSTITUTE(F584,"(Letterina R) ","")</f>
        <v>(letterina R) la Diana che ha debuttato con le Supremes</v>
      </c>
      <c r="M584" s="1" t="s">
        <v>1382</v>
      </c>
      <c r="O584" t="str">
        <f t="shared" ref="O584:O588" si="63">CONCATENATE(H584,I584,J584,K584,L584,M584)</f>
        <v>["Ross","(letterina R) la Diana che ha debuttato con le Supremes"],</v>
      </c>
      <c r="R584" t="str">
        <f t="shared" ref="R584:R588" si="64">SUBSTITUTE(O584,"(letterina R) ","")</f>
        <v>["Ross","la Diana che ha debuttato con le Supremes"],</v>
      </c>
    </row>
    <row r="585" spans="1:18" ht="17.25" x14ac:dyDescent="0.3">
      <c r="A585" t="s">
        <v>1126</v>
      </c>
      <c r="F585" t="s">
        <v>1127</v>
      </c>
      <c r="H585" s="1" t="s">
        <v>1378</v>
      </c>
      <c r="I585" s="1" t="str">
        <f t="shared" si="51"/>
        <v>Republican</v>
      </c>
      <c r="J585" s="1" t="s">
        <v>1380</v>
      </c>
      <c r="K585" s="1" t="s">
        <v>1381</v>
      </c>
      <c r="L585" s="2" t="str">
        <f t="shared" si="62"/>
        <v>la R della sigla I.R.A.</v>
      </c>
      <c r="M585" s="1" t="s">
        <v>1382</v>
      </c>
      <c r="O585" t="str">
        <f t="shared" si="63"/>
        <v>["Republican","la R della sigla I.R.A."],</v>
      </c>
      <c r="R585" t="str">
        <f t="shared" si="64"/>
        <v>["Republican","la R della sigla I.R.A."],</v>
      </c>
    </row>
    <row r="586" spans="1:18" ht="17.25" x14ac:dyDescent="0.3">
      <c r="A586" t="s">
        <v>1128</v>
      </c>
      <c r="F586" t="s">
        <v>1129</v>
      </c>
      <c r="H586" s="1" t="s">
        <v>1378</v>
      </c>
      <c r="I586" s="1" t="str">
        <f t="shared" si="51"/>
        <v>Roulette</v>
      </c>
      <c r="J586" s="1" t="s">
        <v>1380</v>
      </c>
      <c r="K586" s="1" t="s">
        <v>1381</v>
      </c>
      <c r="L586" s="2" t="str">
        <f t="shared" si="62"/>
        <v>la ruota inventata da Pascal nella ricerca del movimento perpetuo</v>
      </c>
      <c r="M586" s="1" t="s">
        <v>1382</v>
      </c>
      <c r="O586" t="str">
        <f t="shared" si="63"/>
        <v>["Roulette","la ruota inventata da Pascal nella ricerca del movimento perpetuo"],</v>
      </c>
      <c r="R586" t="str">
        <f t="shared" si="64"/>
        <v>["Roulette","la ruota inventata da Pascal nella ricerca del movimento perpetuo"],</v>
      </c>
    </row>
    <row r="587" spans="1:18" ht="17.25" x14ac:dyDescent="0.3">
      <c r="A587" t="s">
        <v>1130</v>
      </c>
      <c r="F587" t="s">
        <v>1131</v>
      </c>
      <c r="H587" s="1" t="s">
        <v>1378</v>
      </c>
      <c r="I587" s="1" t="str">
        <f t="shared" si="51"/>
        <v>Rindt</v>
      </c>
      <c r="J587" s="1" t="s">
        <v>1380</v>
      </c>
      <c r="K587" s="1" t="s">
        <v>1381</v>
      </c>
      <c r="L587" s="2" t="str">
        <f t="shared" si="62"/>
        <v>lo Jochen diventato campione di F1 dopo la morte</v>
      </c>
      <c r="M587" s="1" t="s">
        <v>1382</v>
      </c>
      <c r="O587" t="str">
        <f t="shared" si="63"/>
        <v>["Rindt","lo Jochen diventato campione di F1 dopo la morte"],</v>
      </c>
      <c r="R587" t="str">
        <f t="shared" si="64"/>
        <v>["Rindt","lo Jochen diventato campione di F1 dopo la morte"],</v>
      </c>
    </row>
    <row r="588" spans="1:18" ht="17.25" x14ac:dyDescent="0.3">
      <c r="A588" t="s">
        <v>1132</v>
      </c>
      <c r="F588" t="s">
        <v>1133</v>
      </c>
      <c r="H588" s="1" t="s">
        <v>1378</v>
      </c>
      <c r="I588" s="1" t="str">
        <f t="shared" si="51"/>
        <v>Rolls-Royce</v>
      </c>
      <c r="J588" s="1" t="s">
        <v>1380</v>
      </c>
      <c r="K588" s="1" t="s">
        <v>1381</v>
      </c>
      <c r="L588" s="2" t="str">
        <f t="shared" si="62"/>
        <v>sono le auto di serie piu' costose al mondo</v>
      </c>
      <c r="M588" s="1" t="s">
        <v>1382</v>
      </c>
      <c r="O588" t="str">
        <f t="shared" si="63"/>
        <v>["Rolls-Royce","sono le auto di serie piu' costose al mondo"],</v>
      </c>
      <c r="R588" t="str">
        <f t="shared" si="64"/>
        <v>["Rolls-Royce","sono le auto di serie piu' costose al mondo"],</v>
      </c>
    </row>
    <row r="589" spans="1:18" ht="17.25" x14ac:dyDescent="0.3">
      <c r="A589" t="s">
        <v>1134</v>
      </c>
      <c r="F589" t="s">
        <v>1135</v>
      </c>
      <c r="H589" s="1" t="s">
        <v>1378</v>
      </c>
      <c r="I589" s="1" t="str">
        <f t="shared" si="51"/>
        <v>Svastica</v>
      </c>
      <c r="J589" s="1" t="s">
        <v>1380</v>
      </c>
      <c r="K589" s="1" t="s">
        <v>1381</v>
      </c>
      <c r="L589" s="2" t="str">
        <f>SUBSTITUTE(F589,"(Letterina S) ","")</f>
        <v>(letterina S) altro nome della croce uncinata</v>
      </c>
      <c r="M589" s="1" t="s">
        <v>1382</v>
      </c>
      <c r="O589" t="str">
        <f t="shared" si="55"/>
        <v>["Svastica","(letterina S) altro nome della croce uncinata"],</v>
      </c>
      <c r="R589" t="str">
        <f>SUBSTITUTE(O589,"(letterina S) ","")</f>
        <v>["Svastica","altro nome della croce uncinata"],</v>
      </c>
    </row>
    <row r="590" spans="1:18" ht="17.25" x14ac:dyDescent="0.3">
      <c r="A590" t="s">
        <v>1136</v>
      </c>
      <c r="F590" t="s">
        <v>1137</v>
      </c>
      <c r="H590" s="1" t="s">
        <v>1378</v>
      </c>
      <c r="I590" s="1" t="str">
        <f t="shared" si="51"/>
        <v>Sharks</v>
      </c>
      <c r="J590" s="1" t="s">
        <v>1380</v>
      </c>
      <c r="K590" s="1" t="s">
        <v>1381</v>
      </c>
      <c r="L590" s="2" t="str">
        <f t="shared" ref="L590:L625" si="65">SUBSTITUTE(F590,"(Letterina S) ","")</f>
        <v>con i Jets e' una delle bande rivali di West Side Story</v>
      </c>
      <c r="M590" s="1" t="s">
        <v>1382</v>
      </c>
      <c r="O590" t="str">
        <f t="shared" ref="O590:O625" si="66">CONCATENATE(H590,I590,J590,K590,L590,M590)</f>
        <v>["Sharks","con i Jets e' una delle bande rivali di West Side Story"],</v>
      </c>
      <c r="R590" t="str">
        <f t="shared" ref="R590:R625" si="67">SUBSTITUTE(O590,"(letterina S) ","")</f>
        <v>["Sharks","con i Jets e' una delle bande rivali di West Side Story"],</v>
      </c>
    </row>
    <row r="591" spans="1:18" ht="17.25" x14ac:dyDescent="0.3">
      <c r="A591" t="s">
        <v>1138</v>
      </c>
      <c r="F591" t="s">
        <v>1139</v>
      </c>
      <c r="H591" s="1" t="s">
        <v>1378</v>
      </c>
      <c r="I591" s="1" t="str">
        <f t="shared" si="51"/>
        <v>Sultanina</v>
      </c>
      <c r="J591" s="1" t="s">
        <v>1380</v>
      </c>
      <c r="K591" s="1" t="s">
        <v>1381</v>
      </c>
      <c r="L591" s="2" t="str">
        <f t="shared" si="65"/>
        <v>cosi' e chiamata l'uva passa</v>
      </c>
      <c r="M591" s="1" t="s">
        <v>1382</v>
      </c>
      <c r="O591" t="str">
        <f t="shared" si="66"/>
        <v>["Sultanina","cosi' e chiamata l'uva passa"],</v>
      </c>
      <c r="R591" t="str">
        <f t="shared" si="67"/>
        <v>["Sultanina","cosi' e chiamata l'uva passa"],</v>
      </c>
    </row>
    <row r="592" spans="1:18" ht="17.25" x14ac:dyDescent="0.3">
      <c r="A592" t="s">
        <v>1140</v>
      </c>
      <c r="F592" t="s">
        <v>1141</v>
      </c>
      <c r="H592" s="1" t="s">
        <v>1378</v>
      </c>
      <c r="I592" s="1" t="str">
        <f t="shared" si="51"/>
        <v>Sinottici</v>
      </c>
      <c r="J592" s="1" t="s">
        <v>1380</v>
      </c>
      <c r="K592" s="1" t="s">
        <v>1381</v>
      </c>
      <c r="L592" s="2" t="str">
        <f t="shared" si="65"/>
        <v>cosi' sono stati chiamati i Vangeli di Marco, Luca e Matteo per la loro grande affinita'</v>
      </c>
      <c r="M592" s="1" t="s">
        <v>1382</v>
      </c>
      <c r="O592" t="str">
        <f t="shared" si="66"/>
        <v>["Sinottici","cosi' sono stati chiamati i Vangeli di Marco, Luca e Matteo per la loro grande affinita'"],</v>
      </c>
      <c r="R592" t="str">
        <f t="shared" si="67"/>
        <v>["Sinottici","cosi' sono stati chiamati i Vangeli di Marco, Luca e Matteo per la loro grande affinita'"],</v>
      </c>
    </row>
    <row r="593" spans="1:18" ht="17.25" x14ac:dyDescent="0.3">
      <c r="A593" t="s">
        <v>1142</v>
      </c>
      <c r="F593" t="s">
        <v>1143</v>
      </c>
      <c r="H593" s="1" t="s">
        <v>1378</v>
      </c>
      <c r="I593" s="1" t="str">
        <f t="shared" si="51"/>
        <v>Silenzio</v>
      </c>
      <c r="J593" s="1" t="s">
        <v>1380</v>
      </c>
      <c r="K593" s="1" t="s">
        <v>1381</v>
      </c>
      <c r="L593" s="2" t="str">
        <f t="shared" si="65"/>
        <v>e' 'd'oro' quello di Rene' Clair</v>
      </c>
      <c r="M593" s="1" t="s">
        <v>1382</v>
      </c>
      <c r="O593" t="str">
        <f t="shared" si="66"/>
        <v>["Silenzio","e' 'd'oro' quello di Rene' Clair"],</v>
      </c>
      <c r="R593" t="str">
        <f t="shared" si="67"/>
        <v>["Silenzio","e' 'd'oro' quello di Rene' Clair"],</v>
      </c>
    </row>
    <row r="594" spans="1:18" ht="17.25" x14ac:dyDescent="0.3">
      <c r="A594" t="s">
        <v>1144</v>
      </c>
      <c r="F594" t="s">
        <v>1145</v>
      </c>
      <c r="H594" s="1" t="s">
        <v>1378</v>
      </c>
      <c r="I594" s="1" t="str">
        <f t="shared" si="51"/>
        <v>Stella</v>
      </c>
      <c r="J594" s="1" t="s">
        <v>1380</v>
      </c>
      <c r="K594" s="1" t="s">
        <v>1381</v>
      </c>
      <c r="L594" s="2" t="str">
        <f t="shared" si="65"/>
        <v>e' 'nata' in un film di George Cukor</v>
      </c>
      <c r="M594" s="1" t="s">
        <v>1382</v>
      </c>
      <c r="O594" t="str">
        <f t="shared" si="66"/>
        <v>["Stella","e' 'nata' in un film di George Cukor"],</v>
      </c>
      <c r="R594" t="str">
        <f t="shared" si="67"/>
        <v>["Stella","e' 'nata' in un film di George Cukor"],</v>
      </c>
    </row>
    <row r="595" spans="1:18" ht="17.25" x14ac:dyDescent="0.3">
      <c r="A595" t="s">
        <v>1146</v>
      </c>
      <c r="F595" t="s">
        <v>1147</v>
      </c>
      <c r="H595" s="1" t="s">
        <v>1378</v>
      </c>
      <c r="I595" s="1" t="str">
        <f t="shared" si="51"/>
        <v>Scimpanze'</v>
      </c>
      <c r="J595" s="1" t="s">
        <v>1380</v>
      </c>
      <c r="K595" s="1" t="s">
        <v>1381</v>
      </c>
      <c r="L595" s="2" t="str">
        <f t="shared" si="65"/>
        <v>e' il piu' intelligente tra gli antropoidi</v>
      </c>
      <c r="M595" s="1" t="s">
        <v>1382</v>
      </c>
      <c r="O595" t="str">
        <f t="shared" si="66"/>
        <v>["Scimpanze'","e' il piu' intelligente tra gli antropoidi"],</v>
      </c>
      <c r="R595" t="str">
        <f t="shared" si="67"/>
        <v>["Scimpanze'","e' il piu' intelligente tra gli antropoidi"],</v>
      </c>
    </row>
    <row r="596" spans="1:18" ht="17.25" x14ac:dyDescent="0.3">
      <c r="A596" t="s">
        <v>1148</v>
      </c>
      <c r="F596" t="s">
        <v>1149</v>
      </c>
      <c r="H596" s="1" t="s">
        <v>1378</v>
      </c>
      <c r="I596" s="1" t="str">
        <f t="shared" si="51"/>
        <v>Siviglia</v>
      </c>
      <c r="J596" s="1" t="s">
        <v>1380</v>
      </c>
      <c r="K596" s="1" t="s">
        <v>1381</v>
      </c>
      <c r="L596" s="2" t="str">
        <f t="shared" si="65"/>
        <v>(letterina S) Figaro vi aveva la sua bottega</v>
      </c>
      <c r="M596" s="1" t="s">
        <v>1382</v>
      </c>
      <c r="O596" t="str">
        <f t="shared" si="66"/>
        <v>["Siviglia","(letterina S) Figaro vi aveva la sua bottega"],</v>
      </c>
      <c r="R596" t="str">
        <f t="shared" si="67"/>
        <v>["Siviglia","Figaro vi aveva la sua bottega"],</v>
      </c>
    </row>
    <row r="597" spans="1:18" ht="17.25" x14ac:dyDescent="0.3">
      <c r="A597" t="s">
        <v>1150</v>
      </c>
      <c r="F597" t="s">
        <v>1151</v>
      </c>
      <c r="H597" s="1" t="s">
        <v>1378</v>
      </c>
      <c r="I597" s="1" t="str">
        <f t="shared" si="51"/>
        <v>Senso</v>
      </c>
      <c r="J597" s="1" t="s">
        <v>1380</v>
      </c>
      <c r="K597" s="1" t="s">
        <v>1381</v>
      </c>
      <c r="L597" s="2" t="str">
        <f t="shared" si="65"/>
        <v>film di Visconti in cui Farley Granger e Alida Valli vivono una tragica storia d'amore</v>
      </c>
      <c r="M597" s="1" t="s">
        <v>1382</v>
      </c>
      <c r="O597" t="str">
        <f t="shared" si="66"/>
        <v>["Senso","film di Visconti in cui Farley Granger e Alida Valli vivono una tragica storia d'amore"],</v>
      </c>
      <c r="R597" t="str">
        <f t="shared" si="67"/>
        <v>["Senso","film di Visconti in cui Farley Granger e Alida Valli vivono una tragica storia d'amore"],</v>
      </c>
    </row>
    <row r="598" spans="1:18" ht="17.25" x14ac:dyDescent="0.3">
      <c r="A598" t="s">
        <v>1152</v>
      </c>
      <c r="F598" t="s">
        <v>1153</v>
      </c>
      <c r="H598" s="1" t="s">
        <v>1378</v>
      </c>
      <c r="I598" s="1" t="str">
        <f t="shared" si="51"/>
        <v>Sublicio</v>
      </c>
      <c r="J598" s="1" t="s">
        <v>1380</v>
      </c>
      <c r="K598" s="1" t="s">
        <v>1381</v>
      </c>
      <c r="L598" s="2" t="str">
        <f t="shared" si="65"/>
        <v>fu il primo ponte sul Tevere costruito dai Romani</v>
      </c>
      <c r="M598" s="1" t="s">
        <v>1382</v>
      </c>
      <c r="O598" t="str">
        <f t="shared" si="66"/>
        <v>["Sublicio","fu il primo ponte sul Tevere costruito dai Romani"],</v>
      </c>
      <c r="R598" t="str">
        <f t="shared" si="67"/>
        <v>["Sublicio","fu il primo ponte sul Tevere costruito dai Romani"],</v>
      </c>
    </row>
    <row r="599" spans="1:18" ht="17.25" x14ac:dyDescent="0.3">
      <c r="A599" t="s">
        <v>1154</v>
      </c>
      <c r="F599" t="s">
        <v>1155</v>
      </c>
      <c r="H599" s="1" t="s">
        <v>1378</v>
      </c>
      <c r="I599" s="1" t="str">
        <f t="shared" si="51"/>
        <v>Savoia</v>
      </c>
      <c r="J599" s="1" t="s">
        <v>1380</v>
      </c>
      <c r="K599" s="1" t="s">
        <v>1381</v>
      </c>
      <c r="L599" s="2" t="str">
        <f t="shared" si="65"/>
        <v>furono proprietari della Sacra Sindone fino al 1983</v>
      </c>
      <c r="M599" s="1" t="s">
        <v>1382</v>
      </c>
      <c r="O599" t="str">
        <f t="shared" si="66"/>
        <v>["Savoia","furono proprietari della Sacra Sindone fino al 1983"],</v>
      </c>
      <c r="R599" t="str">
        <f t="shared" si="67"/>
        <v>["Savoia","furono proprietari della Sacra Sindone fino al 1983"],</v>
      </c>
    </row>
    <row r="600" spans="1:18" ht="17.25" x14ac:dyDescent="0.3">
      <c r="A600" t="s">
        <v>1156</v>
      </c>
      <c r="F600" t="s">
        <v>1157</v>
      </c>
      <c r="H600" s="1" t="s">
        <v>1378</v>
      </c>
      <c r="I600" s="1" t="str">
        <f t="shared" si="51"/>
        <v>Serpenti</v>
      </c>
      <c r="J600" s="1" t="s">
        <v>1380</v>
      </c>
      <c r="K600" s="1" t="s">
        <v>1381</v>
      </c>
      <c r="L600" s="2" t="str">
        <f t="shared" si="65"/>
        <v>gli animali che danno il nome alla caratteristica processione di Cocullo</v>
      </c>
      <c r="M600" s="1" t="s">
        <v>1382</v>
      </c>
      <c r="O600" t="str">
        <f t="shared" si="66"/>
        <v>["Serpenti","gli animali che danno il nome alla caratteristica processione di Cocullo"],</v>
      </c>
      <c r="R600" t="str">
        <f t="shared" si="67"/>
        <v>["Serpenti","gli animali che danno il nome alla caratteristica processione di Cocullo"],</v>
      </c>
    </row>
    <row r="601" spans="1:18" ht="17.25" x14ac:dyDescent="0.3">
      <c r="A601" t="s">
        <v>1158</v>
      </c>
      <c r="F601" t="s">
        <v>1159</v>
      </c>
      <c r="H601" s="1" t="s">
        <v>1378</v>
      </c>
      <c r="I601" s="1" t="str">
        <f t="shared" si="51"/>
        <v>Salomone</v>
      </c>
      <c r="J601" s="1" t="s">
        <v>1380</v>
      </c>
      <c r="K601" s="1" t="s">
        <v>1381</v>
      </c>
      <c r="L601" s="2" t="str">
        <f t="shared" si="65"/>
        <v>gli rese visita la Regina di Saba</v>
      </c>
      <c r="M601" s="1" t="s">
        <v>1382</v>
      </c>
      <c r="O601" t="str">
        <f t="shared" si="66"/>
        <v>["Salomone","gli rese visita la Regina di Saba"],</v>
      </c>
      <c r="R601" t="str">
        <f t="shared" si="67"/>
        <v>["Salomone","gli rese visita la Regina di Saba"],</v>
      </c>
    </row>
    <row r="602" spans="1:18" ht="17.25" x14ac:dyDescent="0.3">
      <c r="A602" t="s">
        <v>1160</v>
      </c>
      <c r="F602" t="s">
        <v>1161</v>
      </c>
      <c r="H602" s="1" t="s">
        <v>1378</v>
      </c>
      <c r="I602" s="1" t="str">
        <f t="shared" si="51"/>
        <v>Shaw</v>
      </c>
      <c r="J602" s="1" t="s">
        <v>1380</v>
      </c>
      <c r="K602" s="1" t="s">
        <v>1381</v>
      </c>
      <c r="L602" s="2" t="str">
        <f t="shared" si="65"/>
        <v>il Bernard che disse 'La sigaretta e' un rotolino di carta con ad un'estremita' un fuoco e all'altra uno sciocco'</v>
      </c>
      <c r="M602" s="1" t="s">
        <v>1382</v>
      </c>
      <c r="O602" t="str">
        <f t="shared" si="66"/>
        <v>["Shaw","il Bernard che disse 'La sigaretta e' un rotolino di carta con ad un'estremita' un fuoco e all'altra uno sciocco'"],</v>
      </c>
      <c r="R602" t="str">
        <f t="shared" si="67"/>
        <v>["Shaw","il Bernard che disse 'La sigaretta e' un rotolino di carta con ad un'estremita' un fuoco e all'altra uno sciocco'"],</v>
      </c>
    </row>
    <row r="603" spans="1:18" ht="17.25" x14ac:dyDescent="0.3">
      <c r="A603" t="s">
        <v>1162</v>
      </c>
      <c r="F603" t="s">
        <v>1163</v>
      </c>
      <c r="H603" s="1" t="s">
        <v>1378</v>
      </c>
      <c r="I603" s="1" t="str">
        <f t="shared" si="51"/>
        <v>Springsteen</v>
      </c>
      <c r="J603" s="1" t="s">
        <v>1380</v>
      </c>
      <c r="K603" s="1" t="s">
        <v>1381</v>
      </c>
      <c r="L603" s="2" t="str">
        <f t="shared" si="65"/>
        <v>(letterina S) il Bruce detto The boss</v>
      </c>
      <c r="M603" s="1" t="s">
        <v>1382</v>
      </c>
      <c r="O603" t="str">
        <f t="shared" si="66"/>
        <v>["Springsteen","(letterina S) il Bruce detto The boss"],</v>
      </c>
      <c r="R603" t="str">
        <f t="shared" si="67"/>
        <v>["Springsteen","il Bruce detto The boss"],</v>
      </c>
    </row>
    <row r="604" spans="1:18" ht="17.25" x14ac:dyDescent="0.3">
      <c r="A604" t="s">
        <v>1164</v>
      </c>
      <c r="F604" t="s">
        <v>1165</v>
      </c>
      <c r="H604" s="1" t="s">
        <v>1378</v>
      </c>
      <c r="I604" s="1" t="str">
        <f t="shared" si="51"/>
        <v>Suez</v>
      </c>
      <c r="J604" s="1" t="s">
        <v>1380</v>
      </c>
      <c r="K604" s="1" t="s">
        <v>1381</v>
      </c>
      <c r="L604" s="2" t="str">
        <f t="shared" si="65"/>
        <v>il canale che inizia a Porto Said</v>
      </c>
      <c r="M604" s="1" t="s">
        <v>1382</v>
      </c>
      <c r="O604" t="str">
        <f t="shared" si="66"/>
        <v>["Suez","il canale che inizia a Porto Said"],</v>
      </c>
      <c r="R604" t="str">
        <f t="shared" si="67"/>
        <v>["Suez","il canale che inizia a Porto Said"],</v>
      </c>
    </row>
    <row r="605" spans="1:18" ht="17.25" x14ac:dyDescent="0.3">
      <c r="A605" t="s">
        <v>1166</v>
      </c>
      <c r="F605" t="s">
        <v>1167</v>
      </c>
      <c r="H605" s="1" t="s">
        <v>1378</v>
      </c>
      <c r="I605" s="1" t="str">
        <f t="shared" si="51"/>
        <v>Sombrero</v>
      </c>
      <c r="J605" s="1" t="s">
        <v>1380</v>
      </c>
      <c r="K605" s="1" t="s">
        <v>1381</v>
      </c>
      <c r="L605" s="2" t="str">
        <f t="shared" si="65"/>
        <v>il caratteristico copricapo messicano</v>
      </c>
      <c r="M605" s="1" t="s">
        <v>1382</v>
      </c>
      <c r="O605" t="str">
        <f t="shared" si="66"/>
        <v>["Sombrero","il caratteristico copricapo messicano"],</v>
      </c>
      <c r="R605" t="str">
        <f t="shared" si="67"/>
        <v>["Sombrero","il caratteristico copricapo messicano"],</v>
      </c>
    </row>
    <row r="606" spans="1:18" ht="17.25" x14ac:dyDescent="0.3">
      <c r="A606" t="s">
        <v>1168</v>
      </c>
      <c r="F606" t="s">
        <v>1169</v>
      </c>
      <c r="H606" s="1" t="s">
        <v>1378</v>
      </c>
      <c r="I606" s="1" t="str">
        <f t="shared" si="51"/>
        <v>Sandinismo</v>
      </c>
      <c r="J606" s="1" t="s">
        <v>1380</v>
      </c>
      <c r="K606" s="1" t="s">
        <v>1381</v>
      </c>
      <c r="L606" s="2" t="str">
        <f t="shared" si="65"/>
        <v>il movimento rivoluzionario al quale ha dato vita il 'generale dei poveri' Cesare Sandino in Nicaragua</v>
      </c>
      <c r="M606" s="1" t="s">
        <v>1382</v>
      </c>
      <c r="O606" t="str">
        <f t="shared" si="66"/>
        <v>["Sandinismo","il movimento rivoluzionario al quale ha dato vita il 'generale dei poveri' Cesare Sandino in Nicaragua"],</v>
      </c>
      <c r="R606" t="str">
        <f t="shared" si="67"/>
        <v>["Sandinismo","il movimento rivoluzionario al quale ha dato vita il 'generale dei poveri' Cesare Sandino in Nicaragua"],</v>
      </c>
    </row>
    <row r="607" spans="1:18" ht="17.25" x14ac:dyDescent="0.3">
      <c r="A607" t="s">
        <v>1152</v>
      </c>
      <c r="F607" t="s">
        <v>1170</v>
      </c>
      <c r="H607" s="1" t="s">
        <v>1378</v>
      </c>
      <c r="I607" s="1" t="str">
        <f t="shared" si="51"/>
        <v>Sublicio</v>
      </c>
      <c r="J607" s="1" t="s">
        <v>1380</v>
      </c>
      <c r="K607" s="1" t="s">
        <v>1381</v>
      </c>
      <c r="L607" s="2" t="str">
        <f t="shared" si="65"/>
        <v>il ponte romano sul quale Orazio Coclite respinse un attacco degli etruschi di Porsenna</v>
      </c>
      <c r="M607" s="1" t="s">
        <v>1382</v>
      </c>
      <c r="O607" t="str">
        <f t="shared" si="66"/>
        <v>["Sublicio","il ponte romano sul quale Orazio Coclite respinse un attacco degli etruschi di Porsenna"],</v>
      </c>
      <c r="R607" t="str">
        <f t="shared" si="67"/>
        <v>["Sublicio","il ponte romano sul quale Orazio Coclite respinse un attacco degli etruschi di Porsenna"],</v>
      </c>
    </row>
    <row r="608" spans="1:18" ht="17.25" x14ac:dyDescent="0.3">
      <c r="A608" t="s">
        <v>1171</v>
      </c>
      <c r="F608" t="s">
        <v>1172</v>
      </c>
      <c r="H608" s="1" t="s">
        <v>1378</v>
      </c>
      <c r="I608" s="1" t="str">
        <f t="shared" si="51"/>
        <v>Spielberg</v>
      </c>
      <c r="J608" s="1" t="s">
        <v>1380</v>
      </c>
      <c r="K608" s="1" t="s">
        <v>1381</v>
      </c>
      <c r="L608" s="2" t="str">
        <f t="shared" si="65"/>
        <v>Il regista del film A.I.- Intelligenza Artificiale</v>
      </c>
      <c r="M608" s="1" t="s">
        <v>1382</v>
      </c>
      <c r="O608" t="str">
        <f t="shared" si="66"/>
        <v>["Spielberg","Il regista del film A.I.- Intelligenza Artificiale"],</v>
      </c>
      <c r="R608" t="str">
        <f t="shared" si="67"/>
        <v>["Spielberg","Il regista del film A.I.- Intelligenza Artificiale"],</v>
      </c>
    </row>
    <row r="609" spans="1:18" ht="17.25" x14ac:dyDescent="0.3">
      <c r="A609" t="s">
        <v>1173</v>
      </c>
      <c r="F609" t="s">
        <v>1174</v>
      </c>
      <c r="H609" s="1" t="s">
        <v>1378</v>
      </c>
      <c r="I609" s="1" t="str">
        <f t="shared" ref="I609:I625" si="68">+A609</f>
        <v>Spermatozoo</v>
      </c>
      <c r="J609" s="1" t="s">
        <v>1380</v>
      </c>
      <c r="K609" s="1" t="s">
        <v>1381</v>
      </c>
      <c r="L609" s="2" t="str">
        <f t="shared" si="65"/>
        <v>(letterina S) il ruolo interpretato da Woody Allen nell'ultimo episodio del film Tutto quello che avreste voluto sapere sul sesso...</v>
      </c>
      <c r="M609" s="1" t="s">
        <v>1382</v>
      </c>
      <c r="O609" t="str">
        <f t="shared" si="66"/>
        <v>["Spermatozoo","(letterina S) il ruolo interpretato da Woody Allen nell'ultimo episodio del film Tutto quello che avreste voluto sapere sul sesso..."],</v>
      </c>
      <c r="R609" t="str">
        <f t="shared" si="67"/>
        <v>["Spermatozoo","il ruolo interpretato da Woody Allen nell'ultimo episodio del film Tutto quello che avreste voluto sapere sul sesso..."],</v>
      </c>
    </row>
    <row r="610" spans="1:18" ht="17.25" x14ac:dyDescent="0.3">
      <c r="A610" t="s">
        <v>1175</v>
      </c>
      <c r="F610" t="s">
        <v>1176</v>
      </c>
      <c r="H610" s="1" t="s">
        <v>1378</v>
      </c>
      <c r="I610" s="1" t="str">
        <f t="shared" si="68"/>
        <v>Scarface</v>
      </c>
      <c r="J610" s="1" t="s">
        <v>1380</v>
      </c>
      <c r="K610" s="1" t="s">
        <v>1381</v>
      </c>
      <c r="L610" s="2" t="str">
        <f t="shared" si="65"/>
        <v>il soprannome di Al Capone</v>
      </c>
      <c r="M610" s="1" t="s">
        <v>1382</v>
      </c>
      <c r="O610" t="str">
        <f t="shared" si="66"/>
        <v>["Scarface","il soprannome di Al Capone"],</v>
      </c>
      <c r="R610" t="str">
        <f t="shared" si="67"/>
        <v>["Scarface","il soprannome di Al Capone"],</v>
      </c>
    </row>
    <row r="611" spans="1:18" ht="17.25" x14ac:dyDescent="0.3">
      <c r="A611" t="s">
        <v>1177</v>
      </c>
      <c r="F611" t="s">
        <v>1178</v>
      </c>
      <c r="H611" s="1" t="s">
        <v>1378</v>
      </c>
      <c r="I611" s="1" t="str">
        <f t="shared" si="68"/>
        <v>Sheridan</v>
      </c>
      <c r="J611" s="1" t="s">
        <v>1380</v>
      </c>
      <c r="K611" s="1" t="s">
        <v>1381</v>
      </c>
      <c r="L611" s="2" t="str">
        <f t="shared" si="65"/>
        <v>il tenente interpretato da Ubaldo Lay</v>
      </c>
      <c r="M611" s="1" t="s">
        <v>1382</v>
      </c>
      <c r="O611" t="str">
        <f t="shared" si="66"/>
        <v>["Sheridan","il tenente interpretato da Ubaldo Lay"],</v>
      </c>
      <c r="R611" t="str">
        <f t="shared" si="67"/>
        <v>["Sheridan","il tenente interpretato da Ubaldo Lay"],</v>
      </c>
    </row>
    <row r="612" spans="1:18" ht="17.25" x14ac:dyDescent="0.3">
      <c r="A612" t="s">
        <v>1179</v>
      </c>
      <c r="F612" t="s">
        <v>1180</v>
      </c>
      <c r="H612" s="1" t="s">
        <v>1378</v>
      </c>
      <c r="I612" s="1" t="str">
        <f t="shared" si="68"/>
        <v>Schweitzer</v>
      </c>
      <c r="J612" s="1" t="s">
        <v>1380</v>
      </c>
      <c r="K612" s="1" t="s">
        <v>1381</v>
      </c>
      <c r="L612" s="2" t="str">
        <f t="shared" si="65"/>
        <v>l'Albert che nel tempo libero suonava l'organo</v>
      </c>
      <c r="M612" s="1" t="s">
        <v>1382</v>
      </c>
      <c r="O612" t="str">
        <f t="shared" si="66"/>
        <v>["Schweitzer","l'Albert che nel tempo libero suonava l'organo"],</v>
      </c>
      <c r="R612" t="str">
        <f t="shared" si="67"/>
        <v>["Schweitzer","l'Albert che nel tempo libero suonava l'organo"],</v>
      </c>
    </row>
    <row r="613" spans="1:18" ht="17.25" x14ac:dyDescent="0.3">
      <c r="A613" t="s">
        <v>1181</v>
      </c>
      <c r="F613" t="s">
        <v>1182</v>
      </c>
      <c r="H613" s="1" t="s">
        <v>1378</v>
      </c>
      <c r="I613" s="1" t="str">
        <f t="shared" si="68"/>
        <v>Squalo</v>
      </c>
      <c r="J613" s="1" t="s">
        <v>1380</v>
      </c>
      <c r="K613" s="1" t="s">
        <v>1381</v>
      </c>
      <c r="L613" s="2" t="str">
        <f t="shared" si="65"/>
        <v>l'animale allevato vicino alle basi aeronavali per tenere lontani gli uomini rana</v>
      </c>
      <c r="M613" s="1" t="s">
        <v>1382</v>
      </c>
      <c r="O613" t="str">
        <f t="shared" si="66"/>
        <v>["Squalo","l'animale allevato vicino alle basi aeronavali per tenere lontani gli uomini rana"],</v>
      </c>
      <c r="R613" t="str">
        <f t="shared" si="67"/>
        <v>["Squalo","l'animale allevato vicino alle basi aeronavali per tenere lontani gli uomini rana"],</v>
      </c>
    </row>
    <row r="614" spans="1:18" ht="17.25" x14ac:dyDescent="0.3">
      <c r="A614" t="s">
        <v>1183</v>
      </c>
      <c r="F614" t="s">
        <v>1184</v>
      </c>
      <c r="H614" s="1" t="s">
        <v>1378</v>
      </c>
      <c r="I614" s="1" t="str">
        <f t="shared" si="68"/>
        <v>scarabeo</v>
      </c>
      <c r="J614" s="1" t="s">
        <v>1380</v>
      </c>
      <c r="K614" s="1" t="s">
        <v>1381</v>
      </c>
      <c r="L614" s="2" t="str">
        <f t="shared" si="65"/>
        <v>(letterina S) l'animale venerato dagli egizi come simbolo del Sole</v>
      </c>
      <c r="M614" s="1" t="s">
        <v>1382</v>
      </c>
      <c r="O614" t="str">
        <f t="shared" si="66"/>
        <v>["scarabeo","(letterina S) l'animale venerato dagli egizi come simbolo del Sole"],</v>
      </c>
      <c r="R614" t="str">
        <f t="shared" si="67"/>
        <v>["scarabeo","l'animale venerato dagli egizi come simbolo del Sole"],</v>
      </c>
    </row>
    <row r="615" spans="1:18" ht="17.25" x14ac:dyDescent="0.3">
      <c r="A615" t="s">
        <v>1185</v>
      </c>
      <c r="F615" t="s">
        <v>1186</v>
      </c>
      <c r="H615" s="1" t="s">
        <v>1378</v>
      </c>
      <c r="I615" s="1" t="str">
        <f t="shared" si="68"/>
        <v>Stagno</v>
      </c>
      <c r="J615" s="1" t="s">
        <v>1380</v>
      </c>
      <c r="K615" s="1" t="s">
        <v>1381</v>
      </c>
      <c r="L615" s="2" t="str">
        <f t="shared" si="65"/>
        <v>l'elemento principale del peltro</v>
      </c>
      <c r="M615" s="1" t="s">
        <v>1382</v>
      </c>
      <c r="O615" t="str">
        <f t="shared" si="66"/>
        <v>["Stagno","l'elemento principale del peltro"],</v>
      </c>
      <c r="R615" t="str">
        <f t="shared" si="67"/>
        <v>["Stagno","l'elemento principale del peltro"],</v>
      </c>
    </row>
    <row r="616" spans="1:18" ht="17.25" x14ac:dyDescent="0.3">
      <c r="A616" t="s">
        <v>1187</v>
      </c>
      <c r="F616" t="s">
        <v>1188</v>
      </c>
      <c r="H616" s="1" t="s">
        <v>1378</v>
      </c>
      <c r="I616" s="1" t="str">
        <f t="shared" si="68"/>
        <v>Salgari</v>
      </c>
      <c r="J616" s="1" t="s">
        <v>1380</v>
      </c>
      <c r="K616" s="1" t="s">
        <v>1381</v>
      </c>
      <c r="L616" s="2" t="str">
        <f t="shared" si="65"/>
        <v>l'Emilio che scrisse mirabolanti avventure esotiche senza mai andare all'estero</v>
      </c>
      <c r="M616" s="1" t="s">
        <v>1382</v>
      </c>
      <c r="O616" t="str">
        <f t="shared" si="66"/>
        <v>["Salgari","l'Emilio che scrisse mirabolanti avventure esotiche senza mai andare all'estero"],</v>
      </c>
      <c r="R616" t="str">
        <f t="shared" si="67"/>
        <v>["Salgari","l'Emilio che scrisse mirabolanti avventure esotiche senza mai andare all'estero"],</v>
      </c>
    </row>
    <row r="617" spans="1:18" ht="17.25" x14ac:dyDescent="0.3">
      <c r="A617" t="s">
        <v>1189</v>
      </c>
      <c r="F617" t="s">
        <v>1190</v>
      </c>
      <c r="H617" s="1" t="s">
        <v>1378</v>
      </c>
      <c r="I617" s="1" t="str">
        <f t="shared" si="68"/>
        <v>Scacchi</v>
      </c>
      <c r="J617" s="1" t="s">
        <v>1380</v>
      </c>
      <c r="K617" s="1" t="s">
        <v>1381</v>
      </c>
      <c r="L617" s="2" t="str">
        <f t="shared" si="65"/>
        <v>(letterina S) l'incontro nel quale i contendenti hanno due cavalli ciascuno</v>
      </c>
      <c r="M617" s="1" t="s">
        <v>1382</v>
      </c>
      <c r="O617" t="str">
        <f t="shared" si="66"/>
        <v>["Scacchi","(letterina S) l'incontro nel quale i contendenti hanno due cavalli ciascuno"],</v>
      </c>
      <c r="R617" t="str">
        <f t="shared" si="67"/>
        <v>["Scacchi","l'incontro nel quale i contendenti hanno due cavalli ciascuno"],</v>
      </c>
    </row>
    <row r="618" spans="1:18" ht="17.25" x14ac:dyDescent="0.3">
      <c r="A618" t="s">
        <v>1191</v>
      </c>
      <c r="F618" t="s">
        <v>1192</v>
      </c>
      <c r="H618" s="1" t="s">
        <v>1378</v>
      </c>
      <c r="I618" s="1" t="str">
        <f t="shared" si="68"/>
        <v>Spagnola</v>
      </c>
      <c r="J618" s="1" t="s">
        <v>1380</v>
      </c>
      <c r="K618" s="1" t="s">
        <v>1381</v>
      </c>
      <c r="L618" s="2" t="str">
        <f t="shared" si="65"/>
        <v>l'influenza che nel 1918 provoco' 20 milioni di morti</v>
      </c>
      <c r="M618" s="1" t="s">
        <v>1382</v>
      </c>
      <c r="O618" t="str">
        <f t="shared" si="66"/>
        <v>["Spagnola","l'influenza che nel 1918 provoco' 20 milioni di morti"],</v>
      </c>
      <c r="R618" t="str">
        <f t="shared" si="67"/>
        <v>["Spagnola","l'influenza che nel 1918 provoco' 20 milioni di morti"],</v>
      </c>
    </row>
    <row r="619" spans="1:18" ht="17.25" x14ac:dyDescent="0.3">
      <c r="A619" t="s">
        <v>1193</v>
      </c>
      <c r="F619" t="s">
        <v>1194</v>
      </c>
      <c r="H619" s="1" t="s">
        <v>1378</v>
      </c>
      <c r="I619" s="1" t="str">
        <f t="shared" si="68"/>
        <v>Swann</v>
      </c>
      <c r="J619" s="1" t="s">
        <v>1380</v>
      </c>
      <c r="K619" s="1" t="s">
        <v>1381</v>
      </c>
      <c r="L619" s="2" t="str">
        <f t="shared" si="65"/>
        <v>la 'strada' con la quale inizia Alla ricerca del tempo perduto</v>
      </c>
      <c r="M619" s="1" t="s">
        <v>1382</v>
      </c>
      <c r="O619" t="str">
        <f t="shared" si="66"/>
        <v>["Swann","la 'strada' con la quale inizia Alla ricerca del tempo perduto"],</v>
      </c>
      <c r="R619" t="str">
        <f t="shared" si="67"/>
        <v>["Swann","la 'strada' con la quale inizia Alla ricerca del tempo perduto"],</v>
      </c>
    </row>
    <row r="620" spans="1:18" ht="17.25" x14ac:dyDescent="0.3">
      <c r="A620" t="s">
        <v>1195</v>
      </c>
      <c r="F620" t="s">
        <v>1196</v>
      </c>
      <c r="H620" s="1" t="s">
        <v>1378</v>
      </c>
      <c r="I620" s="1" t="str">
        <f t="shared" si="68"/>
        <v>Saint Moritz</v>
      </c>
      <c r="J620" s="1" t="s">
        <v>1380</v>
      </c>
      <c r="K620" s="1" t="s">
        <v>1381</v>
      </c>
      <c r="L620" s="2" t="str">
        <f t="shared" si="65"/>
        <v>la citta' svizzera che ha ospitato due volte le Olimpiadi invernali</v>
      </c>
      <c r="M620" s="1" t="s">
        <v>1382</v>
      </c>
      <c r="O620" t="str">
        <f t="shared" si="66"/>
        <v>["Saint Moritz","la citta' svizzera che ha ospitato due volte le Olimpiadi invernali"],</v>
      </c>
      <c r="R620" t="str">
        <f t="shared" si="67"/>
        <v>["Saint Moritz","la citta' svizzera che ha ospitato due volte le Olimpiadi invernali"],</v>
      </c>
    </row>
    <row r="621" spans="1:18" ht="17.25" x14ac:dyDescent="0.3">
      <c r="A621" t="s">
        <v>1197</v>
      </c>
      <c r="F621" t="s">
        <v>1198</v>
      </c>
      <c r="H621" s="1" t="s">
        <v>1378</v>
      </c>
      <c r="I621" s="1" t="str">
        <f t="shared" si="68"/>
        <v>Surrealismo</v>
      </c>
      <c r="J621" s="1" t="s">
        <v>1380</v>
      </c>
      <c r="K621" s="1" t="s">
        <v>1381</v>
      </c>
      <c r="L621" s="2" t="str">
        <f t="shared" si="65"/>
        <v>la corrente artistica di Magritte</v>
      </c>
      <c r="M621" s="1" t="s">
        <v>1382</v>
      </c>
      <c r="O621" t="str">
        <f t="shared" si="66"/>
        <v>["Surrealismo","la corrente artistica di Magritte"],</v>
      </c>
      <c r="R621" t="str">
        <f t="shared" si="67"/>
        <v>["Surrealismo","la corrente artistica di Magritte"],</v>
      </c>
    </row>
    <row r="622" spans="1:18" ht="17.25" x14ac:dyDescent="0.3">
      <c r="A622" t="s">
        <v>1199</v>
      </c>
      <c r="F622" t="s">
        <v>1200</v>
      </c>
      <c r="H622" s="1" t="s">
        <v>1378</v>
      </c>
      <c r="I622" s="1" t="str">
        <f t="shared" si="68"/>
        <v>Starnuto</v>
      </c>
      <c r="J622" s="1" t="s">
        <v>1380</v>
      </c>
      <c r="K622" s="1" t="s">
        <v>1381</v>
      </c>
      <c r="L622" s="2" t="str">
        <f t="shared" si="65"/>
        <v>la funzione corporale che provoca una velocita' di 600 km/h</v>
      </c>
      <c r="M622" s="1" t="s">
        <v>1382</v>
      </c>
      <c r="O622" t="str">
        <f t="shared" si="66"/>
        <v>["Starnuto","la funzione corporale che provoca una velocita' di 600 km/h"],</v>
      </c>
      <c r="R622" t="str">
        <f t="shared" si="67"/>
        <v>["Starnuto","la funzione corporale che provoca una velocita' di 600 km/h"],</v>
      </c>
    </row>
    <row r="623" spans="1:18" ht="17.25" x14ac:dyDescent="0.3">
      <c r="A623" t="s">
        <v>1201</v>
      </c>
      <c r="F623" t="s">
        <v>1202</v>
      </c>
      <c r="H623" s="1" t="s">
        <v>1378</v>
      </c>
      <c r="I623" s="1" t="str">
        <f t="shared" si="68"/>
        <v>Sanscrito</v>
      </c>
      <c r="J623" s="1" t="s">
        <v>1380</v>
      </c>
      <c r="K623" s="1" t="s">
        <v>1381</v>
      </c>
      <c r="L623" s="2" t="str">
        <f t="shared" si="65"/>
        <v>la lingua dalla quale ha origine la parola 'yoga'</v>
      </c>
      <c r="M623" s="1" t="s">
        <v>1382</v>
      </c>
      <c r="O623" t="str">
        <f t="shared" si="66"/>
        <v>["Sanscrito","la lingua dalla quale ha origine la parola 'yoga'"],</v>
      </c>
      <c r="R623" t="str">
        <f t="shared" si="67"/>
        <v>["Sanscrito","la lingua dalla quale ha origine la parola 'yoga'"],</v>
      </c>
    </row>
    <row r="624" spans="1:18" ht="17.25" x14ac:dyDescent="0.3">
      <c r="A624" t="s">
        <v>1203</v>
      </c>
      <c r="F624" t="s">
        <v>1204</v>
      </c>
      <c r="H624" s="1" t="s">
        <v>1378</v>
      </c>
      <c r="I624" s="1" t="str">
        <f t="shared" si="68"/>
        <v>Schneider</v>
      </c>
      <c r="J624" s="1" t="s">
        <v>1380</v>
      </c>
      <c r="K624" s="1" t="s">
        <v>1381</v>
      </c>
      <c r="L624" s="2" t="str">
        <f t="shared" si="65"/>
        <v>la Maria che ha ballato l'Ultimo tango con Marlon Brando</v>
      </c>
      <c r="M624" s="1" t="s">
        <v>1382</v>
      </c>
      <c r="O624" t="str">
        <f t="shared" si="66"/>
        <v>["Schneider","la Maria che ha ballato l'Ultimo tango con Marlon Brando"],</v>
      </c>
      <c r="R624" t="str">
        <f t="shared" si="67"/>
        <v>["Schneider","la Maria che ha ballato l'Ultimo tango con Marlon Brando"],</v>
      </c>
    </row>
    <row r="625" spans="1:18" ht="17.25" x14ac:dyDescent="0.3">
      <c r="A625" t="s">
        <v>1205</v>
      </c>
      <c r="F625" t="s">
        <v>1206</v>
      </c>
      <c r="H625" s="1" t="s">
        <v>1378</v>
      </c>
      <c r="I625" s="1" t="str">
        <f t="shared" si="68"/>
        <v>Stuarda</v>
      </c>
      <c r="J625" s="1" t="s">
        <v>1380</v>
      </c>
      <c r="K625" s="1" t="s">
        <v>1381</v>
      </c>
      <c r="L625" s="2" t="str">
        <f t="shared" si="65"/>
        <v>(letterina S) la Maria che ha ereditato il trono di Scozia all'eta' di sei giorni</v>
      </c>
      <c r="M625" s="1" t="s">
        <v>1382</v>
      </c>
      <c r="O625" t="str">
        <f t="shared" si="66"/>
        <v>["Stuarda","(letterina S) la Maria che ha ereditato il trono di Scozia all'eta' di sei giorni"],</v>
      </c>
      <c r="R625" t="str">
        <f t="shared" si="67"/>
        <v>["Stuarda","la Maria che ha ereditato il trono di Scozia all'eta' di sei giorni"],</v>
      </c>
    </row>
    <row r="626" spans="1:18" ht="17.25" x14ac:dyDescent="0.3">
      <c r="A626" t="s">
        <v>1191</v>
      </c>
      <c r="F626" t="s">
        <v>1207</v>
      </c>
      <c r="H626" s="1" t="s">
        <v>1378</v>
      </c>
      <c r="I626" s="1" t="str">
        <f t="shared" ref="I626:I689" si="69">+A626</f>
        <v>Spagnola</v>
      </c>
      <c r="J626" s="1" t="s">
        <v>1380</v>
      </c>
      <c r="K626" s="1" t="s">
        <v>1381</v>
      </c>
      <c r="L626" s="2" t="str">
        <f t="shared" ref="L626:L689" si="70">SUBSTITUTE(F626,"(Letterina S) ","")</f>
        <v>la nazionalita' degli abitanti dell'isola di Formentera</v>
      </c>
      <c r="M626" s="1" t="s">
        <v>1382</v>
      </c>
      <c r="O626" t="str">
        <f t="shared" ref="O626:O689" si="71">CONCATENATE(H626,I626,J626,K626,L626,M626)</f>
        <v>["Spagnola","la nazionalita' degli abitanti dell'isola di Formentera"],</v>
      </c>
      <c r="R626" t="str">
        <f t="shared" ref="R626:R689" si="72">SUBSTITUTE(O626,"(letterina S) ","")</f>
        <v>["Spagnola","la nazionalita' degli abitanti dell'isola di Formentera"],</v>
      </c>
    </row>
    <row r="627" spans="1:18" ht="17.25" x14ac:dyDescent="0.3">
      <c r="A627" t="s">
        <v>1208</v>
      </c>
      <c r="F627" t="s">
        <v>1209</v>
      </c>
      <c r="H627" s="1" t="s">
        <v>1378</v>
      </c>
      <c r="I627" s="1" t="str">
        <f t="shared" si="69"/>
        <v>Stilografica</v>
      </c>
      <c r="J627" s="1" t="s">
        <v>1380</v>
      </c>
      <c r="K627" s="1" t="s">
        <v>1381</v>
      </c>
      <c r="L627" s="2" t="str">
        <f t="shared" si="70"/>
        <v>la penna inventata da Lewis A. Waterman</v>
      </c>
      <c r="M627" s="1" t="s">
        <v>1382</v>
      </c>
      <c r="O627" t="str">
        <f t="shared" si="71"/>
        <v>["Stilografica","la penna inventata da Lewis A. Waterman"],</v>
      </c>
      <c r="R627" t="str">
        <f t="shared" si="72"/>
        <v>["Stilografica","la penna inventata da Lewis A. Waterman"],</v>
      </c>
    </row>
    <row r="628" spans="1:18" ht="17.25" x14ac:dyDescent="0.3">
      <c r="A628" t="s">
        <v>1210</v>
      </c>
      <c r="F628" t="s">
        <v>1211</v>
      </c>
      <c r="H628" s="1" t="s">
        <v>1378</v>
      </c>
      <c r="I628" s="1" t="str">
        <f t="shared" si="69"/>
        <v>Sardegna</v>
      </c>
      <c r="J628" s="1" t="s">
        <v>1380</v>
      </c>
      <c r="K628" s="1" t="s">
        <v>1381</v>
      </c>
      <c r="L628" s="2" t="str">
        <f t="shared" si="70"/>
        <v>la regione dei 'quattro mori'</v>
      </c>
      <c r="M628" s="1" t="s">
        <v>1382</v>
      </c>
      <c r="O628" t="str">
        <f t="shared" si="71"/>
        <v>["Sardegna","la regione dei 'quattro mori'"],</v>
      </c>
      <c r="R628" t="str">
        <f t="shared" si="72"/>
        <v>["Sardegna","la regione dei 'quattro mori'"],</v>
      </c>
    </row>
    <row r="629" spans="1:18" ht="17.25" x14ac:dyDescent="0.3">
      <c r="A629" t="s">
        <v>1212</v>
      </c>
      <c r="F629" t="s">
        <v>1213</v>
      </c>
      <c r="H629" s="1" t="s">
        <v>1378</v>
      </c>
      <c r="I629" s="1" t="str">
        <f t="shared" si="69"/>
        <v>Scintoismo</v>
      </c>
      <c r="J629" s="1" t="s">
        <v>1380</v>
      </c>
      <c r="K629" s="1" t="s">
        <v>1381</v>
      </c>
      <c r="L629" s="2" t="str">
        <f t="shared" si="70"/>
        <v>(letterina S) la religione piu' diffusa in Giappone</v>
      </c>
      <c r="M629" s="1" t="s">
        <v>1382</v>
      </c>
      <c r="O629" t="str">
        <f t="shared" si="71"/>
        <v>["Scintoismo","(letterina S) la religione piu' diffusa in Giappone"],</v>
      </c>
      <c r="R629" t="str">
        <f t="shared" si="72"/>
        <v>["Scintoismo","la religione piu' diffusa in Giappone"],</v>
      </c>
    </row>
    <row r="630" spans="1:18" ht="17.25" x14ac:dyDescent="0.3">
      <c r="A630" t="s">
        <v>1214</v>
      </c>
      <c r="F630" t="s">
        <v>1215</v>
      </c>
      <c r="H630" s="1" t="s">
        <v>1378</v>
      </c>
      <c r="I630" s="1" t="str">
        <f t="shared" si="69"/>
        <v>Serpentino</v>
      </c>
      <c r="J630" s="1" t="s">
        <v>1380</v>
      </c>
      <c r="K630" s="1" t="s">
        <v>1381</v>
      </c>
      <c r="L630" s="2" t="str">
        <f t="shared" si="70"/>
        <v>la roccia la cui massa verde e' striata di bianco</v>
      </c>
      <c r="M630" s="1" t="s">
        <v>1382</v>
      </c>
      <c r="O630" t="str">
        <f t="shared" si="71"/>
        <v>["Serpentino","la roccia la cui massa verde e' striata di bianco"],</v>
      </c>
      <c r="R630" t="str">
        <f t="shared" si="72"/>
        <v>["Serpentino","la roccia la cui massa verde e' striata di bianco"],</v>
      </c>
    </row>
    <row r="631" spans="1:18" ht="17.25" x14ac:dyDescent="0.3">
      <c r="A631" t="s">
        <v>1203</v>
      </c>
      <c r="F631" t="s">
        <v>1216</v>
      </c>
      <c r="H631" s="1" t="s">
        <v>1378</v>
      </c>
      <c r="I631" s="1" t="str">
        <f t="shared" si="69"/>
        <v>Schneider</v>
      </c>
      <c r="J631" s="1" t="s">
        <v>1380</v>
      </c>
      <c r="K631" s="1" t="s">
        <v>1381</v>
      </c>
      <c r="L631" s="2" t="str">
        <f t="shared" si="70"/>
        <v>(letterina S) la Romy che ha interpretato Sissi</v>
      </c>
      <c r="M631" s="1" t="s">
        <v>1382</v>
      </c>
      <c r="O631" t="str">
        <f t="shared" si="71"/>
        <v>["Schneider","(letterina S) la Romy che ha interpretato Sissi"],</v>
      </c>
      <c r="R631" t="str">
        <f t="shared" si="72"/>
        <v>["Schneider","la Romy che ha interpretato Sissi"],</v>
      </c>
    </row>
    <row r="632" spans="1:18" ht="17.25" x14ac:dyDescent="0.3">
      <c r="A632" t="s">
        <v>1217</v>
      </c>
      <c r="F632" t="s">
        <v>1218</v>
      </c>
      <c r="H632" s="1" t="s">
        <v>1378</v>
      </c>
      <c r="I632" s="1" t="str">
        <f t="shared" si="69"/>
        <v>Simpson</v>
      </c>
      <c r="J632" s="1" t="s">
        <v>1380</v>
      </c>
      <c r="K632" s="1" t="s">
        <v>1381</v>
      </c>
      <c r="L632" s="2" t="str">
        <f t="shared" si="70"/>
        <v>la Wallis che Edoardo VIII chiamava 'la donna che amo'</v>
      </c>
      <c r="M632" s="1" t="s">
        <v>1382</v>
      </c>
      <c r="O632" t="str">
        <f t="shared" si="71"/>
        <v>["Simpson","la Wallis che Edoardo VIII chiamava 'la donna che amo'"],</v>
      </c>
      <c r="R632" t="str">
        <f t="shared" si="72"/>
        <v>["Simpson","la Wallis che Edoardo VIII chiamava 'la donna che amo'"],</v>
      </c>
    </row>
    <row r="633" spans="1:18" ht="17.25" x14ac:dyDescent="0.3">
      <c r="A633" t="s">
        <v>1219</v>
      </c>
      <c r="F633" t="s">
        <v>1220</v>
      </c>
      <c r="H633" s="1" t="s">
        <v>1378</v>
      </c>
      <c r="I633" s="1" t="str">
        <f t="shared" si="69"/>
        <v>sherpa</v>
      </c>
      <c r="J633" s="1" t="s">
        <v>1380</v>
      </c>
      <c r="K633" s="1" t="s">
        <v>1381</v>
      </c>
      <c r="L633" s="2" t="str">
        <f t="shared" si="70"/>
        <v>(letterina S) le guide di montagna nepalesi</v>
      </c>
      <c r="M633" s="1" t="s">
        <v>1382</v>
      </c>
      <c r="O633" t="str">
        <f t="shared" si="71"/>
        <v>["sherpa","(letterina S) le guide di montagna nepalesi"],</v>
      </c>
      <c r="R633" t="str">
        <f t="shared" si="72"/>
        <v>["sherpa","le guide di montagna nepalesi"],</v>
      </c>
    </row>
    <row r="634" spans="1:18" ht="17.25" x14ac:dyDescent="0.3">
      <c r="A634" t="s">
        <v>1221</v>
      </c>
      <c r="F634" t="s">
        <v>1222</v>
      </c>
      <c r="H634" s="1" t="s">
        <v>1378</v>
      </c>
      <c r="I634" s="1" t="str">
        <f t="shared" si="69"/>
        <v>Superstar</v>
      </c>
      <c r="J634" s="1" t="s">
        <v>1380</v>
      </c>
      <c r="K634" s="1" t="s">
        <v>1381</v>
      </c>
      <c r="L634" s="2" t="str">
        <f t="shared" si="70"/>
        <v>lo diventa Gesu' Cristo in una nota commedia musicale</v>
      </c>
      <c r="M634" s="1" t="s">
        <v>1382</v>
      </c>
      <c r="O634" t="str">
        <f t="shared" si="71"/>
        <v>["Superstar","lo diventa Gesu' Cristo in una nota commedia musicale"],</v>
      </c>
      <c r="R634" t="str">
        <f t="shared" si="72"/>
        <v>["Superstar","lo diventa Gesu' Cristo in una nota commedia musicale"],</v>
      </c>
    </row>
    <row r="635" spans="1:18" ht="17.25" x14ac:dyDescent="0.3">
      <c r="A635" t="s">
        <v>1223</v>
      </c>
      <c r="F635" t="s">
        <v>1224</v>
      </c>
      <c r="H635" s="1" t="s">
        <v>1378</v>
      </c>
      <c r="I635" s="1" t="str">
        <f t="shared" si="69"/>
        <v>Surf</v>
      </c>
      <c r="J635" s="1" t="s">
        <v>1380</v>
      </c>
      <c r="K635" s="1" t="s">
        <v>1381</v>
      </c>
      <c r="L635" s="2" t="str">
        <f t="shared" si="70"/>
        <v>lo sport che un tempo era riservato alle famiglie reali delle Hawaii</v>
      </c>
      <c r="M635" s="1" t="s">
        <v>1382</v>
      </c>
      <c r="O635" t="str">
        <f t="shared" si="71"/>
        <v>["Surf","lo sport che un tempo era riservato alle famiglie reali delle Hawaii"],</v>
      </c>
      <c r="R635" t="str">
        <f t="shared" si="72"/>
        <v>["Surf","lo sport che un tempo era riservato alle famiglie reali delle Hawaii"],</v>
      </c>
    </row>
    <row r="636" spans="1:18" ht="17.25" x14ac:dyDescent="0.3">
      <c r="A636" t="s">
        <v>1225</v>
      </c>
      <c r="F636" t="s">
        <v>1226</v>
      </c>
      <c r="H636" s="1" t="s">
        <v>1378</v>
      </c>
      <c r="I636" s="1" t="str">
        <f t="shared" si="69"/>
        <v>Scherma</v>
      </c>
      <c r="J636" s="1" t="s">
        <v>1380</v>
      </c>
      <c r="K636" s="1" t="s">
        <v>1381</v>
      </c>
      <c r="L636" s="2" t="str">
        <f t="shared" si="70"/>
        <v>lo sport con spada, fioretto e sciabola</v>
      </c>
      <c r="M636" s="1" t="s">
        <v>1382</v>
      </c>
      <c r="O636" t="str">
        <f t="shared" si="71"/>
        <v>["Scherma","lo sport con spada, fioretto e sciabola"],</v>
      </c>
      <c r="R636" t="str">
        <f t="shared" si="72"/>
        <v>["Scherma","lo sport con spada, fioretto e sciabola"],</v>
      </c>
    </row>
    <row r="637" spans="1:18" ht="17.25" x14ac:dyDescent="0.3">
      <c r="A637" t="s">
        <v>1227</v>
      </c>
      <c r="F637" t="s">
        <v>1228</v>
      </c>
      <c r="H637" s="1" t="s">
        <v>1378</v>
      </c>
      <c r="I637" s="1" t="str">
        <f t="shared" si="69"/>
        <v>Sismografo</v>
      </c>
      <c r="J637" s="1" t="s">
        <v>1380</v>
      </c>
      <c r="K637" s="1" t="s">
        <v>1381</v>
      </c>
      <c r="L637" s="2" t="str">
        <f t="shared" si="70"/>
        <v>(letterina S) misura l'intensita' di una scossa tellurica</v>
      </c>
      <c r="M637" s="1" t="s">
        <v>1382</v>
      </c>
      <c r="O637" t="str">
        <f t="shared" si="71"/>
        <v>["Sismografo","(letterina S) misura l'intensita' di una scossa tellurica"],</v>
      </c>
      <c r="R637" t="str">
        <f t="shared" si="72"/>
        <v>["Sismografo","misura l'intensita' di una scossa tellurica"],</v>
      </c>
    </row>
    <row r="638" spans="1:18" ht="17.25" x14ac:dyDescent="0.3">
      <c r="A638" t="s">
        <v>1229</v>
      </c>
      <c r="F638" t="s">
        <v>1230</v>
      </c>
      <c r="H638" s="1" t="s">
        <v>1378</v>
      </c>
      <c r="I638" s="1" t="str">
        <f t="shared" si="69"/>
        <v>Spinterogeno</v>
      </c>
      <c r="J638" s="1" t="s">
        <v>1380</v>
      </c>
      <c r="K638" s="1" t="s">
        <v>1381</v>
      </c>
      <c r="L638" s="2" t="str">
        <f t="shared" si="70"/>
        <v>nell'automobile, conduce l'alta tensione alle candele</v>
      </c>
      <c r="M638" s="1" t="s">
        <v>1382</v>
      </c>
      <c r="O638" t="str">
        <f t="shared" si="71"/>
        <v>["Spinterogeno","nell'automobile, conduce l'alta tensione alle candele"],</v>
      </c>
      <c r="R638" t="str">
        <f t="shared" si="72"/>
        <v>["Spinterogeno","nell'automobile, conduce l'alta tensione alle candele"],</v>
      </c>
    </row>
    <row r="639" spans="1:18" ht="17.25" x14ac:dyDescent="0.3">
      <c r="A639" t="s">
        <v>1231</v>
      </c>
      <c r="F639" t="s">
        <v>1232</v>
      </c>
      <c r="H639" s="1" t="s">
        <v>1378</v>
      </c>
      <c r="I639" s="1" t="str">
        <f t="shared" si="69"/>
        <v>Sesterzi</v>
      </c>
      <c r="J639" s="1" t="s">
        <v>1380</v>
      </c>
      <c r="K639" s="1" t="s">
        <v>1381</v>
      </c>
      <c r="L639" s="2" t="str">
        <f t="shared" si="70"/>
        <v>quattro formavano un denaro</v>
      </c>
      <c r="M639" s="1" t="s">
        <v>1382</v>
      </c>
      <c r="O639" t="str">
        <f t="shared" si="71"/>
        <v>["Sesterzi","quattro formavano un denaro"],</v>
      </c>
      <c r="R639" t="str">
        <f t="shared" si="72"/>
        <v>["Sesterzi","quattro formavano un denaro"],</v>
      </c>
    </row>
    <row r="640" spans="1:18" ht="17.25" x14ac:dyDescent="0.3">
      <c r="A640" t="s">
        <v>1233</v>
      </c>
      <c r="F640" t="s">
        <v>1234</v>
      </c>
      <c r="H640" s="1" t="s">
        <v>1378</v>
      </c>
      <c r="I640" s="1" t="str">
        <f t="shared" si="69"/>
        <v>Schubert</v>
      </c>
      <c r="J640" s="1" t="s">
        <v>1380</v>
      </c>
      <c r="K640" s="1" t="s">
        <v>1381</v>
      </c>
      <c r="L640" s="2" t="str">
        <f t="shared" si="70"/>
        <v>scrisse un quintetto ispirato alla trota</v>
      </c>
      <c r="M640" s="1" t="s">
        <v>1382</v>
      </c>
      <c r="O640" t="str">
        <f t="shared" si="71"/>
        <v>["Schubert","scrisse un quintetto ispirato alla trota"],</v>
      </c>
      <c r="R640" t="str">
        <f t="shared" si="72"/>
        <v>["Schubert","scrisse un quintetto ispirato alla trota"],</v>
      </c>
    </row>
    <row r="641" spans="1:18" ht="17.25" x14ac:dyDescent="0.3">
      <c r="A641" t="s">
        <v>1235</v>
      </c>
      <c r="F641" t="s">
        <v>1236</v>
      </c>
      <c r="H641" s="1" t="s">
        <v>1378</v>
      </c>
      <c r="I641" s="1" t="str">
        <f t="shared" si="69"/>
        <v>Sangria</v>
      </c>
      <c r="J641" s="1" t="s">
        <v>1380</v>
      </c>
      <c r="K641" s="1" t="s">
        <v>1381</v>
      </c>
      <c r="L641" s="2" t="str">
        <f t="shared" si="70"/>
        <v>si ottiene mescolando vino e frutta fresca</v>
      </c>
      <c r="M641" s="1" t="s">
        <v>1382</v>
      </c>
      <c r="O641" t="str">
        <f t="shared" si="71"/>
        <v>["Sangria","si ottiene mescolando vino e frutta fresca"],</v>
      </c>
      <c r="R641" t="str">
        <f t="shared" si="72"/>
        <v>["Sangria","si ottiene mescolando vino e frutta fresca"],</v>
      </c>
    </row>
    <row r="642" spans="1:18" ht="17.25" x14ac:dyDescent="0.3">
      <c r="A642" t="s">
        <v>1237</v>
      </c>
      <c r="F642" t="s">
        <v>1238</v>
      </c>
      <c r="H642" s="1" t="s">
        <v>1378</v>
      </c>
      <c r="I642" s="1" t="str">
        <f t="shared" si="69"/>
        <v>Testina</v>
      </c>
      <c r="J642" s="1" t="s">
        <v>1380</v>
      </c>
      <c r="K642" s="1" t="s">
        <v>1381</v>
      </c>
      <c r="L642" s="2" t="str">
        <f>SUBSTITUTE(F642,"(Letterina T) ","")</f>
        <v>era 'd'oro' nel soprannome che accumunava i calciatori Puricelli e Carlo Galli</v>
      </c>
      <c r="M642" s="1" t="s">
        <v>1382</v>
      </c>
      <c r="O642" t="str">
        <f t="shared" si="71"/>
        <v>["Testina","era 'd'oro' nel soprannome che accumunava i calciatori Puricelli e Carlo Galli"],</v>
      </c>
      <c r="R642" t="str">
        <f>SUBSTITUTE(O642,"(letterina T) ","")</f>
        <v>["Testina","era 'd'oro' nel soprannome che accumunava i calciatori Puricelli e Carlo Galli"],</v>
      </c>
    </row>
    <row r="643" spans="1:18" ht="17.25" x14ac:dyDescent="0.3">
      <c r="A643" t="s">
        <v>1239</v>
      </c>
      <c r="F643" t="s">
        <v>1240</v>
      </c>
      <c r="H643" s="1" t="s">
        <v>1378</v>
      </c>
      <c r="I643" s="1" t="str">
        <f t="shared" si="69"/>
        <v>Traiano</v>
      </c>
      <c r="J643" s="1" t="s">
        <v>1380</v>
      </c>
      <c r="K643" s="1" t="s">
        <v>1381</v>
      </c>
      <c r="L643" s="2" t="str">
        <f t="shared" ref="L643:L672" si="73">SUBSTITUTE(F643,"(Letterina T) ","")</f>
        <v>fu il primo imperatore romano non di origine romana</v>
      </c>
      <c r="M643" s="1" t="s">
        <v>1382</v>
      </c>
      <c r="O643" t="str">
        <f t="shared" ref="O643:O672" si="74">CONCATENATE(H643,I643,J643,K643,L643,M643)</f>
        <v>["Traiano","fu il primo imperatore romano non di origine romana"],</v>
      </c>
      <c r="R643" t="str">
        <f t="shared" ref="R643:R672" si="75">SUBSTITUTE(O643,"(letterina T) ","")</f>
        <v>["Traiano","fu il primo imperatore romano non di origine romana"],</v>
      </c>
    </row>
    <row r="644" spans="1:18" ht="17.25" x14ac:dyDescent="0.3">
      <c r="A644" t="s">
        <v>1241</v>
      </c>
      <c r="F644" t="s">
        <v>1242</v>
      </c>
      <c r="H644" s="1" t="s">
        <v>1378</v>
      </c>
      <c r="I644" s="1" t="str">
        <f t="shared" si="69"/>
        <v>Tribuna politica</v>
      </c>
      <c r="J644" s="1" t="s">
        <v>1380</v>
      </c>
      <c r="K644" s="1" t="s">
        <v>1381</v>
      </c>
      <c r="L644" s="2" t="str">
        <f t="shared" si="73"/>
        <v>fu inaugurata da Mario Scelba in televisione l'11 ottobre 1960</v>
      </c>
      <c r="M644" s="1" t="s">
        <v>1382</v>
      </c>
      <c r="O644" t="str">
        <f t="shared" si="74"/>
        <v>["Tribuna politica","fu inaugurata da Mario Scelba in televisione l'11 ottobre 1960"],</v>
      </c>
      <c r="R644" t="str">
        <f t="shared" si="75"/>
        <v>["Tribuna politica","fu inaugurata da Mario Scelba in televisione l'11 ottobre 1960"],</v>
      </c>
    </row>
    <row r="645" spans="1:18" ht="17.25" x14ac:dyDescent="0.3">
      <c r="A645" t="s">
        <v>1243</v>
      </c>
      <c r="F645" t="s">
        <v>1244</v>
      </c>
      <c r="H645" s="1" t="s">
        <v>1378</v>
      </c>
      <c r="I645" s="1" t="str">
        <f t="shared" si="69"/>
        <v>Trentanove</v>
      </c>
      <c r="J645" s="1" t="s">
        <v>1380</v>
      </c>
      <c r="K645" s="1" t="s">
        <v>1381</v>
      </c>
      <c r="L645" s="2" t="str">
        <f t="shared" si="73"/>
        <v>(letterina T) gli scalini della scala di Hitchcock</v>
      </c>
      <c r="M645" s="1" t="s">
        <v>1382</v>
      </c>
      <c r="O645" t="str">
        <f t="shared" si="74"/>
        <v>["Trentanove","(letterina T) gli scalini della scala di Hitchcock"],</v>
      </c>
      <c r="R645" t="str">
        <f t="shared" si="75"/>
        <v>["Trentanove","gli scalini della scala di Hitchcock"],</v>
      </c>
    </row>
    <row r="646" spans="1:18" ht="17.25" x14ac:dyDescent="0.3">
      <c r="A646" t="s">
        <v>1245</v>
      </c>
      <c r="F646" t="s">
        <v>1246</v>
      </c>
      <c r="H646" s="1" t="s">
        <v>1378</v>
      </c>
      <c r="I646" s="1" t="str">
        <f t="shared" si="69"/>
        <v>Trimmer</v>
      </c>
      <c r="J646" s="1" t="s">
        <v>1380</v>
      </c>
      <c r="K646" s="1" t="s">
        <v>1381</v>
      </c>
      <c r="L646" s="2" t="str">
        <f t="shared" si="73"/>
        <v>(letterina T) il componente elettrico costituito da una resistenza variabile</v>
      </c>
      <c r="M646" s="1" t="s">
        <v>1382</v>
      </c>
      <c r="O646" t="str">
        <f t="shared" si="74"/>
        <v>["Trimmer","(letterina T) il componente elettrico costituito da una resistenza variabile"],</v>
      </c>
      <c r="R646" t="str">
        <f t="shared" si="75"/>
        <v>["Trimmer","il componente elettrico costituito da una resistenza variabile"],</v>
      </c>
    </row>
    <row r="647" spans="1:18" ht="17.25" x14ac:dyDescent="0.3">
      <c r="A647" t="s">
        <v>1247</v>
      </c>
      <c r="F647" t="s">
        <v>1248</v>
      </c>
      <c r="H647" s="1" t="s">
        <v>1378</v>
      </c>
      <c r="I647" s="1" t="str">
        <f t="shared" si="69"/>
        <v>Truffaut</v>
      </c>
      <c r="J647" s="1" t="s">
        <v>1380</v>
      </c>
      <c r="K647" s="1" t="s">
        <v>1381</v>
      </c>
      <c r="L647" s="2" t="str">
        <f t="shared" si="73"/>
        <v>il Francois che ha avuto Incontri ravvicinati del terzo tipo</v>
      </c>
      <c r="M647" s="1" t="s">
        <v>1382</v>
      </c>
      <c r="O647" t="str">
        <f t="shared" si="74"/>
        <v>["Truffaut","il Francois che ha avuto Incontri ravvicinati del terzo tipo"],</v>
      </c>
      <c r="R647" t="str">
        <f t="shared" si="75"/>
        <v>["Truffaut","il Francois che ha avuto Incontri ravvicinati del terzo tipo"],</v>
      </c>
    </row>
    <row r="648" spans="1:18" ht="17.25" x14ac:dyDescent="0.3">
      <c r="A648" t="s">
        <v>1249</v>
      </c>
      <c r="F648" t="s">
        <v>1250</v>
      </c>
      <c r="H648" s="1" t="s">
        <v>1378</v>
      </c>
      <c r="I648" s="1" t="str">
        <f t="shared" si="69"/>
        <v>Twain</v>
      </c>
      <c r="J648" s="1" t="s">
        <v>1380</v>
      </c>
      <c r="K648" s="1" t="s">
        <v>1381</v>
      </c>
      <c r="L648" s="2" t="str">
        <f t="shared" si="73"/>
        <v>il Mark che disse che smettere di fumare era facilissimo perche' lui smetteva tutti i giorni</v>
      </c>
      <c r="M648" s="1" t="s">
        <v>1382</v>
      </c>
      <c r="O648" t="str">
        <f t="shared" si="74"/>
        <v>["Twain","il Mark che disse che smettere di fumare era facilissimo perche' lui smetteva tutti i giorni"],</v>
      </c>
      <c r="R648" t="str">
        <f t="shared" si="75"/>
        <v>["Twain","il Mark che disse che smettere di fumare era facilissimo perche' lui smetteva tutti i giorni"],</v>
      </c>
    </row>
    <row r="649" spans="1:18" ht="17.25" x14ac:dyDescent="0.3">
      <c r="A649" t="s">
        <v>1251</v>
      </c>
      <c r="F649" t="s">
        <v>1252</v>
      </c>
      <c r="H649" s="1" t="s">
        <v>1378</v>
      </c>
      <c r="I649" s="1" t="str">
        <f t="shared" si="69"/>
        <v>Turchia</v>
      </c>
      <c r="J649" s="1" t="s">
        <v>1380</v>
      </c>
      <c r="K649" s="1" t="s">
        <v>1381</v>
      </c>
      <c r="L649" s="2" t="str">
        <f t="shared" si="73"/>
        <v>(letterina T) il paese in cui si trovano le rovine di Troia</v>
      </c>
      <c r="M649" s="1" t="s">
        <v>1382</v>
      </c>
      <c r="O649" t="str">
        <f t="shared" si="74"/>
        <v>["Turchia","(letterina T) il paese in cui si trovano le rovine di Troia"],</v>
      </c>
      <c r="R649" t="str">
        <f t="shared" si="75"/>
        <v>["Turchia","il paese in cui si trovano le rovine di Troia"],</v>
      </c>
    </row>
    <row r="650" spans="1:18" ht="17.25" x14ac:dyDescent="0.3">
      <c r="A650" t="s">
        <v>1253</v>
      </c>
      <c r="F650" t="s">
        <v>1254</v>
      </c>
      <c r="H650" s="1" t="s">
        <v>1378</v>
      </c>
      <c r="I650" s="1" t="str">
        <f t="shared" si="69"/>
        <v>Tex Willer</v>
      </c>
      <c r="J650" s="1" t="s">
        <v>1380</v>
      </c>
      <c r="K650" s="1" t="s">
        <v>1381</v>
      </c>
      <c r="L650" s="2" t="str">
        <f t="shared" si="73"/>
        <v>il personaggio che ha dato fama a Gian Luigi Bonelli</v>
      </c>
      <c r="M650" s="1" t="s">
        <v>1382</v>
      </c>
      <c r="O650" t="str">
        <f t="shared" si="74"/>
        <v>["Tex Willer","il personaggio che ha dato fama a Gian Luigi Bonelli"],</v>
      </c>
      <c r="R650" t="str">
        <f t="shared" si="75"/>
        <v>["Tex Willer","il personaggio che ha dato fama a Gian Luigi Bonelli"],</v>
      </c>
    </row>
    <row r="651" spans="1:18" ht="17.25" x14ac:dyDescent="0.3">
      <c r="A651" t="s">
        <v>1255</v>
      </c>
      <c r="F651" t="s">
        <v>1256</v>
      </c>
      <c r="H651" s="1" t="s">
        <v>1378</v>
      </c>
      <c r="I651" s="1" t="str">
        <f t="shared" si="69"/>
        <v>Tintoretto</v>
      </c>
      <c r="J651" s="1" t="s">
        <v>1380</v>
      </c>
      <c r="K651" s="1" t="s">
        <v>1381</v>
      </c>
      <c r="L651" s="2" t="str">
        <f t="shared" si="73"/>
        <v>il pittore che con Il paradiso detiene il record del dipinto su tela piu' grande del mondo</v>
      </c>
      <c r="M651" s="1" t="s">
        <v>1382</v>
      </c>
      <c r="O651" t="str">
        <f t="shared" si="74"/>
        <v>["Tintoretto","il pittore che con Il paradiso detiene il record del dipinto su tela piu' grande del mondo"],</v>
      </c>
      <c r="R651" t="str">
        <f t="shared" si="75"/>
        <v>["Tintoretto","il pittore che con Il paradiso detiene il record del dipinto su tela piu' grande del mondo"],</v>
      </c>
    </row>
    <row r="652" spans="1:18" ht="17.25" x14ac:dyDescent="0.3">
      <c r="A652" t="s">
        <v>1257</v>
      </c>
      <c r="F652" t="s">
        <v>1258</v>
      </c>
      <c r="H652" s="1" t="s">
        <v>1378</v>
      </c>
      <c r="I652" s="1" t="str">
        <f t="shared" si="69"/>
        <v>terra</v>
      </c>
      <c r="J652" s="1" t="s">
        <v>1380</v>
      </c>
      <c r="K652" s="1" t="s">
        <v>1381</v>
      </c>
      <c r="L652" s="2" t="str">
        <f t="shared" si="73"/>
        <v>il significato della radice greca 'geo'</v>
      </c>
      <c r="M652" s="1" t="s">
        <v>1382</v>
      </c>
      <c r="O652" t="str">
        <f t="shared" si="74"/>
        <v>["terra","il significato della radice greca 'geo'"],</v>
      </c>
      <c r="R652" t="str">
        <f t="shared" si="75"/>
        <v>["terra","il significato della radice greca 'geo'"],</v>
      </c>
    </row>
    <row r="653" spans="1:18" ht="17.25" x14ac:dyDescent="0.3">
      <c r="A653" t="s">
        <v>1259</v>
      </c>
      <c r="F653" t="s">
        <v>1260</v>
      </c>
      <c r="H653" s="1" t="s">
        <v>1378</v>
      </c>
      <c r="I653" s="1" t="str">
        <f t="shared" si="69"/>
        <v>Tre soldi</v>
      </c>
      <c r="J653" s="1" t="s">
        <v>1380</v>
      </c>
      <c r="K653" s="1" t="s">
        <v>1381</v>
      </c>
      <c r="L653" s="2" t="str">
        <f t="shared" si="73"/>
        <v>il valore di un'Opera di Bertold Brecht</v>
      </c>
      <c r="M653" s="1" t="s">
        <v>1382</v>
      </c>
      <c r="O653" t="str">
        <f t="shared" si="74"/>
        <v>["Tre soldi","il valore di un'Opera di Bertold Brecht"],</v>
      </c>
      <c r="R653" t="str">
        <f t="shared" si="75"/>
        <v>["Tre soldi","il valore di un'Opera di Bertold Brecht"],</v>
      </c>
    </row>
    <row r="654" spans="1:18" ht="17.25" x14ac:dyDescent="0.3">
      <c r="A654" t="s">
        <v>1261</v>
      </c>
      <c r="F654" t="s">
        <v>1262</v>
      </c>
      <c r="H654" s="1" t="s">
        <v>1378</v>
      </c>
      <c r="I654" s="1" t="str">
        <f t="shared" si="69"/>
        <v>Tennessee</v>
      </c>
      <c r="J654" s="1" t="s">
        <v>1380</v>
      </c>
      <c r="K654" s="1" t="s">
        <v>1381</v>
      </c>
      <c r="L654" s="2" t="str">
        <f t="shared" si="73"/>
        <v>il Williams drammaturgo statunitense che si ispirava alla vita del profondo sud del suo paese</v>
      </c>
      <c r="M654" s="1" t="s">
        <v>1382</v>
      </c>
      <c r="O654" t="str">
        <f t="shared" si="74"/>
        <v>["Tennessee","il Williams drammaturgo statunitense che si ispirava alla vita del profondo sud del suo paese"],</v>
      </c>
      <c r="R654" t="str">
        <f t="shared" si="75"/>
        <v>["Tennessee","il Williams drammaturgo statunitense che si ispirava alla vita del profondo sud del suo paese"],</v>
      </c>
    </row>
    <row r="655" spans="1:18" ht="17.25" x14ac:dyDescent="0.3">
      <c r="A655" t="s">
        <v>1263</v>
      </c>
      <c r="F655" t="s">
        <v>1264</v>
      </c>
      <c r="H655" s="1" t="s">
        <v>1378</v>
      </c>
      <c r="I655" s="1" t="str">
        <f t="shared" si="69"/>
        <v>Trinidad</v>
      </c>
      <c r="J655" s="1" t="s">
        <v>1380</v>
      </c>
      <c r="K655" s="1" t="s">
        <v>1381</v>
      </c>
      <c r="L655" s="2" t="str">
        <f t="shared" si="73"/>
        <v>(letterina T) l'isola che e' unita a Tobago</v>
      </c>
      <c r="M655" s="1" t="s">
        <v>1382</v>
      </c>
      <c r="O655" t="str">
        <f t="shared" si="74"/>
        <v>["Trinidad","(letterina T) l'isola che e' unita a Tobago"],</v>
      </c>
      <c r="R655" t="str">
        <f t="shared" si="75"/>
        <v>["Trinidad","l'isola che e' unita a Tobago"],</v>
      </c>
    </row>
    <row r="656" spans="1:18" ht="17.25" x14ac:dyDescent="0.3">
      <c r="A656" t="s">
        <v>1265</v>
      </c>
      <c r="F656" t="s">
        <v>1266</v>
      </c>
      <c r="H656" s="1" t="s">
        <v>1378</v>
      </c>
      <c r="I656" s="1" t="str">
        <f t="shared" si="69"/>
        <v>tognazzi</v>
      </c>
      <c r="J656" s="1" t="s">
        <v>1380</v>
      </c>
      <c r="K656" s="1" t="s">
        <v>1381</v>
      </c>
      <c r="L656" s="2" t="str">
        <f t="shared" si="73"/>
        <v>l'Ugo che e' caduto piu' volte ne Il vizietto</v>
      </c>
      <c r="M656" s="1" t="s">
        <v>1382</v>
      </c>
      <c r="O656" t="str">
        <f t="shared" si="74"/>
        <v>["tognazzi","l'Ugo che e' caduto piu' volte ne Il vizietto"],</v>
      </c>
      <c r="R656" t="str">
        <f t="shared" si="75"/>
        <v>["tognazzi","l'Ugo che e' caduto piu' volte ne Il vizietto"],</v>
      </c>
    </row>
    <row r="657" spans="1:18" ht="17.25" x14ac:dyDescent="0.3">
      <c r="A657" t="s">
        <v>1267</v>
      </c>
      <c r="F657" t="s">
        <v>1268</v>
      </c>
      <c r="H657" s="1" t="s">
        <v>1378</v>
      </c>
      <c r="I657" s="1" t="str">
        <f t="shared" si="69"/>
        <v>Thatcher</v>
      </c>
      <c r="J657" s="1" t="s">
        <v>1380</v>
      </c>
      <c r="K657" s="1" t="s">
        <v>1381</v>
      </c>
      <c r="L657" s="2" t="str">
        <f t="shared" si="73"/>
        <v>la 'lady di ferro' che fu primo ministro inglese</v>
      </c>
      <c r="M657" s="1" t="s">
        <v>1382</v>
      </c>
      <c r="O657" t="str">
        <f t="shared" si="74"/>
        <v>["Thatcher","la 'lady di ferro' che fu primo ministro inglese"],</v>
      </c>
      <c r="R657" t="str">
        <f t="shared" si="75"/>
        <v>["Thatcher","la 'lady di ferro' che fu primo ministro inglese"],</v>
      </c>
    </row>
    <row r="658" spans="1:18" ht="17.25" x14ac:dyDescent="0.3">
      <c r="A658" t="s">
        <v>1269</v>
      </c>
      <c r="F658" t="s">
        <v>1270</v>
      </c>
      <c r="H658" s="1" t="s">
        <v>1378</v>
      </c>
      <c r="I658" s="1" t="str">
        <f t="shared" si="69"/>
        <v>Tenera</v>
      </c>
      <c r="J658" s="1" t="s">
        <v>1380</v>
      </c>
      <c r="K658" s="1" t="s">
        <v>1381</v>
      </c>
      <c r="L658" s="2" t="str">
        <f t="shared" si="73"/>
        <v>la 'notte' di Francis Scott Fitgerald</v>
      </c>
      <c r="M658" s="1" t="s">
        <v>1382</v>
      </c>
      <c r="O658" t="str">
        <f t="shared" si="74"/>
        <v>["Tenera","la 'notte' di Francis Scott Fitgerald"],</v>
      </c>
      <c r="R658" t="str">
        <f t="shared" si="75"/>
        <v>["Tenera","la 'notte' di Francis Scott Fitgerald"],</v>
      </c>
    </row>
    <row r="659" spans="1:18" ht="17.25" x14ac:dyDescent="0.3">
      <c r="A659" t="s">
        <v>1271</v>
      </c>
      <c r="F659" t="s">
        <v>1272</v>
      </c>
      <c r="H659" s="1" t="s">
        <v>1378</v>
      </c>
      <c r="I659" s="1" t="str">
        <f t="shared" si="69"/>
        <v>Tequila</v>
      </c>
      <c r="J659" s="1" t="s">
        <v>1380</v>
      </c>
      <c r="K659" s="1" t="s">
        <v>1381</v>
      </c>
      <c r="L659" s="2" t="str">
        <f t="shared" si="73"/>
        <v>la bevanda nazionale messicana</v>
      </c>
      <c r="M659" s="1" t="s">
        <v>1382</v>
      </c>
      <c r="O659" t="str">
        <f t="shared" si="74"/>
        <v>["Tequila","la bevanda nazionale messicana"],</v>
      </c>
      <c r="R659" t="str">
        <f t="shared" si="75"/>
        <v>["Tequila","la bevanda nazionale messicana"],</v>
      </c>
    </row>
    <row r="660" spans="1:18" ht="17.25" x14ac:dyDescent="0.3">
      <c r="A660" t="s">
        <v>1273</v>
      </c>
      <c r="F660" t="s">
        <v>1274</v>
      </c>
      <c r="H660" s="1" t="s">
        <v>1378</v>
      </c>
      <c r="I660" s="1" t="str">
        <f t="shared" si="69"/>
        <v>Transiberiana</v>
      </c>
      <c r="J660" s="1" t="s">
        <v>1380</v>
      </c>
      <c r="K660" s="1" t="s">
        <v>1381</v>
      </c>
      <c r="L660" s="2" t="str">
        <f t="shared" si="73"/>
        <v>(letterina T) la linea ferroviaria che ha 87 stazioni su un percorso di 7.500 km.</v>
      </c>
      <c r="M660" s="1" t="s">
        <v>1382</v>
      </c>
      <c r="O660" t="str">
        <f t="shared" si="74"/>
        <v>["Transiberiana","(letterina T) la linea ferroviaria che ha 87 stazioni su un percorso di 7.500 km."],</v>
      </c>
      <c r="R660" t="str">
        <f t="shared" si="75"/>
        <v>["Transiberiana","la linea ferroviaria che ha 87 stazioni su un percorso di 7.500 km."],</v>
      </c>
    </row>
    <row r="661" spans="1:18" ht="17.25" x14ac:dyDescent="0.3">
      <c r="A661" t="s">
        <v>1275</v>
      </c>
      <c r="F661" t="s">
        <v>1276</v>
      </c>
      <c r="H661" s="1" t="s">
        <v>1378</v>
      </c>
      <c r="I661" s="1" t="str">
        <f t="shared" si="69"/>
        <v>Tedesca</v>
      </c>
      <c r="J661" s="1" t="s">
        <v>1380</v>
      </c>
      <c r="K661" s="1" t="s">
        <v>1381</v>
      </c>
      <c r="L661" s="2" t="str">
        <f t="shared" si="73"/>
        <v>la lingua nella quale e' pubblicata la rivista Stern</v>
      </c>
      <c r="M661" s="1" t="s">
        <v>1382</v>
      </c>
      <c r="O661" t="str">
        <f t="shared" si="74"/>
        <v>["Tedesca","la lingua nella quale e' pubblicata la rivista Stern"],</v>
      </c>
      <c r="R661" t="str">
        <f t="shared" si="75"/>
        <v>["Tedesca","la lingua nella quale e' pubblicata la rivista Stern"],</v>
      </c>
    </row>
    <row r="662" spans="1:18" ht="17.25" x14ac:dyDescent="0.3">
      <c r="A662" t="s">
        <v>1277</v>
      </c>
      <c r="F662" t="s">
        <v>1276</v>
      </c>
      <c r="H662" s="1" t="s">
        <v>1378</v>
      </c>
      <c r="I662" s="1" t="str">
        <f t="shared" si="69"/>
        <v>Tedesco</v>
      </c>
      <c r="J662" s="1" t="s">
        <v>1380</v>
      </c>
      <c r="K662" s="1" t="s">
        <v>1381</v>
      </c>
      <c r="L662" s="2" t="str">
        <f t="shared" si="73"/>
        <v>la lingua nella quale e' pubblicata la rivista Stern</v>
      </c>
      <c r="M662" s="1" t="s">
        <v>1382</v>
      </c>
      <c r="O662" t="str">
        <f t="shared" si="74"/>
        <v>["Tedesco","la lingua nella quale e' pubblicata la rivista Stern"],</v>
      </c>
      <c r="R662" t="str">
        <f t="shared" si="75"/>
        <v>["Tedesco","la lingua nella quale e' pubblicata la rivista Stern"],</v>
      </c>
    </row>
    <row r="663" spans="1:18" ht="17.25" x14ac:dyDescent="0.3">
      <c r="A663" t="s">
        <v>1278</v>
      </c>
      <c r="F663" t="s">
        <v>1279</v>
      </c>
      <c r="H663" s="1" t="s">
        <v>1378</v>
      </c>
      <c r="I663" s="1" t="str">
        <f t="shared" si="69"/>
        <v>Triumph</v>
      </c>
      <c r="J663" s="1" t="s">
        <v>1380</v>
      </c>
      <c r="K663" s="1" t="s">
        <v>1381</v>
      </c>
      <c r="L663" s="2" t="str">
        <f t="shared" si="73"/>
        <v>(letterina T) la moto condotta da Marlon Brando ne Il selvaggio</v>
      </c>
      <c r="M663" s="1" t="s">
        <v>1382</v>
      </c>
      <c r="O663" t="str">
        <f t="shared" si="74"/>
        <v>["Triumph","(letterina T) la moto condotta da Marlon Brando ne Il selvaggio"],</v>
      </c>
      <c r="R663" t="str">
        <f t="shared" si="75"/>
        <v>["Triumph","la moto condotta da Marlon Brando ne Il selvaggio"],</v>
      </c>
    </row>
    <row r="664" spans="1:18" ht="17.25" x14ac:dyDescent="0.3">
      <c r="A664" t="s">
        <v>1280</v>
      </c>
      <c r="F664" t="s">
        <v>1281</v>
      </c>
      <c r="H664" s="1" t="s">
        <v>1378</v>
      </c>
      <c r="I664" s="1" t="str">
        <f t="shared" si="69"/>
        <v>Tunisia</v>
      </c>
      <c r="J664" s="1" t="s">
        <v>1380</v>
      </c>
      <c r="K664" s="1" t="s">
        <v>1381</v>
      </c>
      <c r="L664" s="2" t="str">
        <f t="shared" si="73"/>
        <v>la nazione in cui si possono visitare le rovine di Cartagine</v>
      </c>
      <c r="M664" s="1" t="s">
        <v>1382</v>
      </c>
      <c r="O664" t="str">
        <f t="shared" si="74"/>
        <v>["Tunisia","la nazione in cui si possono visitare le rovine di Cartagine"],</v>
      </c>
      <c r="R664" t="str">
        <f t="shared" si="75"/>
        <v>["Tunisia","la nazione in cui si possono visitare le rovine di Cartagine"],</v>
      </c>
    </row>
    <row r="665" spans="1:18" ht="17.25" x14ac:dyDescent="0.3">
      <c r="A665" t="s">
        <v>1282</v>
      </c>
      <c r="F665" t="s">
        <v>1283</v>
      </c>
      <c r="H665" s="1" t="s">
        <v>1378</v>
      </c>
      <c r="I665" s="1" t="str">
        <f t="shared" si="69"/>
        <v>Trafalgar Square</v>
      </c>
      <c r="J665" s="1" t="s">
        <v>1380</v>
      </c>
      <c r="K665" s="1" t="s">
        <v>1381</v>
      </c>
      <c r="L665" s="2" t="str">
        <f t="shared" si="73"/>
        <v>la piazza che e' il centro geografico di Londra</v>
      </c>
      <c r="M665" s="1" t="s">
        <v>1382</v>
      </c>
      <c r="O665" t="str">
        <f t="shared" si="74"/>
        <v>["Trafalgar Square","la piazza che e' il centro geografico di Londra"],</v>
      </c>
      <c r="R665" t="str">
        <f t="shared" si="75"/>
        <v>["Trafalgar Square","la piazza che e' il centro geografico di Londra"],</v>
      </c>
    </row>
    <row r="666" spans="1:18" ht="17.25" x14ac:dyDescent="0.3">
      <c r="A666" t="s">
        <v>1284</v>
      </c>
      <c r="F666" t="s">
        <v>1285</v>
      </c>
      <c r="H666" s="1" t="s">
        <v>1378</v>
      </c>
      <c r="I666" s="1" t="str">
        <f t="shared" si="69"/>
        <v>Temple</v>
      </c>
      <c r="J666" s="1" t="s">
        <v>1380</v>
      </c>
      <c r="K666" s="1" t="s">
        <v>1381</v>
      </c>
      <c r="L666" s="2" t="str">
        <f t="shared" si="73"/>
        <v>la Shirley che a 10 anni aveva gia' guadagnato 1 milione di dollari</v>
      </c>
      <c r="M666" s="1" t="s">
        <v>1382</v>
      </c>
      <c r="O666" t="str">
        <f t="shared" si="74"/>
        <v>["Temple","la Shirley che a 10 anni aveva gia' guadagnato 1 milione di dollari"],</v>
      </c>
      <c r="R666" t="str">
        <f t="shared" si="75"/>
        <v>["Temple","la Shirley che a 10 anni aveva gia' guadagnato 1 milione di dollari"],</v>
      </c>
    </row>
    <row r="667" spans="1:18" ht="17.25" x14ac:dyDescent="0.3">
      <c r="A667" t="s">
        <v>1286</v>
      </c>
      <c r="F667" t="s">
        <v>1287</v>
      </c>
      <c r="H667" s="1" t="s">
        <v>1378</v>
      </c>
      <c r="I667" s="1" t="str">
        <f t="shared" si="69"/>
        <v>torino</v>
      </c>
      <c r="J667" s="1" t="s">
        <v>1380</v>
      </c>
      <c r="K667" s="1" t="s">
        <v>1381</v>
      </c>
      <c r="L667" s="2" t="str">
        <f t="shared" si="73"/>
        <v>(letterina T) la squadra di calcio distrutta nella tragedia di Superga del 1947</v>
      </c>
      <c r="M667" s="1" t="s">
        <v>1382</v>
      </c>
      <c r="O667" t="str">
        <f t="shared" si="74"/>
        <v>["torino","(letterina T) la squadra di calcio distrutta nella tragedia di Superga del 1947"],</v>
      </c>
      <c r="R667" t="str">
        <f t="shared" si="75"/>
        <v>["torino","la squadra di calcio distrutta nella tragedia di Superga del 1947"],</v>
      </c>
    </row>
    <row r="668" spans="1:18" ht="17.25" x14ac:dyDescent="0.3">
      <c r="A668" t="s">
        <v>1288</v>
      </c>
      <c r="F668" t="s">
        <v>1289</v>
      </c>
      <c r="H668" s="1" t="s">
        <v>1378</v>
      </c>
      <c r="I668" s="1" t="str">
        <f t="shared" si="69"/>
        <v>Telematch</v>
      </c>
      <c r="J668" s="1" t="s">
        <v>1380</v>
      </c>
      <c r="K668" s="1" t="s">
        <v>1381</v>
      </c>
      <c r="L668" s="2" t="str">
        <f t="shared" si="73"/>
        <v>La trasmissione televisiva con la quale Enzo Tortora inizio' la sua carriera televisiva</v>
      </c>
      <c r="M668" s="1" t="s">
        <v>1382</v>
      </c>
      <c r="O668" t="str">
        <f t="shared" si="74"/>
        <v>["Telematch","La trasmissione televisiva con la quale Enzo Tortora inizio' la sua carriera televisiva"],</v>
      </c>
      <c r="R668" t="str">
        <f t="shared" si="75"/>
        <v>["Telematch","La trasmissione televisiva con la quale Enzo Tortora inizio' la sua carriera televisiva"],</v>
      </c>
    </row>
    <row r="669" spans="1:18" ht="17.25" x14ac:dyDescent="0.3">
      <c r="A669" t="s">
        <v>1290</v>
      </c>
      <c r="F669" t="s">
        <v>1291</v>
      </c>
      <c r="H669" s="1" t="s">
        <v>1378</v>
      </c>
      <c r="I669" s="1" t="str">
        <f t="shared" si="69"/>
        <v>Tropicale</v>
      </c>
      <c r="J669" s="1" t="s">
        <v>1380</v>
      </c>
      <c r="K669" s="1" t="s">
        <v>1381</v>
      </c>
      <c r="L669" s="2" t="str">
        <f t="shared" si="73"/>
        <v>la zona che si trova tra il tropico del Cancro e quello del Capricorno</v>
      </c>
      <c r="M669" s="1" t="s">
        <v>1382</v>
      </c>
      <c r="O669" t="str">
        <f t="shared" si="74"/>
        <v>["Tropicale","la zona che si trova tra il tropico del Cancro e quello del Capricorno"],</v>
      </c>
      <c r="R669" t="str">
        <f t="shared" si="75"/>
        <v>["Tropicale","la zona che si trova tra il tropico del Cancro e quello del Capricorno"],</v>
      </c>
    </row>
    <row r="670" spans="1:18" ht="17.25" x14ac:dyDescent="0.3">
      <c r="A670" t="s">
        <v>1292</v>
      </c>
      <c r="F670" t="s">
        <v>1293</v>
      </c>
      <c r="H670" s="1" t="s">
        <v>1378</v>
      </c>
      <c r="I670" s="1" t="str">
        <f t="shared" si="69"/>
        <v>tigna</v>
      </c>
      <c r="J670" s="1" t="s">
        <v>1380</v>
      </c>
      <c r="K670" s="1" t="s">
        <v>1381</v>
      </c>
      <c r="L670" s="2" t="str">
        <f t="shared" si="73"/>
        <v>Malattia del cuoio capelluto determinata da un fungo parassita</v>
      </c>
      <c r="M670" s="1" t="s">
        <v>1382</v>
      </c>
      <c r="O670" t="str">
        <f t="shared" si="74"/>
        <v>["tigna","Malattia del cuoio capelluto determinata da un fungo parassita"],</v>
      </c>
      <c r="R670" t="str">
        <f t="shared" si="75"/>
        <v>["tigna","Malattia del cuoio capelluto determinata da un fungo parassita"],</v>
      </c>
    </row>
    <row r="671" spans="1:18" ht="17.25" x14ac:dyDescent="0.3">
      <c r="A671" t="s">
        <v>1294</v>
      </c>
      <c r="F671" t="s">
        <v>1295</v>
      </c>
      <c r="H671" s="1" t="s">
        <v>1378</v>
      </c>
      <c r="I671" s="1" t="str">
        <f t="shared" si="69"/>
        <v>Toto'</v>
      </c>
      <c r="J671" s="1" t="s">
        <v>1380</v>
      </c>
      <c r="K671" s="1" t="s">
        <v>1381</v>
      </c>
      <c r="L671" s="2" t="str">
        <f t="shared" si="73"/>
        <v>parla con gli uccelli in un film di Pasolini</v>
      </c>
      <c r="M671" s="1" t="s">
        <v>1382</v>
      </c>
      <c r="O671" t="str">
        <f t="shared" si="74"/>
        <v>["Toto'","parla con gli uccelli in un film di Pasolini"],</v>
      </c>
      <c r="R671" t="str">
        <f t="shared" si="75"/>
        <v>["Toto'","parla con gli uccelli in un film di Pasolini"],</v>
      </c>
    </row>
    <row r="672" spans="1:18" ht="17.25" x14ac:dyDescent="0.3">
      <c r="A672" t="s">
        <v>1296</v>
      </c>
      <c r="F672" t="s">
        <v>1297</v>
      </c>
      <c r="H672" s="1" t="s">
        <v>1378</v>
      </c>
      <c r="I672" s="1" t="str">
        <f t="shared" si="69"/>
        <v>Tiberio</v>
      </c>
      <c r="J672" s="1" t="s">
        <v>1380</v>
      </c>
      <c r="K672" s="1" t="s">
        <v>1381</v>
      </c>
      <c r="L672" s="2" t="str">
        <f t="shared" si="73"/>
        <v>(letterina T) uno dei Gracchi</v>
      </c>
      <c r="M672" s="1" t="s">
        <v>1382</v>
      </c>
      <c r="O672" t="str">
        <f t="shared" si="74"/>
        <v>["Tiberio","(letterina T) uno dei Gracchi"],</v>
      </c>
      <c r="R672" t="str">
        <f t="shared" si="75"/>
        <v>["Tiberio","uno dei Gracchi"],</v>
      </c>
    </row>
    <row r="673" spans="1:18" ht="17.25" x14ac:dyDescent="0.3">
      <c r="A673" t="s">
        <v>1298</v>
      </c>
      <c r="F673" t="s">
        <v>1299</v>
      </c>
      <c r="H673" s="1" t="s">
        <v>1378</v>
      </c>
      <c r="I673" s="1" t="str">
        <f t="shared" si="69"/>
        <v>Ubiquita'</v>
      </c>
      <c r="J673" s="1" t="s">
        <v>1380</v>
      </c>
      <c r="K673" s="1" t="s">
        <v>1381</v>
      </c>
      <c r="L673" s="2" t="str">
        <f>SUBSTITUTE(F673,"(Letterina U) ","")</f>
        <v>Facolta' di poter essere in piu' luoghi nello stesso tempo</v>
      </c>
      <c r="M673" s="1" t="s">
        <v>1382</v>
      </c>
      <c r="O673" t="str">
        <f t="shared" si="71"/>
        <v>["Ubiquita'","Facolta' di poter essere in piu' luoghi nello stesso tempo"],</v>
      </c>
      <c r="R673" t="str">
        <f>SUBSTITUTE(O673,"(letterina U) ","")</f>
        <v>["Ubiquita'","Facolta' di poter essere in piu' luoghi nello stesso tempo"],</v>
      </c>
    </row>
    <row r="674" spans="1:18" ht="17.25" x14ac:dyDescent="0.3">
      <c r="A674" t="s">
        <v>1300</v>
      </c>
      <c r="F674" t="s">
        <v>1301</v>
      </c>
      <c r="H674" s="1" t="s">
        <v>1378</v>
      </c>
      <c r="I674" s="1" t="str">
        <f t="shared" si="69"/>
        <v>Ulisse</v>
      </c>
      <c r="J674" s="1" t="s">
        <v>1380</v>
      </c>
      <c r="K674" s="1" t="s">
        <v>1381</v>
      </c>
      <c r="L674" s="2" t="str">
        <f t="shared" ref="L674:L678" si="76">SUBSTITUTE(F674,"(Letterina U) ","")</f>
        <v>fu trattenuto per 10 anni dalla ninfa Calipso</v>
      </c>
      <c r="M674" s="1" t="s">
        <v>1382</v>
      </c>
      <c r="O674" t="str">
        <f t="shared" ref="O674:O678" si="77">CONCATENATE(H674,I674,J674,K674,L674,M674)</f>
        <v>["Ulisse","fu trattenuto per 10 anni dalla ninfa Calipso"],</v>
      </c>
      <c r="R674" t="str">
        <f t="shared" ref="R674:R678" si="78">SUBSTITUTE(O674,"(letterina U) ","")</f>
        <v>["Ulisse","fu trattenuto per 10 anni dalla ninfa Calipso"],</v>
      </c>
    </row>
    <row r="675" spans="1:18" ht="17.25" x14ac:dyDescent="0.3">
      <c r="A675" t="s">
        <v>1302</v>
      </c>
      <c r="F675" t="s">
        <v>1303</v>
      </c>
      <c r="H675" s="1" t="s">
        <v>1378</v>
      </c>
      <c r="I675" s="1" t="str">
        <f t="shared" si="69"/>
        <v>Ulster</v>
      </c>
      <c r="J675" s="1" t="s">
        <v>1380</v>
      </c>
      <c r="K675" s="1" t="s">
        <v>1381</v>
      </c>
      <c r="L675" s="2" t="str">
        <f t="shared" si="76"/>
        <v>il nome dell'Irlanda del Nord</v>
      </c>
      <c r="M675" s="1" t="s">
        <v>1382</v>
      </c>
      <c r="O675" t="str">
        <f t="shared" si="77"/>
        <v>["Ulster","il nome dell'Irlanda del Nord"],</v>
      </c>
      <c r="R675" t="str">
        <f t="shared" si="78"/>
        <v>["Ulster","il nome dell'Irlanda del Nord"],</v>
      </c>
    </row>
    <row r="676" spans="1:18" ht="17.25" x14ac:dyDescent="0.3">
      <c r="A676" t="s">
        <v>1304</v>
      </c>
      <c r="F676" t="s">
        <v>1305</v>
      </c>
      <c r="H676" s="1" t="s">
        <v>1378</v>
      </c>
      <c r="I676" s="1" t="str">
        <f t="shared" si="69"/>
        <v>Ungheria</v>
      </c>
      <c r="J676" s="1" t="s">
        <v>1380</v>
      </c>
      <c r="K676" s="1" t="s">
        <v>1381</v>
      </c>
      <c r="L676" s="2" t="str">
        <f t="shared" si="76"/>
        <v>(letterina U) la nazione che ha una capitale nata dalla fusione tra Buda e Pest</v>
      </c>
      <c r="M676" s="1" t="s">
        <v>1382</v>
      </c>
      <c r="O676" t="str">
        <f t="shared" si="77"/>
        <v>["Ungheria","(letterina U) la nazione che ha una capitale nata dalla fusione tra Buda e Pest"],</v>
      </c>
      <c r="R676" t="str">
        <f t="shared" si="78"/>
        <v>["Ungheria","la nazione che ha una capitale nata dalla fusione tra Buda e Pest"],</v>
      </c>
    </row>
    <row r="677" spans="1:18" ht="17.25" x14ac:dyDescent="0.3">
      <c r="A677" t="s">
        <v>1304</v>
      </c>
      <c r="F677" t="s">
        <v>1306</v>
      </c>
      <c r="H677" s="1" t="s">
        <v>1378</v>
      </c>
      <c r="I677" s="1" t="str">
        <f t="shared" si="69"/>
        <v>Ungheria</v>
      </c>
      <c r="J677" s="1" t="s">
        <v>1380</v>
      </c>
      <c r="K677" s="1" t="s">
        <v>1381</v>
      </c>
      <c r="L677" s="2" t="str">
        <f t="shared" si="76"/>
        <v>nel 1956 fu vittima dell'invasione sovietica</v>
      </c>
      <c r="M677" s="1" t="s">
        <v>1382</v>
      </c>
      <c r="O677" t="str">
        <f t="shared" si="77"/>
        <v>["Ungheria","nel 1956 fu vittima dell'invasione sovietica"],</v>
      </c>
      <c r="R677" t="str">
        <f t="shared" si="78"/>
        <v>["Ungheria","nel 1956 fu vittima dell'invasione sovietica"],</v>
      </c>
    </row>
    <row r="678" spans="1:18" ht="17.25" x14ac:dyDescent="0.3">
      <c r="A678" t="s">
        <v>1307</v>
      </c>
      <c r="F678" t="s">
        <v>1308</v>
      </c>
      <c r="H678" s="1" t="s">
        <v>1378</v>
      </c>
      <c r="I678" s="1" t="str">
        <f t="shared" si="69"/>
        <v>Ugola</v>
      </c>
      <c r="J678" s="1" t="s">
        <v>1380</v>
      </c>
      <c r="K678" s="1" t="s">
        <v>1381</v>
      </c>
      <c r="L678" s="2" t="str">
        <f t="shared" si="76"/>
        <v>(letterina U) pende al di sopra della lingua</v>
      </c>
      <c r="M678" s="1" t="s">
        <v>1382</v>
      </c>
      <c r="O678" t="str">
        <f t="shared" si="77"/>
        <v>["Ugola","(letterina U) pende al di sopra della lingua"],</v>
      </c>
      <c r="R678" t="str">
        <f t="shared" si="78"/>
        <v>["Ugola","pende al di sopra della lingua"],</v>
      </c>
    </row>
    <row r="679" spans="1:18" ht="17.25" x14ac:dyDescent="0.3">
      <c r="A679" t="s">
        <v>1309</v>
      </c>
      <c r="F679" t="s">
        <v>1310</v>
      </c>
      <c r="H679" s="1" t="s">
        <v>1378</v>
      </c>
      <c r="I679" s="1" t="str">
        <f t="shared" si="69"/>
        <v>Vagabondo</v>
      </c>
      <c r="J679" s="1" t="s">
        <v>1380</v>
      </c>
      <c r="K679" s="1" t="s">
        <v>1381</v>
      </c>
      <c r="L679" s="2" t="str">
        <f>SUBSTITUTE(F679,"(Letterina V) ","")</f>
        <v>accompagna Lilli in un film della Disney</v>
      </c>
      <c r="M679" s="1" t="s">
        <v>1382</v>
      </c>
      <c r="O679" t="str">
        <f t="shared" si="71"/>
        <v>["Vagabondo","accompagna Lilli in un film della Disney"],</v>
      </c>
      <c r="R679" t="str">
        <f>SUBSTITUTE(O679,"(letterina V) ","")</f>
        <v>["Vagabondo","accompagna Lilli in un film della Disney"],</v>
      </c>
    </row>
    <row r="680" spans="1:18" ht="17.25" x14ac:dyDescent="0.3">
      <c r="A680" t="s">
        <v>1311</v>
      </c>
      <c r="F680" t="s">
        <v>1312</v>
      </c>
      <c r="H680" s="1" t="s">
        <v>1378</v>
      </c>
      <c r="I680" s="1" t="str">
        <f t="shared" si="69"/>
        <v>Verdi</v>
      </c>
      <c r="J680" s="1" t="s">
        <v>1380</v>
      </c>
      <c r="K680" s="1" t="s">
        <v>1381</v>
      </c>
      <c r="L680" s="2" t="str">
        <f t="shared" ref="L680:L698" si="79">SUBSTITUTE(F680,"(Letterina V) ","")</f>
        <v>compose l'opera comica Un giorno al regno</v>
      </c>
      <c r="M680" s="1" t="s">
        <v>1382</v>
      </c>
      <c r="O680" t="str">
        <f t="shared" ref="O680:O698" si="80">CONCATENATE(H680,I680,J680,K680,L680,M680)</f>
        <v>["Verdi","compose l'opera comica Un giorno al regno"],</v>
      </c>
      <c r="R680" t="str">
        <f t="shared" ref="R680:R698" si="81">SUBSTITUTE(O680,"(letterina V) ","")</f>
        <v>["Verdi","compose l'opera comica Un giorno al regno"],</v>
      </c>
    </row>
    <row r="681" spans="1:18" ht="17.25" x14ac:dyDescent="0.3">
      <c r="A681" t="s">
        <v>1313</v>
      </c>
      <c r="F681" t="s">
        <v>1314</v>
      </c>
      <c r="H681" s="1" t="s">
        <v>1378</v>
      </c>
      <c r="I681" s="1" t="str">
        <f t="shared" si="69"/>
        <v>Vaghe</v>
      </c>
      <c r="J681" s="1" t="s">
        <v>1380</v>
      </c>
      <c r="K681" s="1" t="s">
        <v>1381</v>
      </c>
      <c r="L681" s="2" t="str">
        <f t="shared" si="79"/>
        <v>cosi' erano 'le stelle dell'Orsa' del Leopardi</v>
      </c>
      <c r="M681" s="1" t="s">
        <v>1382</v>
      </c>
      <c r="O681" t="str">
        <f t="shared" si="80"/>
        <v>["Vaghe","cosi' erano 'le stelle dell'Orsa' del Leopardi"],</v>
      </c>
      <c r="R681" t="str">
        <f t="shared" si="81"/>
        <v>["Vaghe","cosi' erano 'le stelle dell'Orsa' del Leopardi"],</v>
      </c>
    </row>
    <row r="682" spans="1:18" ht="17.25" x14ac:dyDescent="0.3">
      <c r="A682" t="s">
        <v>1315</v>
      </c>
      <c r="F682" t="s">
        <v>1316</v>
      </c>
      <c r="H682" s="1" t="s">
        <v>1378</v>
      </c>
      <c r="I682" s="1" t="str">
        <f t="shared" si="69"/>
        <v>vinaccioli</v>
      </c>
      <c r="J682" s="1" t="s">
        <v>1380</v>
      </c>
      <c r="K682" s="1" t="s">
        <v>1381</v>
      </c>
      <c r="L682" s="2" t="str">
        <f t="shared" si="79"/>
        <v>(letterina V) i semi dell'uva</v>
      </c>
      <c r="M682" s="1" t="s">
        <v>1382</v>
      </c>
      <c r="O682" t="str">
        <f t="shared" si="80"/>
        <v>["vinaccioli","(letterina V) i semi dell'uva"],</v>
      </c>
      <c r="R682" t="str">
        <f t="shared" si="81"/>
        <v>["vinaccioli","i semi dell'uva"],</v>
      </c>
    </row>
    <row r="683" spans="1:18" ht="17.25" x14ac:dyDescent="0.3">
      <c r="A683" t="s">
        <v>1317</v>
      </c>
      <c r="F683" t="s">
        <v>1318</v>
      </c>
      <c r="H683" s="1" t="s">
        <v>1378</v>
      </c>
      <c r="I683" s="1" t="str">
        <f t="shared" si="69"/>
        <v>Voltaire</v>
      </c>
      <c r="J683" s="1" t="s">
        <v>1380</v>
      </c>
      <c r="K683" s="1" t="s">
        <v>1381</v>
      </c>
      <c r="L683" s="2" t="str">
        <f t="shared" si="79"/>
        <v>(letterina V) il nome d'arte con il quale e' conosciuto il filosofo Francois Marie Arouet</v>
      </c>
      <c r="M683" s="1" t="s">
        <v>1382</v>
      </c>
      <c r="O683" t="str">
        <f t="shared" si="80"/>
        <v>["Voltaire","(letterina V) il nome d'arte con il quale e' conosciuto il filosofo Francois Marie Arouet"],</v>
      </c>
      <c r="R683" t="str">
        <f t="shared" si="81"/>
        <v>["Voltaire","il nome d'arte con il quale e' conosciuto il filosofo Francois Marie Arouet"],</v>
      </c>
    </row>
    <row r="684" spans="1:18" ht="17.25" x14ac:dyDescent="0.3">
      <c r="A684" t="s">
        <v>1319</v>
      </c>
      <c r="F684" t="s">
        <v>1320</v>
      </c>
      <c r="H684" s="1" t="s">
        <v>1378</v>
      </c>
      <c r="I684" s="1" t="str">
        <f t="shared" si="69"/>
        <v>Valentino</v>
      </c>
      <c r="J684" s="1" t="s">
        <v>1380</v>
      </c>
      <c r="K684" s="1" t="s">
        <v>1381</v>
      </c>
      <c r="L684" s="2" t="str">
        <f t="shared" si="79"/>
        <v>(letterina V) il Rodolfo che e' stato 'sceicco' e 'figlio dello sceicco'</v>
      </c>
      <c r="M684" s="1" t="s">
        <v>1382</v>
      </c>
      <c r="O684" t="str">
        <f t="shared" si="80"/>
        <v>["Valentino","(letterina V) il Rodolfo che e' stato 'sceicco' e 'figlio dello sceicco'"],</v>
      </c>
      <c r="R684" t="str">
        <f t="shared" si="81"/>
        <v>["Valentino","il Rodolfo che e' stato 'sceicco' e 'figlio dello sceicco'"],</v>
      </c>
    </row>
    <row r="685" spans="1:18" ht="17.25" x14ac:dyDescent="0.3">
      <c r="A685" t="s">
        <v>1319</v>
      </c>
      <c r="F685" t="s">
        <v>1321</v>
      </c>
      <c r="H685" s="1" t="s">
        <v>1378</v>
      </c>
      <c r="I685" s="1" t="str">
        <f t="shared" si="69"/>
        <v>Valentino</v>
      </c>
      <c r="J685" s="1" t="s">
        <v>1380</v>
      </c>
      <c r="K685" s="1" t="s">
        <v>1381</v>
      </c>
      <c r="L685" s="2" t="str">
        <f t="shared" si="79"/>
        <v>(letterina V) il Rodolfo irresistibile attore italiano che mori' a 31 anni nel 1925 a Hollywood</v>
      </c>
      <c r="M685" s="1" t="s">
        <v>1382</v>
      </c>
      <c r="O685" t="str">
        <f t="shared" si="80"/>
        <v>["Valentino","(letterina V) il Rodolfo irresistibile attore italiano che mori' a 31 anni nel 1925 a Hollywood"],</v>
      </c>
      <c r="R685" t="str">
        <f t="shared" si="81"/>
        <v>["Valentino","il Rodolfo irresistibile attore italiano che mori' a 31 anni nel 1925 a Hollywood"],</v>
      </c>
    </row>
    <row r="686" spans="1:18" ht="17.25" x14ac:dyDescent="0.3">
      <c r="A686" t="s">
        <v>1319</v>
      </c>
      <c r="F686" t="s">
        <v>1322</v>
      </c>
      <c r="H686" s="1" t="s">
        <v>1378</v>
      </c>
      <c r="I686" s="1" t="str">
        <f t="shared" si="69"/>
        <v>Valentino</v>
      </c>
      <c r="J686" s="1" t="s">
        <v>1380</v>
      </c>
      <c r="K686" s="1" t="s">
        <v>1381</v>
      </c>
      <c r="L686" s="2" t="str">
        <f t="shared" si="79"/>
        <v>(letterina V) il Rodolfo reso famoso da I quattro cavalieri dell'apocalisse</v>
      </c>
      <c r="M686" s="1" t="s">
        <v>1382</v>
      </c>
      <c r="O686" t="str">
        <f t="shared" si="80"/>
        <v>["Valentino","(letterina V) il Rodolfo reso famoso da I quattro cavalieri dell'apocalisse"],</v>
      </c>
      <c r="R686" t="str">
        <f t="shared" si="81"/>
        <v>["Valentino","il Rodolfo reso famoso da I quattro cavalieri dell'apocalisse"],</v>
      </c>
    </row>
    <row r="687" spans="1:18" ht="17.25" x14ac:dyDescent="0.3">
      <c r="A687" t="s">
        <v>1319</v>
      </c>
      <c r="F687" t="s">
        <v>1323</v>
      </c>
      <c r="H687" s="1" t="s">
        <v>1378</v>
      </c>
      <c r="I687" s="1" t="str">
        <f t="shared" si="69"/>
        <v>Valentino</v>
      </c>
      <c r="J687" s="1" t="s">
        <v>1380</v>
      </c>
      <c r="K687" s="1" t="s">
        <v>1381</v>
      </c>
      <c r="L687" s="2" t="str">
        <f t="shared" si="79"/>
        <v>il Santo Patrono di Terni</v>
      </c>
      <c r="M687" s="1" t="s">
        <v>1382</v>
      </c>
      <c r="O687" t="str">
        <f t="shared" si="80"/>
        <v>["Valentino","il Santo Patrono di Terni"],</v>
      </c>
      <c r="R687" t="str">
        <f t="shared" si="81"/>
        <v>["Valentino","il Santo Patrono di Terni"],</v>
      </c>
    </row>
    <row r="688" spans="1:18" ht="17.25" x14ac:dyDescent="0.3">
      <c r="A688" t="s">
        <v>1324</v>
      </c>
      <c r="F688" t="s">
        <v>1325</v>
      </c>
      <c r="H688" s="1" t="s">
        <v>1378</v>
      </c>
      <c r="I688" s="1" t="str">
        <f t="shared" si="69"/>
        <v>Vamba</v>
      </c>
      <c r="J688" s="1" t="s">
        <v>1380</v>
      </c>
      <c r="K688" s="1" t="s">
        <v>1381</v>
      </c>
      <c r="L688" s="2" t="str">
        <f t="shared" si="79"/>
        <v>L'autore de Il giornalino di Gian Burrasca</v>
      </c>
      <c r="M688" s="1" t="s">
        <v>1382</v>
      </c>
      <c r="O688" t="str">
        <f t="shared" si="80"/>
        <v>["Vamba","L'autore de Il giornalino di Gian Burrasca"],</v>
      </c>
      <c r="R688" t="str">
        <f t="shared" si="81"/>
        <v>["Vamba","L'autore de Il giornalino di Gian Burrasca"],</v>
      </c>
    </row>
    <row r="689" spans="1:18" ht="17.25" x14ac:dyDescent="0.3">
      <c r="A689" t="s">
        <v>1326</v>
      </c>
      <c r="F689" t="s">
        <v>1327</v>
      </c>
      <c r="H689" s="1" t="s">
        <v>1378</v>
      </c>
      <c r="I689" s="1" t="str">
        <f t="shared" si="69"/>
        <v>Via col vento</v>
      </c>
      <c r="J689" s="1" t="s">
        <v>1380</v>
      </c>
      <c r="K689" s="1" t="s">
        <v>1381</v>
      </c>
      <c r="L689" s="2" t="str">
        <f t="shared" si="79"/>
        <v>l'unico romanzo di Margaret Mitchell</v>
      </c>
      <c r="M689" s="1" t="s">
        <v>1382</v>
      </c>
      <c r="O689" t="str">
        <f t="shared" si="80"/>
        <v>["Via col vento","l'unico romanzo di Margaret Mitchell"],</v>
      </c>
      <c r="R689" t="str">
        <f t="shared" si="81"/>
        <v>["Via col vento","l'unico romanzo di Margaret Mitchell"],</v>
      </c>
    </row>
    <row r="690" spans="1:18" ht="17.25" x14ac:dyDescent="0.3">
      <c r="A690" t="s">
        <v>1328</v>
      </c>
      <c r="F690" t="s">
        <v>1329</v>
      </c>
      <c r="H690" s="1" t="s">
        <v>1378</v>
      </c>
      <c r="I690" s="1" t="str">
        <f t="shared" ref="I690:I702" si="82">+A690</f>
        <v>Varsavia</v>
      </c>
      <c r="J690" s="1" t="s">
        <v>1380</v>
      </c>
      <c r="K690" s="1" t="s">
        <v>1381</v>
      </c>
      <c r="L690" s="2" t="str">
        <f t="shared" si="79"/>
        <v>la capitale europea sulle rive della Vistola</v>
      </c>
      <c r="M690" s="1" t="s">
        <v>1382</v>
      </c>
      <c r="O690" t="str">
        <f t="shared" si="80"/>
        <v>["Varsavia","la capitale europea sulle rive della Vistola"],</v>
      </c>
      <c r="R690" t="str">
        <f t="shared" si="81"/>
        <v>["Varsavia","la capitale europea sulle rive della Vistola"],</v>
      </c>
    </row>
    <row r="691" spans="1:18" ht="17.25" x14ac:dyDescent="0.3">
      <c r="A691" t="s">
        <v>1330</v>
      </c>
      <c r="F691" t="s">
        <v>1331</v>
      </c>
      <c r="H691" s="1" t="s">
        <v>1378</v>
      </c>
      <c r="I691" s="1" t="str">
        <f t="shared" si="82"/>
        <v>Venezia</v>
      </c>
      <c r="J691" s="1" t="s">
        <v>1380</v>
      </c>
      <c r="K691" s="1" t="s">
        <v>1381</v>
      </c>
      <c r="L691" s="2" t="str">
        <f t="shared" si="79"/>
        <v>la citta' che e' soggetto prediletto del Canaletto</v>
      </c>
      <c r="M691" s="1" t="s">
        <v>1382</v>
      </c>
      <c r="O691" t="str">
        <f t="shared" si="80"/>
        <v>["Venezia","la citta' che e' soggetto prediletto del Canaletto"],</v>
      </c>
      <c r="R691" t="str">
        <f t="shared" si="81"/>
        <v>["Venezia","la citta' che e' soggetto prediletto del Canaletto"],</v>
      </c>
    </row>
    <row r="692" spans="1:18" ht="17.25" x14ac:dyDescent="0.3">
      <c r="A692" t="s">
        <v>1330</v>
      </c>
      <c r="F692" t="s">
        <v>1332</v>
      </c>
      <c r="H692" s="1" t="s">
        <v>1378</v>
      </c>
      <c r="I692" s="1" t="str">
        <f t="shared" si="82"/>
        <v>Venezia</v>
      </c>
      <c r="J692" s="1" t="s">
        <v>1380</v>
      </c>
      <c r="K692" s="1" t="s">
        <v>1381</v>
      </c>
      <c r="L692" s="2" t="str">
        <f t="shared" si="79"/>
        <v>la citta' con il maggior numero di ponti</v>
      </c>
      <c r="M692" s="1" t="s">
        <v>1382</v>
      </c>
      <c r="O692" t="str">
        <f t="shared" si="80"/>
        <v>["Venezia","la citta' con il maggior numero di ponti"],</v>
      </c>
      <c r="R692" t="str">
        <f t="shared" si="81"/>
        <v>["Venezia","la citta' con il maggior numero di ponti"],</v>
      </c>
    </row>
    <row r="693" spans="1:18" ht="17.25" x14ac:dyDescent="0.3">
      <c r="A693" t="s">
        <v>1330</v>
      </c>
      <c r="F693" t="s">
        <v>1333</v>
      </c>
      <c r="H693" s="1" t="s">
        <v>1378</v>
      </c>
      <c r="I693" s="1" t="str">
        <f t="shared" si="82"/>
        <v>Venezia</v>
      </c>
      <c r="J693" s="1" t="s">
        <v>1380</v>
      </c>
      <c r="K693" s="1" t="s">
        <v>1381</v>
      </c>
      <c r="L693" s="2" t="str">
        <f t="shared" si="79"/>
        <v>la citta' con il Ponte dei Sospiri</v>
      </c>
      <c r="M693" s="1" t="s">
        <v>1382</v>
      </c>
      <c r="O693" t="str">
        <f t="shared" si="80"/>
        <v>["Venezia","la citta' con il Ponte dei Sospiri"],</v>
      </c>
      <c r="R693" t="str">
        <f t="shared" si="81"/>
        <v>["Venezia","la citta' con il Ponte dei Sospiri"],</v>
      </c>
    </row>
    <row r="694" spans="1:18" ht="17.25" x14ac:dyDescent="0.3">
      <c r="A694" t="s">
        <v>1334</v>
      </c>
      <c r="F694" t="s">
        <v>1335</v>
      </c>
      <c r="H694" s="1" t="s">
        <v>1378</v>
      </c>
      <c r="I694" s="1" t="str">
        <f t="shared" si="82"/>
        <v>Vienna</v>
      </c>
      <c r="J694" s="1" t="s">
        <v>1380</v>
      </c>
      <c r="K694" s="1" t="s">
        <v>1381</v>
      </c>
      <c r="L694" s="2" t="str">
        <f t="shared" si="79"/>
        <v>(letterina V) la citta' in cui si puo' andare a spasso nei giardini del Belvedere</v>
      </c>
      <c r="M694" s="1" t="s">
        <v>1382</v>
      </c>
      <c r="O694" t="str">
        <f t="shared" si="80"/>
        <v>["Vienna","(letterina V) la citta' in cui si puo' andare a spasso nei giardini del Belvedere"],</v>
      </c>
      <c r="R694" t="str">
        <f t="shared" si="81"/>
        <v>["Vienna","la citta' in cui si puo' andare a spasso nei giardini del Belvedere"],</v>
      </c>
    </row>
    <row r="695" spans="1:18" ht="17.25" x14ac:dyDescent="0.3">
      <c r="A695" t="s">
        <v>1336</v>
      </c>
      <c r="F695" t="s">
        <v>1337</v>
      </c>
      <c r="H695" s="1" t="s">
        <v>1378</v>
      </c>
      <c r="I695" s="1" t="str">
        <f t="shared" si="82"/>
        <v>Viterbo</v>
      </c>
      <c r="J695" s="1" t="s">
        <v>1380</v>
      </c>
      <c r="K695" s="1" t="s">
        <v>1381</v>
      </c>
      <c r="L695" s="2" t="str">
        <f t="shared" si="79"/>
        <v>la citta' nella quale furono murati i cardinali</v>
      </c>
      <c r="M695" s="1" t="s">
        <v>1382</v>
      </c>
      <c r="O695" t="str">
        <f t="shared" si="80"/>
        <v>["Viterbo","la citta' nella quale furono murati i cardinali"],</v>
      </c>
      <c r="R695" t="str">
        <f t="shared" si="81"/>
        <v>["Viterbo","la citta' nella quale furono murati i cardinali"],</v>
      </c>
    </row>
    <row r="696" spans="1:18" ht="17.25" x14ac:dyDescent="0.3">
      <c r="A696" t="s">
        <v>1330</v>
      </c>
      <c r="F696" t="s">
        <v>1338</v>
      </c>
      <c r="H696" s="1" t="s">
        <v>1378</v>
      </c>
      <c r="I696" s="1" t="str">
        <f t="shared" si="82"/>
        <v>Venezia</v>
      </c>
      <c r="J696" s="1" t="s">
        <v>1380</v>
      </c>
      <c r="K696" s="1" t="s">
        <v>1381</v>
      </c>
      <c r="L696" s="2" t="str">
        <f t="shared" si="79"/>
        <v>(letterina V) la piazza di Roma dove si trova il chilometro zero</v>
      </c>
      <c r="M696" s="1" t="s">
        <v>1382</v>
      </c>
      <c r="O696" t="str">
        <f t="shared" si="80"/>
        <v>["Venezia","(letterina V) la piazza di Roma dove si trova il chilometro zero"],</v>
      </c>
      <c r="R696" t="str">
        <f t="shared" si="81"/>
        <v>["Venezia","la piazza di Roma dove si trova il chilometro zero"],</v>
      </c>
    </row>
    <row r="697" spans="1:18" ht="17.25" x14ac:dyDescent="0.3">
      <c r="A697" t="s">
        <v>1339</v>
      </c>
      <c r="F697" t="s">
        <v>1340</v>
      </c>
      <c r="H697" s="1" t="s">
        <v>1378</v>
      </c>
      <c r="I697" s="1" t="str">
        <f t="shared" si="82"/>
        <v>Violino</v>
      </c>
      <c r="J697" s="1" t="s">
        <v>1380</v>
      </c>
      <c r="K697" s="1" t="s">
        <v>1381</v>
      </c>
      <c r="L697" s="2" t="str">
        <f t="shared" si="79"/>
        <v>lo strumento musicale suonato da Mussolini</v>
      </c>
      <c r="M697" s="1" t="s">
        <v>1382</v>
      </c>
      <c r="O697" t="str">
        <f t="shared" si="80"/>
        <v>["Violino","lo strumento musicale suonato da Mussolini"],</v>
      </c>
      <c r="R697" t="str">
        <f t="shared" si="81"/>
        <v>["Violino","lo strumento musicale suonato da Mussolini"],</v>
      </c>
    </row>
    <row r="698" spans="1:18" ht="17.25" x14ac:dyDescent="0.3">
      <c r="A698" t="s">
        <v>1341</v>
      </c>
      <c r="F698" t="s">
        <v>1342</v>
      </c>
      <c r="H698" s="1" t="s">
        <v>1378</v>
      </c>
      <c r="I698" s="1" t="str">
        <f t="shared" si="82"/>
        <v>Varani</v>
      </c>
      <c r="J698" s="1" t="s">
        <v>1380</v>
      </c>
      <c r="K698" s="1" t="s">
        <v>1381</v>
      </c>
      <c r="L698" s="2" t="str">
        <f t="shared" si="79"/>
        <v>sono chiamati 'draghi di Komodo'</v>
      </c>
      <c r="M698" s="1" t="s">
        <v>1382</v>
      </c>
      <c r="O698" t="str">
        <f t="shared" si="80"/>
        <v>["Varani","sono chiamati 'draghi di Komodo'"],</v>
      </c>
      <c r="R698" t="str">
        <f t="shared" si="81"/>
        <v>["Varani","sono chiamati 'draghi di Komodo'"],</v>
      </c>
    </row>
    <row r="699" spans="1:18" ht="17.25" x14ac:dyDescent="0.3">
      <c r="A699" t="s">
        <v>1343</v>
      </c>
      <c r="F699" t="s">
        <v>1344</v>
      </c>
      <c r="H699" s="1" t="s">
        <v>1378</v>
      </c>
      <c r="I699" s="1" t="str">
        <f t="shared" si="82"/>
        <v>Woodstock</v>
      </c>
      <c r="J699" s="1" t="s">
        <v>1380</v>
      </c>
      <c r="K699" s="1" t="s">
        <v>1381</v>
      </c>
      <c r="L699" s="2" t="str">
        <f t="shared" ref="L690:L702" si="83">SUBSTITUTE(F699,"(Letterina S) ","")</f>
        <v>(Letterina W) il festival pop in cui si trascorsero tre giorni d'amore, di pace e di musica</v>
      </c>
      <c r="M699" s="1" t="s">
        <v>1382</v>
      </c>
      <c r="O699" t="str">
        <f t="shared" ref="O690:O702" si="84">CONCATENATE(H699,I699,J699,K699,L699,M699)</f>
        <v>["Woodstock","(Letterina W) il festival pop in cui si trascorsero tre giorni d'amore, di pace e di musica"],</v>
      </c>
      <c r="R699" t="str">
        <f t="shared" ref="R690:R702" si="85">SUBSTITUTE(O699,"(letterina S) ","")</f>
        <v>["Woodstock","(Letterina W) il festival pop in cui si trascorsero tre giorni d'amore, di pace e di musica"],</v>
      </c>
    </row>
    <row r="700" spans="1:18" ht="17.25" x14ac:dyDescent="0.3">
      <c r="A700" t="s">
        <v>1345</v>
      </c>
      <c r="F700" t="s">
        <v>1346</v>
      </c>
      <c r="H700" s="1" t="s">
        <v>1378</v>
      </c>
      <c r="I700" s="1" t="str">
        <f t="shared" si="82"/>
        <v>Wayne</v>
      </c>
      <c r="J700" s="1" t="s">
        <v>1380</v>
      </c>
      <c r="K700" s="1" t="s">
        <v>1381</v>
      </c>
      <c r="L700" s="2" t="str">
        <f t="shared" si="83"/>
        <v>(Letterina W) il John che sullo schermo e' stato Un uomo tranquillo</v>
      </c>
      <c r="M700" s="1" t="s">
        <v>1382</v>
      </c>
      <c r="O700" t="str">
        <f t="shared" si="84"/>
        <v>["Wayne","(Letterina W) il John che sullo schermo e' stato Un uomo tranquillo"],</v>
      </c>
      <c r="R700" t="str">
        <f t="shared" si="85"/>
        <v>["Wayne","(Letterina W) il John che sullo schermo e' stato Un uomo tranquillo"],</v>
      </c>
    </row>
    <row r="701" spans="1:18" ht="17.25" x14ac:dyDescent="0.3">
      <c r="A701" t="s">
        <v>1347</v>
      </c>
      <c r="F701" t="s">
        <v>1348</v>
      </c>
      <c r="H701" s="1" t="s">
        <v>1378</v>
      </c>
      <c r="I701" s="1" t="str">
        <f t="shared" si="82"/>
        <v>Weissmuller</v>
      </c>
      <c r="J701" s="1" t="s">
        <v>1380</v>
      </c>
      <c r="K701" s="1" t="s">
        <v>1381</v>
      </c>
      <c r="L701" s="2" t="str">
        <f t="shared" si="83"/>
        <v>(Letterina W) il Johnny attore che fu il primo a nuotare i 100 metri stile libero in meno di un minuto</v>
      </c>
      <c r="M701" s="1" t="s">
        <v>1382</v>
      </c>
      <c r="O701" t="str">
        <f t="shared" si="84"/>
        <v>["Weissmuller","(Letterina W) il Johnny attore che fu il primo a nuotare i 100 metri stile libero in meno di un minuto"],</v>
      </c>
      <c r="R701" t="str">
        <f t="shared" si="85"/>
        <v>["Weissmuller","(Letterina W) il Johnny attore che fu il primo a nuotare i 100 metri stile libero in meno di un minuto"],</v>
      </c>
    </row>
    <row r="702" spans="1:18" ht="17.25" x14ac:dyDescent="0.3">
      <c r="A702" t="s">
        <v>1349</v>
      </c>
      <c r="F702" t="s">
        <v>1350</v>
      </c>
      <c r="H702" s="1" t="s">
        <v>1378</v>
      </c>
      <c r="I702" s="1" t="str">
        <f t="shared" si="82"/>
        <v>Washington Post</v>
      </c>
      <c r="J702" s="1" t="s">
        <v>1380</v>
      </c>
      <c r="K702" s="1" t="s">
        <v>1381</v>
      </c>
      <c r="L702" s="2" t="str">
        <f t="shared" si="83"/>
        <v>(Letterina W) il quotidiano americano che ha divulgato lo scandalo Watergate</v>
      </c>
      <c r="M702" s="1" t="s">
        <v>1382</v>
      </c>
      <c r="O702" t="str">
        <f t="shared" si="84"/>
        <v>["Washington Post","(Letterina W) il quotidiano americano che ha divulgato lo scandalo Watergate"],</v>
      </c>
      <c r="R702" t="str">
        <f t="shared" si="85"/>
        <v>["Washington Post","(Letterina W) il quotidiano americano che ha divulgato lo scandalo Watergate"],</v>
      </c>
    </row>
    <row r="703" spans="1:18" ht="17.25" x14ac:dyDescent="0.3">
      <c r="A703" t="s">
        <v>1351</v>
      </c>
      <c r="F703" t="s">
        <v>1352</v>
      </c>
      <c r="H703" s="1" t="s">
        <v>1378</v>
      </c>
      <c r="I703" s="1" t="str">
        <f t="shared" ref="I703:I751" si="86">+A703</f>
        <v>Wolframio</v>
      </c>
      <c r="J703" s="1" t="s">
        <v>1380</v>
      </c>
      <c r="K703" s="1" t="s">
        <v>1381</v>
      </c>
      <c r="L703" s="2" t="str">
        <f t="shared" ref="L703:L751" si="87">SUBSTITUTE(F703,"(Letterina S) ","")</f>
        <v>(Letterina W) l'altro nome dell'elemento chimico chiamato anche tungsteno</v>
      </c>
      <c r="M703" s="1" t="s">
        <v>1382</v>
      </c>
      <c r="O703" t="str">
        <f t="shared" ref="O703:O751" si="88">CONCATENATE(H703,I703,J703,K703,L703,M703)</f>
        <v>["Wolframio","(Letterina W) l'altro nome dell'elemento chimico chiamato anche tungsteno"],</v>
      </c>
      <c r="R703" t="str">
        <f t="shared" ref="R703:R751" si="89">SUBSTITUTE(O703,"(letterina S) ","")</f>
        <v>["Wolframio","(Letterina W) l'altro nome dell'elemento chimico chiamato anche tungsteno"],</v>
      </c>
    </row>
    <row r="704" spans="1:18" ht="17.25" x14ac:dyDescent="0.3">
      <c r="A704" t="s">
        <v>1343</v>
      </c>
      <c r="F704" t="s">
        <v>1353</v>
      </c>
      <c r="H704" s="1" t="s">
        <v>1378</v>
      </c>
      <c r="I704" s="1" t="str">
        <f t="shared" si="86"/>
        <v>Woodstock</v>
      </c>
      <c r="J704" s="1" t="s">
        <v>1380</v>
      </c>
      <c r="K704" s="1" t="s">
        <v>1381</v>
      </c>
      <c r="L704" s="2" t="str">
        <f t="shared" si="87"/>
        <v>(Letterina W) L'uccellino amico di Snoopy</v>
      </c>
      <c r="M704" s="1" t="s">
        <v>1382</v>
      </c>
      <c r="O704" t="str">
        <f t="shared" si="88"/>
        <v>["Woodstock","(Letterina W) L'uccellino amico di Snoopy"],</v>
      </c>
      <c r="R704" t="str">
        <f t="shared" si="89"/>
        <v>["Woodstock","(Letterina W) L'uccellino amico di Snoopy"],</v>
      </c>
    </row>
    <row r="705" spans="1:18" ht="17.25" x14ac:dyDescent="0.3">
      <c r="A705" t="s">
        <v>1354</v>
      </c>
      <c r="F705" t="s">
        <v>1355</v>
      </c>
      <c r="H705" s="1" t="s">
        <v>1378</v>
      </c>
      <c r="I705" s="1" t="str">
        <f t="shared" si="86"/>
        <v>Wellington</v>
      </c>
      <c r="J705" s="1" t="s">
        <v>1380</v>
      </c>
      <c r="K705" s="1" t="s">
        <v>1381</v>
      </c>
      <c r="L705" s="2" t="str">
        <f t="shared" si="87"/>
        <v>(Letterina W) la capitale piu' a sud del mondo</v>
      </c>
      <c r="M705" s="1" t="s">
        <v>1382</v>
      </c>
      <c r="O705" t="str">
        <f t="shared" si="88"/>
        <v>["Wellington","(Letterina W) la capitale piu' a sud del mondo"],</v>
      </c>
      <c r="R705" t="str">
        <f t="shared" si="89"/>
        <v>["Wellington","(Letterina W) la capitale piu' a sud del mondo"],</v>
      </c>
    </row>
    <row r="706" spans="1:18" ht="17.25" x14ac:dyDescent="0.3">
      <c r="A706" t="s">
        <v>1356</v>
      </c>
      <c r="F706" t="s">
        <v>1357</v>
      </c>
      <c r="H706" s="1" t="s">
        <v>1378</v>
      </c>
      <c r="I706" s="1" t="str">
        <f t="shared" si="86"/>
        <v>Watson</v>
      </c>
      <c r="J706" s="1" t="s">
        <v>1380</v>
      </c>
      <c r="K706" s="1" t="s">
        <v>1381</v>
      </c>
      <c r="L706" s="2" t="str">
        <f t="shared" si="87"/>
        <v>(Letterina W) racconta le avventure di Sherlock Holmes</v>
      </c>
      <c r="M706" s="1" t="s">
        <v>1382</v>
      </c>
      <c r="O706" t="str">
        <f t="shared" si="88"/>
        <v>["Watson","(Letterina W) racconta le avventure di Sherlock Holmes"],</v>
      </c>
      <c r="R706" t="str">
        <f t="shared" si="89"/>
        <v>["Watson","(Letterina W) racconta le avventure di Sherlock Holmes"],</v>
      </c>
    </row>
    <row r="707" spans="1:18" ht="17.25" x14ac:dyDescent="0.3">
      <c r="A707" t="s">
        <v>1358</v>
      </c>
      <c r="F707" t="s">
        <v>1359</v>
      </c>
      <c r="H707" s="1" t="s">
        <v>1378</v>
      </c>
      <c r="I707" s="1" t="str">
        <f t="shared" si="86"/>
        <v>Waterloo</v>
      </c>
      <c r="J707" s="1" t="s">
        <v>1380</v>
      </c>
      <c r="K707" s="1" t="s">
        <v>1381</v>
      </c>
      <c r="L707" s="2" t="str">
        <f t="shared" si="87"/>
        <v>(Letterina W) vi avvenne l'ultima sconfitta di Napoleone</v>
      </c>
      <c r="M707" s="1" t="s">
        <v>1382</v>
      </c>
      <c r="O707" t="str">
        <f t="shared" si="88"/>
        <v>["Waterloo","(Letterina W) vi avvenne l'ultima sconfitta di Napoleone"],</v>
      </c>
      <c r="R707" t="str">
        <f t="shared" si="89"/>
        <v>["Waterloo","(Letterina W) vi avvenne l'ultima sconfitta di Napoleone"],</v>
      </c>
    </row>
    <row r="708" spans="1:18" ht="17.25" x14ac:dyDescent="0.3">
      <c r="A708" t="s">
        <v>1360</v>
      </c>
      <c r="F708" t="s">
        <v>1361</v>
      </c>
      <c r="H708" s="1" t="s">
        <v>1378</v>
      </c>
      <c r="I708" s="1" t="str">
        <f t="shared" si="86"/>
        <v>Xeno</v>
      </c>
      <c r="J708" s="1" t="s">
        <v>1380</v>
      </c>
      <c r="K708" s="1" t="s">
        <v>1381</v>
      </c>
      <c r="L708" s="2" t="str">
        <f t="shared" si="87"/>
        <v>(Letterina X) Elemento chimico</v>
      </c>
      <c r="M708" s="1" t="s">
        <v>1382</v>
      </c>
      <c r="O708" t="str">
        <f t="shared" si="88"/>
        <v>["Xeno","(Letterina X) Elemento chimico"],</v>
      </c>
      <c r="R708" t="str">
        <f t="shared" si="89"/>
        <v>["Xeno","(Letterina X) Elemento chimico"],</v>
      </c>
    </row>
    <row r="709" spans="1:18" ht="17.25" x14ac:dyDescent="0.3">
      <c r="A709" t="s">
        <v>1362</v>
      </c>
      <c r="F709" t="s">
        <v>1363</v>
      </c>
      <c r="H709" s="1" t="s">
        <v>1378</v>
      </c>
      <c r="I709" s="1" t="str">
        <f t="shared" si="86"/>
        <v>Yeti</v>
      </c>
      <c r="J709" s="1" t="s">
        <v>1380</v>
      </c>
      <c r="K709" s="1" t="s">
        <v>1381</v>
      </c>
      <c r="L709" s="2" t="str">
        <f t="shared" si="87"/>
        <v>(letterina Y) e' chiamato familiarmente Abominevole uomo delle nevi</v>
      </c>
      <c r="M709" s="1" t="s">
        <v>1382</v>
      </c>
      <c r="O709" t="str">
        <f t="shared" si="88"/>
        <v>["Yeti","(letterina Y) e' chiamato familiarmente Abominevole uomo delle nevi"],</v>
      </c>
      <c r="R709" t="str">
        <f t="shared" si="89"/>
        <v>["Yeti","(letterina Y) e' chiamato familiarmente Abominevole uomo delle nevi"],</v>
      </c>
    </row>
    <row r="710" spans="1:18" ht="17.25" x14ac:dyDescent="0.3">
      <c r="A710" t="s">
        <v>1364</v>
      </c>
      <c r="F710" t="s">
        <v>1365</v>
      </c>
      <c r="H710" s="1" t="s">
        <v>1378</v>
      </c>
      <c r="I710" s="1" t="str">
        <f t="shared" si="86"/>
        <v>Yukon</v>
      </c>
      <c r="J710" s="1" t="s">
        <v>1380</v>
      </c>
      <c r="K710" s="1" t="s">
        <v>1381</v>
      </c>
      <c r="L710" s="2" t="str">
        <f t="shared" si="87"/>
        <v>(Letterina Y) Fiume del Canada nord-occidentale</v>
      </c>
      <c r="M710" s="1" t="s">
        <v>1382</v>
      </c>
      <c r="O710" t="str">
        <f t="shared" si="88"/>
        <v>["Yukon","(Letterina Y) Fiume del Canada nord-occidentale"],</v>
      </c>
      <c r="R710" t="str">
        <f t="shared" si="89"/>
        <v>["Yukon","(Letterina Y) Fiume del Canada nord-occidentale"],</v>
      </c>
    </row>
    <row r="711" spans="1:18" ht="17.25" x14ac:dyDescent="0.3">
      <c r="A711" t="s">
        <v>1366</v>
      </c>
      <c r="F711" t="s">
        <v>1367</v>
      </c>
      <c r="H711" s="1" t="s">
        <v>1378</v>
      </c>
      <c r="I711" s="1" t="str">
        <f t="shared" si="86"/>
        <v>Yentl</v>
      </c>
      <c r="J711" s="1" t="s">
        <v>1380</v>
      </c>
      <c r="K711" s="1" t="s">
        <v>1381</v>
      </c>
      <c r="L711" s="2" t="str">
        <f t="shared" si="87"/>
        <v>(Letterina Y) il film con il quale Barbra Streisand ha debuttato come regista</v>
      </c>
      <c r="M711" s="1" t="s">
        <v>1382</v>
      </c>
      <c r="O711" t="str">
        <f t="shared" si="88"/>
        <v>["Yentl","(Letterina Y) il film con il quale Barbra Streisand ha debuttato come regista"],</v>
      </c>
      <c r="R711" t="str">
        <f t="shared" si="89"/>
        <v>["Yentl","(Letterina Y) il film con il quale Barbra Streisand ha debuttato come regista"],</v>
      </c>
    </row>
    <row r="712" spans="1:18" ht="17.25" x14ac:dyDescent="0.3">
      <c r="A712" t="s">
        <v>1368</v>
      </c>
      <c r="F712" t="s">
        <v>1369</v>
      </c>
      <c r="H712" s="1" t="s">
        <v>1378</v>
      </c>
      <c r="I712" s="1" t="str">
        <f t="shared" si="86"/>
        <v>Zappa</v>
      </c>
      <c r="J712" s="1" t="s">
        <v>1380</v>
      </c>
      <c r="K712" s="1" t="s">
        <v>1381</v>
      </c>
      <c r="L712" s="2" t="str">
        <f>SUBSTITUTE(F712,"(Letterina Z) ","")</f>
        <v>(letterina Z) Gino padre della contabilita' moderna</v>
      </c>
      <c r="M712" s="1" t="s">
        <v>1382</v>
      </c>
      <c r="O712" t="str">
        <f t="shared" si="88"/>
        <v>["Zappa","(letterina Z) Gino padre della contabilita' moderna"],</v>
      </c>
      <c r="R712" t="str">
        <f>SUBSTITUTE(O712,"(letterina Z) ","")</f>
        <v>["Zappa","Gino padre della contabilita' moderna"],</v>
      </c>
    </row>
    <row r="713" spans="1:18" ht="17.25" x14ac:dyDescent="0.3">
      <c r="A713" t="s">
        <v>1370</v>
      </c>
      <c r="F713" t="s">
        <v>1371</v>
      </c>
      <c r="H713" s="1" t="s">
        <v>1378</v>
      </c>
      <c r="I713" s="1" t="str">
        <f t="shared" si="86"/>
        <v>Zeffirelli</v>
      </c>
      <c r="J713" s="1" t="s">
        <v>1380</v>
      </c>
      <c r="K713" s="1" t="s">
        <v>1381</v>
      </c>
      <c r="L713" s="2" t="str">
        <f t="shared" ref="L713:L716" si="90">SUBSTITUTE(F713,"(Letterina Z) ","")</f>
        <v>il Franco che ha realizzato il kolossal televisivo sulla vita di Gesu' Cristo</v>
      </c>
      <c r="M713" s="1" t="s">
        <v>1382</v>
      </c>
      <c r="O713" t="str">
        <f t="shared" ref="O713:O716" si="91">CONCATENATE(H713,I713,J713,K713,L713,M713)</f>
        <v>["Zeffirelli","il Franco che ha realizzato il kolossal televisivo sulla vita di Gesu' Cristo"],</v>
      </c>
      <c r="R713" t="str">
        <f t="shared" ref="R713:R716" si="92">SUBSTITUTE(O713,"(letterina Z) ","")</f>
        <v>["Zeffirelli","il Franco che ha realizzato il kolossal televisivo sulla vita di Gesu' Cristo"],</v>
      </c>
    </row>
    <row r="714" spans="1:18" ht="17.25" x14ac:dyDescent="0.3">
      <c r="A714" t="s">
        <v>1372</v>
      </c>
      <c r="F714" t="s">
        <v>1373</v>
      </c>
      <c r="H714" s="1" t="s">
        <v>1378</v>
      </c>
      <c r="I714" s="1" t="str">
        <f t="shared" si="86"/>
        <v>Zurli'</v>
      </c>
      <c r="J714" s="1" t="s">
        <v>1380</v>
      </c>
      <c r="K714" s="1" t="s">
        <v>1381</v>
      </c>
      <c r="L714" s="2" t="str">
        <f t="shared" si="90"/>
        <v>il mago interpretato in tv da Cino Tortorella</v>
      </c>
      <c r="M714" s="1" t="s">
        <v>1382</v>
      </c>
      <c r="O714" t="str">
        <f t="shared" si="91"/>
        <v>["Zurli'","il mago interpretato in tv da Cino Tortorella"],</v>
      </c>
      <c r="R714" t="str">
        <f t="shared" si="92"/>
        <v>["Zurli'","il mago interpretato in tv da Cino Tortorella"],</v>
      </c>
    </row>
    <row r="715" spans="1:18" ht="17.25" x14ac:dyDescent="0.3">
      <c r="A715" t="s">
        <v>1374</v>
      </c>
      <c r="F715" t="s">
        <v>1375</v>
      </c>
      <c r="H715" s="1" t="s">
        <v>1378</v>
      </c>
      <c r="I715" s="1" t="str">
        <f t="shared" si="86"/>
        <v>Zenit</v>
      </c>
      <c r="J715" s="1" t="s">
        <v>1380</v>
      </c>
      <c r="K715" s="1" t="s">
        <v>1381</v>
      </c>
      <c r="L715" s="2" t="str">
        <f t="shared" si="90"/>
        <v>il punto del cielo situato sulla verticale dell'osservatore</v>
      </c>
      <c r="M715" s="1" t="s">
        <v>1382</v>
      </c>
      <c r="O715" t="str">
        <f t="shared" si="91"/>
        <v>["Zenit","il punto del cielo situato sulla verticale dell'osservatore"],</v>
      </c>
      <c r="R715" t="str">
        <f t="shared" si="92"/>
        <v>["Zenit","il punto del cielo situato sulla verticale dell'osservatore"],</v>
      </c>
    </row>
    <row r="716" spans="1:18" ht="17.25" x14ac:dyDescent="0.3">
      <c r="A716" t="s">
        <v>1376</v>
      </c>
      <c r="F716" t="s">
        <v>1377</v>
      </c>
      <c r="H716" s="1" t="s">
        <v>1378</v>
      </c>
      <c r="I716" s="1" t="str">
        <f t="shared" si="86"/>
        <v>Zwingli</v>
      </c>
      <c r="J716" s="1" t="s">
        <v>1380</v>
      </c>
      <c r="K716" s="1" t="s">
        <v>1381</v>
      </c>
      <c r="L716" s="2" t="str">
        <f t="shared" si="90"/>
        <v>L'Ulrico che con Lutero fu l'altro protagonista della riforma</v>
      </c>
      <c r="M716" s="1" t="s">
        <v>1382</v>
      </c>
      <c r="O716" t="str">
        <f t="shared" si="91"/>
        <v>["Zwingli","L'Ulrico che con Lutero fu l'altro protagonista della riforma"],</v>
      </c>
      <c r="R716" t="str">
        <f t="shared" si="92"/>
        <v>["Zwingli","L'Ulrico che con Lutero fu l'altro protagonista della riforma"],</v>
      </c>
    </row>
    <row r="717" spans="1:18" ht="17.25" x14ac:dyDescent="0.3">
      <c r="H717" s="1" t="s">
        <v>1378</v>
      </c>
      <c r="I717" s="1">
        <f t="shared" si="86"/>
        <v>0</v>
      </c>
      <c r="J717" s="1" t="s">
        <v>1380</v>
      </c>
      <c r="K717" s="1" t="s">
        <v>1381</v>
      </c>
      <c r="L717" s="2" t="str">
        <f t="shared" si="87"/>
        <v/>
      </c>
      <c r="M717" s="1" t="s">
        <v>1382</v>
      </c>
      <c r="O717" t="str">
        <f t="shared" si="88"/>
        <v>["0",""],</v>
      </c>
      <c r="R717" t="str">
        <f t="shared" si="89"/>
        <v>["0",""],</v>
      </c>
    </row>
    <row r="718" spans="1:18" ht="17.25" x14ac:dyDescent="0.3">
      <c r="H718" s="1" t="s">
        <v>1378</v>
      </c>
      <c r="I718" s="1">
        <f t="shared" si="86"/>
        <v>0</v>
      </c>
      <c r="J718" s="1" t="s">
        <v>1380</v>
      </c>
      <c r="K718" s="1" t="s">
        <v>1381</v>
      </c>
      <c r="L718" s="2" t="str">
        <f t="shared" si="87"/>
        <v/>
      </c>
      <c r="M718" s="1" t="s">
        <v>1382</v>
      </c>
      <c r="O718" t="str">
        <f t="shared" si="88"/>
        <v>["0",""],</v>
      </c>
      <c r="R718" t="str">
        <f t="shared" si="89"/>
        <v>["0",""],</v>
      </c>
    </row>
    <row r="719" spans="1:18" ht="17.25" x14ac:dyDescent="0.3">
      <c r="H719" s="1" t="s">
        <v>1378</v>
      </c>
      <c r="I719" s="1">
        <f t="shared" si="86"/>
        <v>0</v>
      </c>
      <c r="J719" s="1" t="s">
        <v>1380</v>
      </c>
      <c r="K719" s="1" t="s">
        <v>1381</v>
      </c>
      <c r="L719" s="2" t="str">
        <f t="shared" si="87"/>
        <v/>
      </c>
      <c r="M719" s="1" t="s">
        <v>1382</v>
      </c>
      <c r="O719" t="str">
        <f t="shared" si="88"/>
        <v>["0",""],</v>
      </c>
      <c r="R719" t="str">
        <f t="shared" si="89"/>
        <v>["0",""],</v>
      </c>
    </row>
    <row r="720" spans="1:18" ht="17.25" x14ac:dyDescent="0.3">
      <c r="H720" s="1" t="s">
        <v>1378</v>
      </c>
      <c r="I720" s="1">
        <f t="shared" si="86"/>
        <v>0</v>
      </c>
      <c r="J720" s="1" t="s">
        <v>1380</v>
      </c>
      <c r="K720" s="1" t="s">
        <v>1381</v>
      </c>
      <c r="L720" s="2" t="str">
        <f t="shared" si="87"/>
        <v/>
      </c>
      <c r="M720" s="1" t="s">
        <v>1382</v>
      </c>
      <c r="O720" t="str">
        <f t="shared" si="88"/>
        <v>["0",""],</v>
      </c>
      <c r="R720" t="str">
        <f t="shared" si="89"/>
        <v>["0",""],</v>
      </c>
    </row>
    <row r="721" spans="8:18" ht="17.25" x14ac:dyDescent="0.3">
      <c r="H721" s="1" t="s">
        <v>1378</v>
      </c>
      <c r="I721" s="1">
        <f t="shared" si="86"/>
        <v>0</v>
      </c>
      <c r="J721" s="1" t="s">
        <v>1380</v>
      </c>
      <c r="K721" s="1" t="s">
        <v>1381</v>
      </c>
      <c r="L721" s="2" t="str">
        <f t="shared" si="87"/>
        <v/>
      </c>
      <c r="M721" s="1" t="s">
        <v>1382</v>
      </c>
      <c r="O721" t="str">
        <f t="shared" si="88"/>
        <v>["0",""],</v>
      </c>
      <c r="R721" t="str">
        <f t="shared" si="89"/>
        <v>["0",""],</v>
      </c>
    </row>
    <row r="722" spans="8:18" ht="17.25" x14ac:dyDescent="0.3">
      <c r="H722" s="1" t="s">
        <v>1378</v>
      </c>
      <c r="I722" s="1">
        <f t="shared" si="86"/>
        <v>0</v>
      </c>
      <c r="J722" s="1" t="s">
        <v>1380</v>
      </c>
      <c r="K722" s="1" t="s">
        <v>1381</v>
      </c>
      <c r="L722" s="2" t="str">
        <f t="shared" si="87"/>
        <v/>
      </c>
      <c r="M722" s="1" t="s">
        <v>1382</v>
      </c>
      <c r="O722" t="str">
        <f t="shared" si="88"/>
        <v>["0",""],</v>
      </c>
      <c r="R722" t="str">
        <f t="shared" si="89"/>
        <v>["0",""],</v>
      </c>
    </row>
    <row r="723" spans="8:18" ht="17.25" x14ac:dyDescent="0.3">
      <c r="H723" s="1" t="s">
        <v>1378</v>
      </c>
      <c r="I723" s="1">
        <f t="shared" si="86"/>
        <v>0</v>
      </c>
      <c r="J723" s="1" t="s">
        <v>1380</v>
      </c>
      <c r="K723" s="1" t="s">
        <v>1381</v>
      </c>
      <c r="L723" s="2" t="str">
        <f t="shared" si="87"/>
        <v/>
      </c>
      <c r="M723" s="1" t="s">
        <v>1382</v>
      </c>
      <c r="O723" t="str">
        <f t="shared" si="88"/>
        <v>["0",""],</v>
      </c>
      <c r="R723" t="str">
        <f t="shared" si="89"/>
        <v>["0",""],</v>
      </c>
    </row>
    <row r="724" spans="8:18" ht="17.25" x14ac:dyDescent="0.3">
      <c r="H724" s="1" t="s">
        <v>1378</v>
      </c>
      <c r="I724" s="1">
        <f t="shared" si="86"/>
        <v>0</v>
      </c>
      <c r="J724" s="1" t="s">
        <v>1380</v>
      </c>
      <c r="K724" s="1" t="s">
        <v>1381</v>
      </c>
      <c r="L724" s="2" t="str">
        <f t="shared" si="87"/>
        <v/>
      </c>
      <c r="M724" s="1" t="s">
        <v>1382</v>
      </c>
      <c r="O724" t="str">
        <f t="shared" si="88"/>
        <v>["0",""],</v>
      </c>
      <c r="R724" t="str">
        <f t="shared" si="89"/>
        <v>["0",""],</v>
      </c>
    </row>
    <row r="725" spans="8:18" ht="17.25" x14ac:dyDescent="0.3">
      <c r="H725" s="1" t="s">
        <v>1378</v>
      </c>
      <c r="I725" s="1">
        <f t="shared" si="86"/>
        <v>0</v>
      </c>
      <c r="J725" s="1" t="s">
        <v>1380</v>
      </c>
      <c r="K725" s="1" t="s">
        <v>1381</v>
      </c>
      <c r="L725" s="2" t="str">
        <f t="shared" si="87"/>
        <v/>
      </c>
      <c r="M725" s="1" t="s">
        <v>1382</v>
      </c>
      <c r="O725" t="str">
        <f t="shared" si="88"/>
        <v>["0",""],</v>
      </c>
      <c r="R725" t="str">
        <f t="shared" si="89"/>
        <v>["0",""],</v>
      </c>
    </row>
    <row r="726" spans="8:18" ht="17.25" x14ac:dyDescent="0.3">
      <c r="H726" s="1" t="s">
        <v>1378</v>
      </c>
      <c r="I726" s="1">
        <f t="shared" si="86"/>
        <v>0</v>
      </c>
      <c r="J726" s="1" t="s">
        <v>1380</v>
      </c>
      <c r="K726" s="1" t="s">
        <v>1381</v>
      </c>
      <c r="L726" s="2" t="str">
        <f t="shared" si="87"/>
        <v/>
      </c>
      <c r="M726" s="1" t="s">
        <v>1382</v>
      </c>
      <c r="O726" t="str">
        <f t="shared" si="88"/>
        <v>["0",""],</v>
      </c>
      <c r="R726" t="str">
        <f t="shared" si="89"/>
        <v>["0",""],</v>
      </c>
    </row>
    <row r="727" spans="8:18" ht="17.25" x14ac:dyDescent="0.3">
      <c r="H727" s="1" t="s">
        <v>1378</v>
      </c>
      <c r="I727" s="1">
        <f t="shared" si="86"/>
        <v>0</v>
      </c>
      <c r="J727" s="1" t="s">
        <v>1380</v>
      </c>
      <c r="K727" s="1" t="s">
        <v>1381</v>
      </c>
      <c r="L727" s="2" t="str">
        <f t="shared" si="87"/>
        <v/>
      </c>
      <c r="M727" s="1" t="s">
        <v>1382</v>
      </c>
      <c r="O727" t="str">
        <f t="shared" si="88"/>
        <v>["0",""],</v>
      </c>
      <c r="R727" t="str">
        <f t="shared" si="89"/>
        <v>["0",""],</v>
      </c>
    </row>
    <row r="728" spans="8:18" ht="17.25" x14ac:dyDescent="0.3">
      <c r="H728" s="1" t="s">
        <v>1378</v>
      </c>
      <c r="I728" s="1">
        <f t="shared" si="86"/>
        <v>0</v>
      </c>
      <c r="J728" s="1" t="s">
        <v>1380</v>
      </c>
      <c r="K728" s="1" t="s">
        <v>1381</v>
      </c>
      <c r="L728" s="2" t="str">
        <f t="shared" si="87"/>
        <v/>
      </c>
      <c r="M728" s="1" t="s">
        <v>1382</v>
      </c>
      <c r="O728" t="str">
        <f t="shared" si="88"/>
        <v>["0",""],</v>
      </c>
      <c r="R728" t="str">
        <f t="shared" si="89"/>
        <v>["0",""],</v>
      </c>
    </row>
    <row r="729" spans="8:18" ht="17.25" x14ac:dyDescent="0.3">
      <c r="H729" s="1" t="s">
        <v>1378</v>
      </c>
      <c r="I729" s="1">
        <f t="shared" si="86"/>
        <v>0</v>
      </c>
      <c r="J729" s="1" t="s">
        <v>1380</v>
      </c>
      <c r="K729" s="1" t="s">
        <v>1381</v>
      </c>
      <c r="L729" s="2" t="str">
        <f t="shared" si="87"/>
        <v/>
      </c>
      <c r="M729" s="1" t="s">
        <v>1382</v>
      </c>
      <c r="O729" t="str">
        <f t="shared" si="88"/>
        <v>["0",""],</v>
      </c>
      <c r="R729" t="str">
        <f t="shared" si="89"/>
        <v>["0",""],</v>
      </c>
    </row>
    <row r="730" spans="8:18" ht="17.25" x14ac:dyDescent="0.3">
      <c r="H730" s="1" t="s">
        <v>1378</v>
      </c>
      <c r="I730" s="1">
        <f t="shared" si="86"/>
        <v>0</v>
      </c>
      <c r="J730" s="1" t="s">
        <v>1380</v>
      </c>
      <c r="K730" s="1" t="s">
        <v>1381</v>
      </c>
      <c r="L730" s="2" t="str">
        <f t="shared" si="87"/>
        <v/>
      </c>
      <c r="M730" s="1" t="s">
        <v>1382</v>
      </c>
      <c r="O730" t="str">
        <f t="shared" si="88"/>
        <v>["0",""],</v>
      </c>
      <c r="R730" t="str">
        <f t="shared" si="89"/>
        <v>["0",""],</v>
      </c>
    </row>
    <row r="731" spans="8:18" ht="17.25" x14ac:dyDescent="0.3">
      <c r="H731" s="1" t="s">
        <v>1378</v>
      </c>
      <c r="I731" s="1">
        <f t="shared" si="86"/>
        <v>0</v>
      </c>
      <c r="J731" s="1" t="s">
        <v>1380</v>
      </c>
      <c r="K731" s="1" t="s">
        <v>1381</v>
      </c>
      <c r="L731" s="2" t="str">
        <f t="shared" si="87"/>
        <v/>
      </c>
      <c r="M731" s="1" t="s">
        <v>1382</v>
      </c>
      <c r="O731" t="str">
        <f t="shared" si="88"/>
        <v>["0",""],</v>
      </c>
      <c r="R731" t="str">
        <f t="shared" si="89"/>
        <v>["0",""],</v>
      </c>
    </row>
    <row r="732" spans="8:18" ht="17.25" x14ac:dyDescent="0.3">
      <c r="H732" s="1" t="s">
        <v>1378</v>
      </c>
      <c r="I732" s="1">
        <f t="shared" si="86"/>
        <v>0</v>
      </c>
      <c r="J732" s="1" t="s">
        <v>1380</v>
      </c>
      <c r="K732" s="1" t="s">
        <v>1381</v>
      </c>
      <c r="L732" s="2" t="str">
        <f t="shared" si="87"/>
        <v/>
      </c>
      <c r="M732" s="1" t="s">
        <v>1382</v>
      </c>
      <c r="O732" t="str">
        <f t="shared" si="88"/>
        <v>["0",""],</v>
      </c>
      <c r="R732" t="str">
        <f t="shared" si="89"/>
        <v>["0",""],</v>
      </c>
    </row>
    <row r="733" spans="8:18" ht="17.25" x14ac:dyDescent="0.3">
      <c r="H733" s="1" t="s">
        <v>1378</v>
      </c>
      <c r="I733" s="1">
        <f t="shared" si="86"/>
        <v>0</v>
      </c>
      <c r="J733" s="1" t="s">
        <v>1380</v>
      </c>
      <c r="K733" s="1" t="s">
        <v>1381</v>
      </c>
      <c r="L733" s="2" t="str">
        <f t="shared" si="87"/>
        <v/>
      </c>
      <c r="M733" s="1" t="s">
        <v>1382</v>
      </c>
      <c r="O733" t="str">
        <f t="shared" si="88"/>
        <v>["0",""],</v>
      </c>
      <c r="R733" t="str">
        <f t="shared" si="89"/>
        <v>["0",""],</v>
      </c>
    </row>
    <row r="734" spans="8:18" ht="17.25" x14ac:dyDescent="0.3">
      <c r="H734" s="1" t="s">
        <v>1378</v>
      </c>
      <c r="I734" s="1">
        <f t="shared" si="86"/>
        <v>0</v>
      </c>
      <c r="J734" s="1" t="s">
        <v>1380</v>
      </c>
      <c r="K734" s="1" t="s">
        <v>1381</v>
      </c>
      <c r="L734" s="2" t="str">
        <f t="shared" si="87"/>
        <v/>
      </c>
      <c r="M734" s="1" t="s">
        <v>1382</v>
      </c>
      <c r="O734" t="str">
        <f t="shared" si="88"/>
        <v>["0",""],</v>
      </c>
      <c r="R734" t="str">
        <f t="shared" si="89"/>
        <v>["0",""],</v>
      </c>
    </row>
    <row r="735" spans="8:18" ht="17.25" x14ac:dyDescent="0.3">
      <c r="H735" s="1" t="s">
        <v>1378</v>
      </c>
      <c r="I735" s="1">
        <f t="shared" si="86"/>
        <v>0</v>
      </c>
      <c r="J735" s="1" t="s">
        <v>1380</v>
      </c>
      <c r="K735" s="1" t="s">
        <v>1381</v>
      </c>
      <c r="L735" s="2" t="str">
        <f t="shared" si="87"/>
        <v/>
      </c>
      <c r="M735" s="1" t="s">
        <v>1382</v>
      </c>
      <c r="O735" t="str">
        <f t="shared" si="88"/>
        <v>["0",""],</v>
      </c>
      <c r="R735" t="str">
        <f t="shared" si="89"/>
        <v>["0",""],</v>
      </c>
    </row>
    <row r="736" spans="8:18" ht="17.25" x14ac:dyDescent="0.3">
      <c r="H736" s="1" t="s">
        <v>1378</v>
      </c>
      <c r="I736" s="1">
        <f t="shared" si="86"/>
        <v>0</v>
      </c>
      <c r="J736" s="1" t="s">
        <v>1380</v>
      </c>
      <c r="K736" s="1" t="s">
        <v>1381</v>
      </c>
      <c r="L736" s="2" t="str">
        <f t="shared" si="87"/>
        <v/>
      </c>
      <c r="M736" s="1" t="s">
        <v>1382</v>
      </c>
      <c r="O736" t="str">
        <f t="shared" si="88"/>
        <v>["0",""],</v>
      </c>
      <c r="R736" t="str">
        <f t="shared" si="89"/>
        <v>["0",""],</v>
      </c>
    </row>
    <row r="737" spans="8:18" ht="17.25" x14ac:dyDescent="0.3">
      <c r="H737" s="1" t="s">
        <v>1378</v>
      </c>
      <c r="I737" s="1">
        <f t="shared" si="86"/>
        <v>0</v>
      </c>
      <c r="J737" s="1" t="s">
        <v>1380</v>
      </c>
      <c r="K737" s="1" t="s">
        <v>1381</v>
      </c>
      <c r="L737" s="2" t="str">
        <f t="shared" si="87"/>
        <v/>
      </c>
      <c r="M737" s="1" t="s">
        <v>1382</v>
      </c>
      <c r="O737" t="str">
        <f t="shared" si="88"/>
        <v>["0",""],</v>
      </c>
      <c r="R737" t="str">
        <f t="shared" si="89"/>
        <v>["0",""],</v>
      </c>
    </row>
    <row r="738" spans="8:18" ht="17.25" x14ac:dyDescent="0.3">
      <c r="H738" s="1" t="s">
        <v>1378</v>
      </c>
      <c r="I738" s="1">
        <f t="shared" si="86"/>
        <v>0</v>
      </c>
      <c r="J738" s="1" t="s">
        <v>1380</v>
      </c>
      <c r="K738" s="1" t="s">
        <v>1381</v>
      </c>
      <c r="L738" s="2" t="str">
        <f t="shared" si="87"/>
        <v/>
      </c>
      <c r="M738" s="1" t="s">
        <v>1382</v>
      </c>
      <c r="O738" t="str">
        <f t="shared" si="88"/>
        <v>["0",""],</v>
      </c>
      <c r="R738" t="str">
        <f t="shared" si="89"/>
        <v>["0",""],</v>
      </c>
    </row>
    <row r="739" spans="8:18" ht="17.25" x14ac:dyDescent="0.3">
      <c r="H739" s="1" t="s">
        <v>1378</v>
      </c>
      <c r="I739" s="1">
        <f t="shared" si="86"/>
        <v>0</v>
      </c>
      <c r="J739" s="1" t="s">
        <v>1380</v>
      </c>
      <c r="K739" s="1" t="s">
        <v>1381</v>
      </c>
      <c r="L739" s="2" t="str">
        <f t="shared" si="87"/>
        <v/>
      </c>
      <c r="M739" s="1" t="s">
        <v>1382</v>
      </c>
      <c r="O739" t="str">
        <f t="shared" si="88"/>
        <v>["0",""],</v>
      </c>
      <c r="R739" t="str">
        <f t="shared" si="89"/>
        <v>["0",""],</v>
      </c>
    </row>
    <row r="740" spans="8:18" ht="17.25" x14ac:dyDescent="0.3">
      <c r="H740" s="1" t="s">
        <v>1378</v>
      </c>
      <c r="I740" s="1">
        <f t="shared" si="86"/>
        <v>0</v>
      </c>
      <c r="J740" s="1" t="s">
        <v>1380</v>
      </c>
      <c r="K740" s="1" t="s">
        <v>1381</v>
      </c>
      <c r="L740" s="2" t="str">
        <f t="shared" si="87"/>
        <v/>
      </c>
      <c r="M740" s="1" t="s">
        <v>1382</v>
      </c>
      <c r="O740" t="str">
        <f t="shared" si="88"/>
        <v>["0",""],</v>
      </c>
      <c r="R740" t="str">
        <f t="shared" si="89"/>
        <v>["0",""],</v>
      </c>
    </row>
    <row r="741" spans="8:18" ht="17.25" x14ac:dyDescent="0.3">
      <c r="H741" s="1" t="s">
        <v>1378</v>
      </c>
      <c r="I741" s="1">
        <f t="shared" si="86"/>
        <v>0</v>
      </c>
      <c r="J741" s="1" t="s">
        <v>1380</v>
      </c>
      <c r="K741" s="1" t="s">
        <v>1381</v>
      </c>
      <c r="L741" s="2" t="str">
        <f t="shared" si="87"/>
        <v/>
      </c>
      <c r="M741" s="1" t="s">
        <v>1382</v>
      </c>
      <c r="O741" t="str">
        <f t="shared" si="88"/>
        <v>["0",""],</v>
      </c>
      <c r="R741" t="str">
        <f t="shared" si="89"/>
        <v>["0",""],</v>
      </c>
    </row>
    <row r="742" spans="8:18" ht="17.25" x14ac:dyDescent="0.3">
      <c r="H742" s="1" t="s">
        <v>1378</v>
      </c>
      <c r="I742" s="1">
        <f t="shared" si="86"/>
        <v>0</v>
      </c>
      <c r="J742" s="1" t="s">
        <v>1380</v>
      </c>
      <c r="K742" s="1" t="s">
        <v>1381</v>
      </c>
      <c r="L742" s="2" t="str">
        <f t="shared" si="87"/>
        <v/>
      </c>
      <c r="M742" s="1" t="s">
        <v>1382</v>
      </c>
      <c r="O742" t="str">
        <f t="shared" si="88"/>
        <v>["0",""],</v>
      </c>
      <c r="R742" t="str">
        <f t="shared" si="89"/>
        <v>["0",""],</v>
      </c>
    </row>
    <row r="743" spans="8:18" ht="17.25" x14ac:dyDescent="0.3">
      <c r="H743" s="1" t="s">
        <v>1378</v>
      </c>
      <c r="I743" s="1">
        <f t="shared" si="86"/>
        <v>0</v>
      </c>
      <c r="J743" s="1" t="s">
        <v>1380</v>
      </c>
      <c r="K743" s="1" t="s">
        <v>1381</v>
      </c>
      <c r="L743" s="2" t="str">
        <f t="shared" si="87"/>
        <v/>
      </c>
      <c r="M743" s="1" t="s">
        <v>1382</v>
      </c>
      <c r="O743" t="str">
        <f t="shared" si="88"/>
        <v>["0",""],</v>
      </c>
      <c r="R743" t="str">
        <f t="shared" si="89"/>
        <v>["0",""],</v>
      </c>
    </row>
    <row r="744" spans="8:18" ht="17.25" x14ac:dyDescent="0.3">
      <c r="H744" s="1" t="s">
        <v>1378</v>
      </c>
      <c r="I744" s="1">
        <f t="shared" si="86"/>
        <v>0</v>
      </c>
      <c r="J744" s="1" t="s">
        <v>1380</v>
      </c>
      <c r="K744" s="1" t="s">
        <v>1381</v>
      </c>
      <c r="L744" s="2" t="str">
        <f t="shared" si="87"/>
        <v/>
      </c>
      <c r="M744" s="1" t="s">
        <v>1382</v>
      </c>
      <c r="O744" t="str">
        <f t="shared" si="88"/>
        <v>["0",""],</v>
      </c>
      <c r="R744" t="str">
        <f t="shared" si="89"/>
        <v>["0",""],</v>
      </c>
    </row>
    <row r="745" spans="8:18" ht="17.25" x14ac:dyDescent="0.3">
      <c r="H745" s="1" t="s">
        <v>1378</v>
      </c>
      <c r="I745" s="1">
        <f t="shared" si="86"/>
        <v>0</v>
      </c>
      <c r="J745" s="1" t="s">
        <v>1380</v>
      </c>
      <c r="K745" s="1" t="s">
        <v>1381</v>
      </c>
      <c r="L745" s="2" t="str">
        <f t="shared" si="87"/>
        <v/>
      </c>
      <c r="M745" s="1" t="s">
        <v>1382</v>
      </c>
      <c r="O745" t="str">
        <f t="shared" si="88"/>
        <v>["0",""],</v>
      </c>
      <c r="R745" t="str">
        <f t="shared" si="89"/>
        <v>["0",""],</v>
      </c>
    </row>
    <row r="746" spans="8:18" ht="17.25" x14ac:dyDescent="0.3">
      <c r="H746" s="1" t="s">
        <v>1378</v>
      </c>
      <c r="I746" s="1">
        <f t="shared" si="86"/>
        <v>0</v>
      </c>
      <c r="J746" s="1" t="s">
        <v>1380</v>
      </c>
      <c r="K746" s="1" t="s">
        <v>1381</v>
      </c>
      <c r="L746" s="2" t="str">
        <f t="shared" si="87"/>
        <v/>
      </c>
      <c r="M746" s="1" t="s">
        <v>1382</v>
      </c>
      <c r="O746" t="str">
        <f t="shared" si="88"/>
        <v>["0",""],</v>
      </c>
      <c r="R746" t="str">
        <f t="shared" si="89"/>
        <v>["0",""],</v>
      </c>
    </row>
    <row r="747" spans="8:18" ht="17.25" x14ac:dyDescent="0.3">
      <c r="H747" s="1" t="s">
        <v>1378</v>
      </c>
      <c r="I747" s="1">
        <f t="shared" si="86"/>
        <v>0</v>
      </c>
      <c r="J747" s="1" t="s">
        <v>1380</v>
      </c>
      <c r="K747" s="1" t="s">
        <v>1381</v>
      </c>
      <c r="L747" s="2" t="str">
        <f t="shared" si="87"/>
        <v/>
      </c>
      <c r="M747" s="1" t="s">
        <v>1382</v>
      </c>
      <c r="O747" t="str">
        <f t="shared" si="88"/>
        <v>["0",""],</v>
      </c>
      <c r="R747" t="str">
        <f t="shared" si="89"/>
        <v>["0",""],</v>
      </c>
    </row>
    <row r="748" spans="8:18" ht="17.25" x14ac:dyDescent="0.3">
      <c r="H748" s="1" t="s">
        <v>1378</v>
      </c>
      <c r="I748" s="1">
        <f t="shared" si="86"/>
        <v>0</v>
      </c>
      <c r="J748" s="1" t="s">
        <v>1380</v>
      </c>
      <c r="K748" s="1" t="s">
        <v>1381</v>
      </c>
      <c r="L748" s="2" t="str">
        <f t="shared" si="87"/>
        <v/>
      </c>
      <c r="M748" s="1" t="s">
        <v>1382</v>
      </c>
      <c r="O748" t="str">
        <f t="shared" si="88"/>
        <v>["0",""],</v>
      </c>
      <c r="R748" t="str">
        <f t="shared" si="89"/>
        <v>["0",""],</v>
      </c>
    </row>
    <row r="749" spans="8:18" ht="17.25" x14ac:dyDescent="0.3">
      <c r="H749" s="1" t="s">
        <v>1378</v>
      </c>
      <c r="I749" s="1">
        <f t="shared" si="86"/>
        <v>0</v>
      </c>
      <c r="J749" s="1" t="s">
        <v>1380</v>
      </c>
      <c r="K749" s="1" t="s">
        <v>1381</v>
      </c>
      <c r="L749" s="2" t="str">
        <f t="shared" si="87"/>
        <v/>
      </c>
      <c r="M749" s="1" t="s">
        <v>1382</v>
      </c>
      <c r="O749" t="str">
        <f t="shared" si="88"/>
        <v>["0",""],</v>
      </c>
      <c r="R749" t="str">
        <f t="shared" si="89"/>
        <v>["0",""],</v>
      </c>
    </row>
    <row r="750" spans="8:18" ht="17.25" x14ac:dyDescent="0.3">
      <c r="H750" s="1" t="s">
        <v>1378</v>
      </c>
      <c r="I750" s="1">
        <f t="shared" si="86"/>
        <v>0</v>
      </c>
      <c r="J750" s="1" t="s">
        <v>1380</v>
      </c>
      <c r="K750" s="1" t="s">
        <v>1381</v>
      </c>
      <c r="L750" s="2" t="str">
        <f t="shared" si="87"/>
        <v/>
      </c>
      <c r="M750" s="1" t="s">
        <v>1382</v>
      </c>
      <c r="O750" t="str">
        <f t="shared" si="88"/>
        <v>["0",""],</v>
      </c>
      <c r="R750" t="str">
        <f t="shared" si="89"/>
        <v>["0",""],</v>
      </c>
    </row>
    <row r="751" spans="8:18" ht="17.25" x14ac:dyDescent="0.3">
      <c r="H751" s="1" t="s">
        <v>1378</v>
      </c>
      <c r="I751" s="1">
        <f t="shared" si="86"/>
        <v>0</v>
      </c>
      <c r="J751" s="1" t="s">
        <v>1380</v>
      </c>
      <c r="K751" s="1" t="s">
        <v>1381</v>
      </c>
      <c r="L751" s="2" t="str">
        <f t="shared" si="87"/>
        <v/>
      </c>
      <c r="M751" s="1" t="s">
        <v>1382</v>
      </c>
      <c r="O751" t="str">
        <f t="shared" si="88"/>
        <v>["0",""],</v>
      </c>
      <c r="R751" t="str">
        <f t="shared" si="89"/>
        <v>["0",""],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Sheet1!atw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2017-10-20T12:51:35Z</dcterms:created>
  <dcterms:modified xsi:type="dcterms:W3CDTF">2017-10-24T13:36:06Z</dcterms:modified>
</cp:coreProperties>
</file>